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_rels/drawing1.xml.rels" ContentType="application/vnd.openxmlformats-package.relationships+xml"/>
  <Override PartName="/xl/drawings/drawing1.xml" ContentType="application/vnd.openxmlformats-officedocument.drawing+xml"/>
  <Override PartName="/xl/media/image7.png" ContentType="image/png"/>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ormular" sheetId="1" state="visible" r:id="rId2"/>
    <sheet name="Instrucțiuni" sheetId="2" state="visible" r:id="rId3"/>
    <sheet name="Sheet1" sheetId="3" state="hidden" r:id="rId4"/>
  </sheets>
  <definedNames>
    <definedName function="false" hidden="false" name="confirmare" vbProcedure="false">Sheet1!$D$48:$D$49</definedName>
    <definedName function="false" hidden="false" name="disciplina" vbProcedure="false">Sheet1!$B$48:$B$83</definedName>
    <definedName function="false" hidden="false" name="forma" vbProcedure="false">Sheet1!$F$44:$F$45</definedName>
    <definedName function="false" hidden="false" name="Limba" vbProcedure="false">Sheet1!$D$6:$D$11</definedName>
    <definedName function="false" hidden="false" name="Limbi" vbProcedure="false">Sheet1!$D$6:$D$10</definedName>
    <definedName function="false" hidden="false" name="Plancadru" vbProcedure="false">Sheet1!$F$6:$F$21</definedName>
    <definedName function="false" hidden="false" name="Planul_cadru" vbProcedure="false">Sheet1!$F$6:$G$6</definedName>
    <definedName function="false" hidden="false" name="Planuri_cadru" vbProcedure="false">Sheet1!$F$6:$G$9</definedName>
    <definedName function="false" hidden="false" name="Plan_cadr" vbProcedure="false">Sheet1!$F$6:$G$6</definedName>
    <definedName function="false" hidden="false" name="Plan_cadru" vbProcedure="false">Sheet1!$F$6:$F$9</definedName>
    <definedName function="false" hidden="false" name="profil" vbProcedure="false">Sheet1!$I$44:$I$49</definedName>
    <definedName function="false" hidden="false" name="Raion" vbProcedure="false">Sheet1!$C$6:$C$40</definedName>
    <definedName function="false" hidden="false" name="Raion_municipiu" vbProcedure="false">Sheet1!$B$6:$B$40</definedName>
    <definedName function="false" hidden="false" name="Schimburi" vbProcedure="false">Sheet1!$B$44:$B$45</definedName>
    <definedName function="false" hidden="false" name="tipuri" vbProcedure="false">Sheet1!$D$44:$D$45</definedName>
    <definedName function="false" hidden="false" name="transport" vbProcedure="false">Sheet1!$F$48:$F$50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<sst xmlns="http://schemas.openxmlformats.org/spreadsheetml/2006/main" count="2084" uniqueCount="1355">
  <si>
    <t xml:space="preserve">Raport de activitate pentru anul de studii 2019 - 2020</t>
  </si>
  <si>
    <t xml:space="preserve">Instituții de învățământ primar, gimnazial, liceal și special</t>
  </si>
  <si>
    <t xml:space="preserve">Date generale</t>
  </si>
  <si>
    <t xml:space="preserve">Raion/municipiu</t>
  </si>
  <si>
    <t xml:space="preserve">CHIȘINĂU</t>
  </si>
  <si>
    <t xml:space="preserve">Localitate</t>
  </si>
  <si>
    <t xml:space="preserve">Ion și Doina Aldea-Teodorovici</t>
  </si>
  <si>
    <t xml:space="preserve">IP LTPA „Ion și Doina Aldea-Teodorovici”</t>
  </si>
  <si>
    <t xml:space="preserve">Tipul instituţiei</t>
  </si>
  <si>
    <t xml:space="preserve">Liceu</t>
  </si>
  <si>
    <t xml:space="preserve">Fondator/Autoritatea administrativă</t>
  </si>
  <si>
    <t xml:space="preserve">Consiliul municipal Chișinău</t>
  </si>
  <si>
    <t xml:space="preserve">Limba de instruire</t>
  </si>
  <si>
    <t xml:space="preserve">Limba română </t>
  </si>
  <si>
    <t xml:space="preserve">Tipul Planului-cadru</t>
  </si>
  <si>
    <t xml:space="preserve">Telefon</t>
  </si>
  <si>
    <t xml:space="preserve">022 74 57 22</t>
  </si>
  <si>
    <t xml:space="preserve">Adresa</t>
  </si>
  <si>
    <t xml:space="preserve">str. Doina și Ion Aldea-Teodorovici nr. 13, Chișinău</t>
  </si>
  <si>
    <t xml:space="preserve">E-mail</t>
  </si>
  <si>
    <t xml:space="preserve">liceulteodorovici59@gmail.com</t>
  </si>
  <si>
    <t xml:space="preserve">Adresa web</t>
  </si>
  <si>
    <t xml:space="preserve">Nr. de schimburi</t>
  </si>
  <si>
    <t xml:space="preserve">Tipul de proprietate</t>
  </si>
  <si>
    <t xml:space="preserve">public</t>
  </si>
  <si>
    <t xml:space="preserve">Forma de învățământ</t>
  </si>
  <si>
    <t xml:space="preserve">de zi</t>
  </si>
  <si>
    <t xml:space="preserve"> I. Domeniul  Capacitate instituțională</t>
  </si>
  <si>
    <t xml:space="preserve">1.1. Evoluţia cadrelor didactice din instituţie</t>
  </si>
  <si>
    <t xml:space="preserve">Total cadre didactice/de conducere la 15.09.2019</t>
  </si>
  <si>
    <t xml:space="preserve">Total cadre didactice/de conducere la 31.05.2020</t>
  </si>
  <si>
    <t xml:space="preserve">Motivul plecării cadrelor didactice</t>
  </si>
  <si>
    <t xml:space="preserve">Personal de conducere la 15.09.2019</t>
  </si>
  <si>
    <t xml:space="preserve">Personal de conducere la 31.05.2020</t>
  </si>
  <si>
    <t xml:space="preserve">Cadre didactice la 15.09.2019</t>
  </si>
  <si>
    <t xml:space="preserve">Cadre didactice la 31.05.2020</t>
  </si>
  <si>
    <t xml:space="preserve">Tineri specialiști la 15.09.2019</t>
  </si>
  <si>
    <t xml:space="preserve">Tineri specialiști la 31.05.2020</t>
  </si>
  <si>
    <t xml:space="preserve">Cadre didactice de vârstă pensionară la 15.09.2019</t>
  </si>
  <si>
    <t xml:space="preserve">Cadre didactice de vârstă pensionară la 31.05.2020</t>
  </si>
  <si>
    <t xml:space="preserve">Cadre didactice cu 1-2 ani până la pensie la 15.09.2019</t>
  </si>
  <si>
    <t xml:space="preserve">Cadre didactice cu 1-2 ani până la pensie la 31.05.2020</t>
  </si>
  <si>
    <t xml:space="preserve">Cadre didactice angajate pe parcursul anului</t>
  </si>
  <si>
    <t xml:space="preserve">Cadre didactice plecate din instituţie pe parcursul anului</t>
  </si>
  <si>
    <t xml:space="preserve">Total cadre didactice necesare la 15.09.2019</t>
  </si>
  <si>
    <t xml:space="preserve">Posturi vacante la 31.05.2020</t>
  </si>
  <si>
    <t xml:space="preserve">1.2. Ponderea personalului didactic calificat</t>
  </si>
  <si>
    <t xml:space="preserve">Personal didactic</t>
  </si>
  <si>
    <t xml:space="preserve">Total
personal didactic la 31.05</t>
  </si>
  <si>
    <t xml:space="preserve">Disciplina</t>
  </si>
  <si>
    <t xml:space="preserve">Nr. cadre
 didactice</t>
  </si>
  <si>
    <t xml:space="preserve">din ele cu studii superioare</t>
  </si>
  <si>
    <t xml:space="preserve">din ele
 cu grad didactic</t>
  </si>
  <si>
    <t xml:space="preserve">Nr. de nespecialiști</t>
  </si>
  <si>
    <t xml:space="preserve">Clase </t>
  </si>
  <si>
    <t xml:space="preserve">nr. </t>
  </si>
  <si>
    <t xml:space="preserve">%</t>
  </si>
  <si>
    <t xml:space="preserve">Superior</t>
  </si>
  <si>
    <t xml:space="preserve">Întâi</t>
  </si>
  <si>
    <t xml:space="preserve">Doi</t>
  </si>
  <si>
    <t xml:space="preserve">Cadre didactice/manageriale (angajați de bază)</t>
  </si>
  <si>
    <t xml:space="preserve">Învățător clase primare</t>
  </si>
  <si>
    <t xml:space="preserve">    Cadre didactice/manageriale cu studii superioare doctorale</t>
  </si>
  <si>
    <t xml:space="preserve">Limba și literatura română</t>
  </si>
  <si>
    <t xml:space="preserve">    Cadre didactice/manageriale cu studii superioare de masterat</t>
  </si>
  <si>
    <t xml:space="preserve">Limba rusă</t>
  </si>
  <si>
    <t xml:space="preserve">    Cadre didactice/manageriale cu studii superioare</t>
  </si>
  <si>
    <t xml:space="preserve">Limba engleză</t>
  </si>
  <si>
    <t xml:space="preserve">    Cadre didactice/manageriale cu studii superioare de licenţă</t>
  </si>
  <si>
    <t xml:space="preserve">Limba franceză</t>
  </si>
  <si>
    <t xml:space="preserve">    Cadre didactice cu studii medii de specialitate</t>
  </si>
  <si>
    <t xml:space="preserve">Matematica</t>
  </si>
  <si>
    <t xml:space="preserve">    Cadre didactice fără studii pedagogice</t>
  </si>
  <si>
    <t xml:space="preserve">Științe</t>
  </si>
  <si>
    <t xml:space="preserve">    Cadrele didactice/manageriale cu gradul superior </t>
  </si>
  <si>
    <t xml:space="preserve">Biologie</t>
  </si>
  <si>
    <t xml:space="preserve">    Cadre didactice/manageriale cu gradul întâi </t>
  </si>
  <si>
    <t xml:space="preserve">Fizică</t>
  </si>
  <si>
    <t xml:space="preserve">    Cadre didactice/manageriale cu gradul doi </t>
  </si>
  <si>
    <t xml:space="preserve">Chimie</t>
  </si>
  <si>
    <t xml:space="preserve">    Cadre didactice fără grad didactic </t>
  </si>
  <si>
    <t xml:space="preserve">Informatică</t>
  </si>
  <si>
    <t xml:space="preserve">    Cadre didactice cu norma deplină</t>
  </si>
  <si>
    <t xml:space="preserve">Istoria românilor și universală</t>
  </si>
  <si>
    <t xml:space="preserve">    Cadre didactice cu număr de ore sub norma didactică</t>
  </si>
  <si>
    <t xml:space="preserve">Geografie</t>
  </si>
  <si>
    <t xml:space="preserve">    Cadre didactice cu suprasarcină didactică</t>
  </si>
  <si>
    <t xml:space="preserve">Educația civică</t>
  </si>
  <si>
    <t xml:space="preserve">Cadre didactice, școala primară</t>
  </si>
  <si>
    <t xml:space="preserve">Educația muzicală</t>
  </si>
  <si>
    <t xml:space="preserve">Cadre didactice, ciclul I și II (gimnaziu - liceu)</t>
  </si>
  <si>
    <t xml:space="preserve">Educația plastică</t>
  </si>
  <si>
    <t xml:space="preserve">Cadre didactice de sprijin</t>
  </si>
  <si>
    <t xml:space="preserve">Educația tehnologică</t>
  </si>
  <si>
    <t xml:space="preserve">Psiholog școlar</t>
  </si>
  <si>
    <t xml:space="preserve">educația fizică </t>
  </si>
  <si>
    <t xml:space="preserve">Cadre didactice angajate prin cumul</t>
  </si>
  <si>
    <t xml:space="preserve">educația artistică de profil</t>
  </si>
  <si>
    <t xml:space="preserve">Elevi per cadru didactic 2017-2018</t>
  </si>
  <si>
    <t xml:space="preserve">conducăror de cerc</t>
  </si>
  <si>
    <t xml:space="preserve">Elevi per cadru didactic 2018-2019</t>
  </si>
  <si>
    <t xml:space="preserve">psiholog</t>
  </si>
  <si>
    <t xml:space="preserve">Elevi per cadru didactic 2019-2020</t>
  </si>
  <si>
    <t xml:space="preserve">Succintă descriere:</t>
  </si>
  <si>
    <t xml:space="preserve">În 2017-2018 - 59 profesori sau 84,2%.  în 2018-2019 - 59 profesori sau 80%. în 2019 – 2020 s-a simțit o tendință ascendentă și se avansează în grade didactice I . Procentul este în scădere din motiv că a crescut nr. de elevi și nr. profesorilor tot a crescut.</t>
  </si>
  <si>
    <t xml:space="preserve">1.3. Alte categorii de personal</t>
  </si>
  <si>
    <t xml:space="preserve">Funcţia</t>
  </si>
  <si>
    <t xml:space="preserve">Nr. de unităţi</t>
  </si>
  <si>
    <t xml:space="preserve">Nr. angajați (persoane fizice)</t>
  </si>
  <si>
    <t xml:space="preserve">director adjunct pentru gospodărie</t>
  </si>
  <si>
    <t xml:space="preserve">paznic</t>
  </si>
  <si>
    <t xml:space="preserve">bibliotecar-șef</t>
  </si>
  <si>
    <t xml:space="preserve">specialist resurse umane</t>
  </si>
  <si>
    <t xml:space="preserve">asistent medical </t>
  </si>
  <si>
    <t xml:space="preserve">contabil</t>
  </si>
  <si>
    <t xml:space="preserve">economist</t>
  </si>
  <si>
    <t xml:space="preserve">secretar-dactilograf</t>
  </si>
  <si>
    <t xml:space="preserve">calculator-statist</t>
  </si>
  <si>
    <t xml:space="preserve">îngrijitor de încăperi</t>
  </si>
  <si>
    <t xml:space="preserve">lucrător de deservire a clădirii</t>
  </si>
  <si>
    <t xml:space="preserve">măturător</t>
  </si>
  <si>
    <t xml:space="preserve">1.4. Evoluţia efectivelor de elevi în ultimii 3 ani</t>
  </si>
  <si>
    <t xml:space="preserve">Data de referință</t>
  </si>
  <si>
    <t xml:space="preserve">Total elevi</t>
  </si>
  <si>
    <t xml:space="preserve">Total elevi treapta primară</t>
  </si>
  <si>
    <t xml:space="preserve">din ei cu CES</t>
  </si>
  <si>
    <t xml:space="preserve">Total elevi treapta gimnazială</t>
  </si>
  <si>
    <t xml:space="preserve">Total elevi treapta liceală</t>
  </si>
  <si>
    <t xml:space="preserve">Clasa 1        </t>
  </si>
  <si>
    <t xml:space="preserve">Clasa 2        </t>
  </si>
  <si>
    <t xml:space="preserve">Clasa 3        </t>
  </si>
  <si>
    <t xml:space="preserve">Clasa 4        </t>
  </si>
  <si>
    <t xml:space="preserve">Clasa 5        </t>
  </si>
  <si>
    <t xml:space="preserve">nr. clase</t>
  </si>
  <si>
    <t xml:space="preserve">nr. elevi</t>
  </si>
  <si>
    <t xml:space="preserve">Clasa 6        </t>
  </si>
  <si>
    <t xml:space="preserve">Clasa 7        </t>
  </si>
  <si>
    <t xml:space="preserve">Clasa 8        </t>
  </si>
  <si>
    <t xml:space="preserve">Clasa 9        </t>
  </si>
  <si>
    <t xml:space="preserve">Clasa 10        </t>
  </si>
  <si>
    <t xml:space="preserve">Clasa 11        </t>
  </si>
  <si>
    <t xml:space="preserve">Clasa 12        </t>
  </si>
  <si>
    <t xml:space="preserve">Procentul şcolarizării</t>
  </si>
  <si>
    <t xml:space="preserve">total pe instituție</t>
  </si>
  <si>
    <t xml:space="preserve">I-IV</t>
  </si>
  <si>
    <t xml:space="preserve">V-IX</t>
  </si>
  <si>
    <t xml:space="preserve">X-XII</t>
  </si>
  <si>
    <t xml:space="preserve">1.5. Analiza efectivului de elevi prin constatarea tendinţelor (scădere/creştere/valori constante) pentru anii de studii 2017-2018, 2018-2019, 2019-2020 din: </t>
  </si>
  <si>
    <t xml:space="preserve">   a) învăţământul primar </t>
  </si>
  <si>
    <t xml:space="preserve"> Numărul de elevi este în creştere, procentul şcolarizării este constant.</t>
  </si>
  <si>
    <t xml:space="preserve">   b) înăţământul gimnazial </t>
  </si>
  <si>
    <t xml:space="preserve">Numărul de elevi este în creştere. Procentul neșcolarizării este în descreștere.</t>
  </si>
  <si>
    <t xml:space="preserve">  c) învăţământul liceal </t>
  </si>
  <si>
    <t xml:space="preserve">Numărul de elevi este în puţină scădere. </t>
  </si>
  <si>
    <t xml:space="preserve">1.6. Mişcarea şi transferul elevilor pentru anii de studii 2017-2018, 2018-2019, 2019-2020</t>
  </si>
  <si>
    <t xml:space="preserve"> 1.6.1. Elevi plecaţi</t>
  </si>
  <si>
    <t xml:space="preserve">Perioada de referință</t>
  </si>
  <si>
    <t xml:space="preserve">Transferuri în clasele primare în același raion/                            municipiu</t>
  </si>
  <si>
    <t xml:space="preserve">Transferuri în clasele primare în alt raion/                municipiu</t>
  </si>
  <si>
    <t xml:space="preserve">Plecați din clasele primare peste hotare</t>
  </si>
  <si>
    <t xml:space="preserve">Transferuri în clasele gimnaziale în același raion/                     municipiu</t>
  </si>
  <si>
    <t xml:space="preserve">Transferuri în clasele gimnaziale în alt raion/                  municipiu</t>
  </si>
  <si>
    <t xml:space="preserve">Plecați din clasele gimnaziale peste hotare</t>
  </si>
  <si>
    <t xml:space="preserve">Transferuri în clasele liceale în același raion/                 municipiu</t>
  </si>
  <si>
    <t xml:space="preserve">Transferuri în clasele liceale în alt raion/              municipiu</t>
  </si>
  <si>
    <t xml:space="preserve">Transferuri în clasele liceale cu schimbarea profilului  în același raion/                 municipiu</t>
  </si>
  <si>
    <t xml:space="preserve">Transferuri în clasele liceale cu schimbarea profilului  în alt raion/                 municipiu</t>
  </si>
  <si>
    <t xml:space="preserve">Plecați din clasele liceale peste hotare</t>
  </si>
  <si>
    <t xml:space="preserve">Exmatriculați din clasele liceale din diferite motive</t>
  </si>
  <si>
    <t xml:space="preserve">dintre ei</t>
  </si>
  <si>
    <t xml:space="preserve">Exmatriculați pe motivul nereușitei școlare</t>
  </si>
  <si>
    <t xml:space="preserve">Exmatriculați pe motivul săvârșirii abaterilor disciplinare</t>
  </si>
  <si>
    <t xml:space="preserve">2017-2018</t>
  </si>
  <si>
    <t xml:space="preserve">2018-2019</t>
  </si>
  <si>
    <t xml:space="preserve">2019-2020</t>
  </si>
  <si>
    <t xml:space="preserve">1.6.2. Elevi veniţi</t>
  </si>
  <si>
    <t xml:space="preserve">Transferuri în clasele primare din același raion/municipiu</t>
  </si>
  <si>
    <t xml:space="preserve">Transferuri în clasele primare din alt raion/municipiu</t>
  </si>
  <si>
    <t xml:space="preserve">Veniți în clasele primare de peste hotare</t>
  </si>
  <si>
    <t xml:space="preserve">Transferuri în clasele gimnaziale din același raion/            municipiu</t>
  </si>
  <si>
    <t xml:space="preserve">Transferuri în clasele gimnaziale din alt raion/                        municipiu</t>
  </si>
  <si>
    <t xml:space="preserve">Veniți în clasele gimnaziale de peste hotare</t>
  </si>
  <si>
    <t xml:space="preserve">Transferuri în clasele liceale din același raion/            municipiu</t>
  </si>
  <si>
    <t xml:space="preserve">Transferuri în clasele liceale din alt raion/                         municipiu</t>
  </si>
  <si>
    <t xml:space="preserve">Transferuri în clasele liceale cu schimbarea profilului din același raion/            municipiu</t>
  </si>
  <si>
    <t xml:space="preserve">Transferuri în clasele liceale cu schimbarea profilului din alt raion/                         municipiu</t>
  </si>
  <si>
    <t xml:space="preserve">Veniți în clasele liceale  din școala profesională</t>
  </si>
  <si>
    <t xml:space="preserve">Veniți în clasele liceale din colegiu/centrul de excelență</t>
  </si>
  <si>
    <t xml:space="preserve">Veniți în clasele liceale de peste hotare</t>
  </si>
  <si>
    <t xml:space="preserve">   1.7. Abandonul şcolar pentru anii de studii 2017-2018, 2018-2019, 2019-2020</t>
  </si>
  <si>
    <t xml:space="preserve">Succnită descriere:</t>
  </si>
  <si>
    <t xml:space="preserve">Total elevi care au abandonat şcoala</t>
  </si>
  <si>
    <t xml:space="preserve">treapta primară</t>
  </si>
  <si>
    <t xml:space="preserve">treapta gimnazială</t>
  </si>
  <si>
    <t xml:space="preserve">treapta liceală</t>
  </si>
  <si>
    <t xml:space="preserve"> Abandonul școlar se datorează iresponsabilității părinților și reprezentanților legali (Centre de Plasament Temporar).</t>
  </si>
  <si>
    <t xml:space="preserve">    1.8. Copii neşcolarizaţi pentru anii de studii 2017-2018, 2018-2019, 2019-2020</t>
  </si>
  <si>
    <t xml:space="preserve">Numărul total de copii neşcolarizaţi</t>
  </si>
  <si>
    <t xml:space="preserve">Motivele neșcolarizării elevilor sunt: Schimbarea locului de trai; Plecarea părinților peste hotare.</t>
  </si>
  <si>
    <t xml:space="preserve">    1.9. Absenteismul pentru anii de studii 2017-2018, 2018-2019, 2019-2020</t>
  </si>
  <si>
    <t xml:space="preserve">Procentul frecvenței</t>
  </si>
  <si>
    <t xml:space="preserve">Nr. de absențe</t>
  </si>
  <si>
    <t xml:space="preserve">Total pe instituție</t>
  </si>
  <si>
    <t xml:space="preserve">Treapta primară</t>
  </si>
  <si>
    <t xml:space="preserve">Treapta gimnazială</t>
  </si>
  <si>
    <t xml:space="preserve">Treapta liceală</t>
  </si>
  <si>
    <t xml:space="preserve">Pe instituție</t>
  </si>
  <si>
    <t xml:space="preserve">Total pe treapta primară</t>
  </si>
  <si>
    <t xml:space="preserve">Nemotivate</t>
  </si>
  <si>
    <t xml:space="preserve">Motivate</t>
  </si>
  <si>
    <t xml:space="preserve">din ele pe caz de boală</t>
  </si>
  <si>
    <t xml:space="preserve">Total pe treapta gimnazială</t>
  </si>
  <si>
    <t xml:space="preserve">Total pe treapta liceală</t>
  </si>
  <si>
    <t xml:space="preserve">Copiii cu absenţe nemotivate fac parte din categoriile social-vulnerabile, părinţii plecaţi peste hotare, familii needucogene.Copiii din ciclul liceal fac unele servicii în schimbul trei, conlucrarea neeficientă a părinţilor cu instituţia</t>
  </si>
  <si>
    <t xml:space="preserve">1.10. Instruirea la domiciliu</t>
  </si>
  <si>
    <t xml:space="preserve">1.11. Instruire simultană</t>
  </si>
  <si>
    <t xml:space="preserve">Numărul total de copii instruiţi la domi
ciliu</t>
  </si>
  <si>
    <t xml:space="preserve">din ei</t>
  </si>
  <si>
    <t xml:space="preserve">Clasa</t>
  </si>
  <si>
    <t xml:space="preserve">Nr elevi/nr. elevi</t>
  </si>
  <si>
    <t xml:space="preserve">Total
elevi</t>
  </si>
  <si>
    <t xml:space="preserve">           1.12. Resurse umane cu referire la elevi </t>
  </si>
  <si>
    <t xml:space="preserve">1.12.1. Repartizarea elevilor pe clase în anul de studii 2019-2020</t>
  </si>
  <si>
    <t xml:space="preserve">Nr. de elevi pe clase</t>
  </si>
  <si>
    <t xml:space="preserve">Clasele</t>
  </si>
  <si>
    <t xml:space="preserve">Nr. total de clase</t>
  </si>
  <si>
    <t xml:space="preserve">Numărul de elevi în clase corespunde cerințelor</t>
  </si>
  <si>
    <t xml:space="preserve">I</t>
  </si>
  <si>
    <t xml:space="preserve">II</t>
  </si>
  <si>
    <t xml:space="preserve">III</t>
  </si>
  <si>
    <t xml:space="preserve">IV</t>
  </si>
  <si>
    <t xml:space="preserve">V</t>
  </si>
  <si>
    <t xml:space="preserve">VI</t>
  </si>
  <si>
    <t xml:space="preserve">VII</t>
  </si>
  <si>
    <t xml:space="preserve">VIII</t>
  </si>
  <si>
    <t xml:space="preserve">IX</t>
  </si>
  <si>
    <t xml:space="preserve">X</t>
  </si>
  <si>
    <t xml:space="preserve">XI</t>
  </si>
  <si>
    <t xml:space="preserve">XII</t>
  </si>
  <si>
    <t xml:space="preserve">35 și m. mult</t>
  </si>
  <si>
    <t xml:space="preserve">30-34</t>
  </si>
  <si>
    <t xml:space="preserve">25-29</t>
  </si>
  <si>
    <t xml:space="preserve">Sub 25</t>
  </si>
  <si>
    <t xml:space="preserve">1.12.2. Repartizarea elevilor din clasele liceale pe profiluri pentru anii de studii  2017-2018, 2018-2019, 2019-2020</t>
  </si>
  <si>
    <t xml:space="preserve">Clasa X</t>
  </si>
  <si>
    <t xml:space="preserve">Clasa XI</t>
  </si>
  <si>
    <t xml:space="preserve">Clasa XII</t>
  </si>
  <si>
    <t xml:space="preserve">Total clase X-XII</t>
  </si>
  <si>
    <t xml:space="preserve">Total elevi X-XII</t>
  </si>
  <si>
    <t xml:space="preserve">Profilul</t>
  </si>
  <si>
    <t xml:space="preserve">Umanist</t>
  </si>
  <si>
    <t xml:space="preserve">Arte</t>
  </si>
  <si>
    <t xml:space="preserve">Total clase</t>
  </si>
  <si>
    <t xml:space="preserve">1.12.3. Repartizarea elevilor după grupurile de risc în anul de studii 2019-2020</t>
  </si>
  <si>
    <t xml:space="preserve">Grupul de risc</t>
  </si>
  <si>
    <t xml:space="preserve">Total</t>
  </si>
  <si>
    <t xml:space="preserve">Numărul familiilor numeroase este în creștere. Numărul copiilor cu un părinte plecat peste hotare este în creștere. În descreștere este numărul copiiilor orfani.</t>
  </si>
  <si>
    <t xml:space="preserve">cl. I-IV</t>
  </si>
  <si>
    <t xml:space="preserve">cl. V-IX</t>
  </si>
  <si>
    <t xml:space="preserve">cl. X-XII</t>
  </si>
  <si>
    <t xml:space="preserve">Elevi luați la evidență</t>
  </si>
  <si>
    <t xml:space="preserve">Elevi orfani</t>
  </si>
  <si>
    <t xml:space="preserve">Elevi tutelați</t>
  </si>
  <si>
    <t xml:space="preserve">Elevi din familii numeroase (3 și mai mulți copii)</t>
  </si>
  <si>
    <t xml:space="preserve">Elevi din familii incomplete</t>
  </si>
  <si>
    <t xml:space="preserve">Elevi la care ambii părinți sunt plecați peste hotare</t>
  </si>
  <si>
    <t xml:space="preserve">Elevi la care un părinte este plecat peste hotare</t>
  </si>
  <si>
    <t xml:space="preserve">Elevi cu părinții plecați peste hotare ce dispun de tutelă oficială</t>
  </si>
  <si>
    <t xml:space="preserve">Elevi din familii social-vulnerabile</t>
  </si>
  <si>
    <t xml:space="preserve">1.13. Condiții</t>
  </si>
  <si>
    <t xml:space="preserve">Altele:</t>
  </si>
  <si>
    <t xml:space="preserve">Suprafața totală (metri pătrați)</t>
  </si>
  <si>
    <t xml:space="preserve">În instituţie este cabinet logopedic, psihologic şi stomatologic.</t>
  </si>
  <si>
    <t xml:space="preserve">Nr. de blocuri/etaje</t>
  </si>
  <si>
    <t xml:space="preserve">Nr. sălilor de clasă/ din ele utilizate</t>
  </si>
  <si>
    <t xml:space="preserve">Capacitatea după proiect (nr. de locuri)</t>
  </si>
  <si>
    <t xml:space="preserve">Bufet (da/nu)/ cantină (nr. de locuri)</t>
  </si>
  <si>
    <t xml:space="preserve">da</t>
  </si>
  <si>
    <t xml:space="preserve">Punct medical (metri pătrați)</t>
  </si>
  <si>
    <t xml:space="preserve">Teren pentru sport (metri pătrați)/ joacă (da/nu)</t>
  </si>
  <si>
    <t xml:space="preserve">Sală de sport (nr./metri pătrați) </t>
  </si>
  <si>
    <t xml:space="preserve">Sală de festivități (da/nu)</t>
  </si>
  <si>
    <t xml:space="preserve">Bibliotecă (metri pătrați)</t>
  </si>
  <si>
    <t xml:space="preserve">Manuale (nr.)</t>
  </si>
  <si>
    <t xml:space="preserve">Literatură artistică (nr.)</t>
  </si>
  <si>
    <t xml:space="preserve">Sală de lectură (nr. de locuri/nr. de calculatoare)</t>
  </si>
  <si>
    <t xml:space="preserve">Laborator de chimie (nr./ metri pătrați)</t>
  </si>
  <si>
    <t xml:space="preserve">Laborator de fizică (nr./ metri pătrați)</t>
  </si>
  <si>
    <t xml:space="preserve">Laborator de biologie (nr./metri pătraţi)</t>
  </si>
  <si>
    <t xml:space="preserve">Alte laboratoare (nr./ metri pătraţi)</t>
  </si>
  <si>
    <t xml:space="preserve">Cabinet de informatică (nr./ nr. de stații)</t>
  </si>
  <si>
    <t xml:space="preserve">Sală de calculatoare (nr./metri pătrați)</t>
  </si>
  <si>
    <t xml:space="preserve">Calculatoare (nr. pentru elevi/ elevi la 1 calculator)</t>
  </si>
  <si>
    <t xml:space="preserve">Calculatoare (nr. pentru cadre didactice/nr. pentru manageri)</t>
  </si>
  <si>
    <t xml:space="preserve">Nr. de table interactive/proiectoare</t>
  </si>
  <si>
    <t xml:space="preserve">Conectare la Internet ((da/nu)/nr. de calculatoare conectate)</t>
  </si>
  <si>
    <t xml:space="preserve">Asigurare cu transport (da/nu)</t>
  </si>
  <si>
    <t xml:space="preserve">nu</t>
  </si>
  <si>
    <t xml:space="preserve">Sistem de aprovizionare cu apă (da/nu)</t>
  </si>
  <si>
    <t xml:space="preserve">Sistem de canalizare (da/nu)</t>
  </si>
  <si>
    <t xml:space="preserve">Sistem de încălzire (da/nu)</t>
  </si>
  <si>
    <t xml:space="preserve">Bloc sanitar în interior (da/nu)</t>
  </si>
  <si>
    <t xml:space="preserve">Asigurarea  condiţiilor  pentru copiii cu probleme  locomotorii (da/nu)</t>
  </si>
  <si>
    <t xml:space="preserve">Centru de resurse pentru educația incluzivă ((da/nu)/metri pătrați)</t>
  </si>
  <si>
    <t xml:space="preserve">Alte centre (nr./metri pătrați)</t>
  </si>
  <si>
    <r>
      <rPr>
        <b val="true"/>
        <sz val="20"/>
        <color rgb="FF006600"/>
        <rFont val="Times New Roman"/>
        <family val="1"/>
        <charset val="1"/>
      </rPr>
      <t xml:space="preserve">II. Domeniul  </t>
    </r>
    <r>
      <rPr>
        <b val="true"/>
        <i val="true"/>
        <sz val="20"/>
        <color rgb="FF006600"/>
        <rFont val="Times New Roman"/>
        <family val="1"/>
        <charset val="1"/>
      </rPr>
      <t xml:space="preserve">Curriculum/proces educațional</t>
    </r>
  </si>
  <si>
    <t xml:space="preserve">2.1. Rata promovabilităţii pentru anii de studii  2017-2018, 2018-2019, 2019-2020</t>
  </si>
  <si>
    <t xml:space="preserve">Anul de studii</t>
  </si>
  <si>
    <t xml:space="preserve">Nr. de elevi în instituţie la 31.05</t>
  </si>
  <si>
    <t xml:space="preserve">Nr. elevi cl. I-IV</t>
  </si>
  <si>
    <t xml:space="preserve">din ei promovaţi</t>
  </si>
  <si>
    <t xml:space="preserve">Nr. elevi cl. V-VIII</t>
  </si>
  <si>
    <t xml:space="preserve">Nr. elevi cl. IX</t>
  </si>
  <si>
    <t xml:space="preserve">din ei admiși la examene</t>
  </si>
  <si>
    <t xml:space="preserve">din ei absolvenți</t>
  </si>
  <si>
    <t xml:space="preserve">Nr. de elevi cl. 
X-XI</t>
  </si>
  <si>
    <t xml:space="preserve">Nr. de elevi cl. XII</t>
  </si>
  <si>
    <t xml:space="preserve">din ei admiși la BAC</t>
  </si>
  <si>
    <t xml:space="preserve">nr.</t>
  </si>
  <si>
    <t xml:space="preserve">100%%</t>
  </si>
  <si>
    <t xml:space="preserve">2.2. Situaţia privind rezultatele la învăţătură la finele anului de studii 2019-2020</t>
  </si>
  <si>
    <t xml:space="preserve">Treapta şcolară</t>
  </si>
  <si>
    <t xml:space="preserve">Numărul elevilor la începutul de studii (10.09)</t>
  </si>
  <si>
    <t xml:space="preserve">Numărul elevilor la sfârşitul anului de studii  (31.05)</t>
  </si>
  <si>
    <t xml:space="preserve">Numărul elevilor ce reuşesc la toate disciplinele</t>
  </si>
  <si>
    <t xml:space="preserve">Însuşesc pe note medii</t>
  </si>
  <si>
    <t xml:space="preserve">Note medii</t>
  </si>
  <si>
    <t xml:space="preserve">Calificative</t>
  </si>
  <si>
    <t xml:space="preserve">total</t>
  </si>
  <si>
    <t xml:space="preserve">fete</t>
  </si>
  <si>
    <t xml:space="preserve">5.00 - 5.99</t>
  </si>
  <si>
    <t xml:space="preserve">6.00 - 6.99</t>
  </si>
  <si>
    <t xml:space="preserve">7.00 - 7.99</t>
  </si>
  <si>
    <t xml:space="preserve">8.00 - 8.99</t>
  </si>
  <si>
    <t xml:space="preserve">9.00 - 9.99</t>
  </si>
  <si>
    <t xml:space="preserve">Foarte bine</t>
  </si>
  <si>
    <t xml:space="preserve">Bine</t>
  </si>
  <si>
    <t xml:space="preserve">Suficient</t>
  </si>
  <si>
    <t xml:space="preserve">Total I-IV</t>
  </si>
  <si>
    <t xml:space="preserve">Total V-IX</t>
  </si>
  <si>
    <r>
      <rPr>
        <b val="true"/>
        <sz val="10"/>
        <color rgb="FF006600"/>
        <rFont val="Times New Roman"/>
        <family val="1"/>
        <charset val="1"/>
      </rPr>
      <t xml:space="preserve">Total </t>
    </r>
    <r>
      <rPr>
        <b val="true"/>
        <sz val="9"/>
        <color rgb="FF006600"/>
        <rFont val="Times New Roman"/>
        <family val="1"/>
        <charset val="1"/>
      </rPr>
      <t xml:space="preserve">X-XII</t>
    </r>
  </si>
  <si>
    <t xml:space="preserve">Total I-XII</t>
  </si>
  <si>
    <t xml:space="preserve">Nu însuşesc la</t>
  </si>
  <si>
    <t xml:space="preserve">Cu situaţia şcolară neîncheiată </t>
  </si>
  <si>
    <t xml:space="preserve">% reușitei</t>
  </si>
  <si>
    <t xml:space="preserve">% calității</t>
  </si>
  <si>
    <r>
      <rPr>
        <b val="true"/>
        <sz val="11"/>
        <color rgb="FF006600"/>
        <rFont val="Times New Roman"/>
        <family val="1"/>
        <charset val="1"/>
      </rPr>
      <t xml:space="preserve">1 
</t>
    </r>
    <r>
      <rPr>
        <b val="true"/>
        <sz val="9"/>
        <color rgb="FF006600"/>
        <rFont val="Times New Roman"/>
        <family val="1"/>
        <charset val="1"/>
      </rPr>
      <t xml:space="preserve">disciplină</t>
    </r>
  </si>
  <si>
    <r>
      <rPr>
        <b val="true"/>
        <sz val="11"/>
        <color rgb="FF006600"/>
        <rFont val="Times New Roman"/>
        <family val="1"/>
        <charset val="1"/>
      </rPr>
      <t xml:space="preserve">2
</t>
    </r>
    <r>
      <rPr>
        <b val="true"/>
        <sz val="9"/>
        <color rgb="FF006600"/>
        <rFont val="Times New Roman"/>
        <family val="1"/>
        <charset val="1"/>
      </rPr>
      <t xml:space="preserve">discipline</t>
    </r>
  </si>
  <si>
    <r>
      <rPr>
        <b val="true"/>
        <sz val="11"/>
        <color rgb="FF006600"/>
        <rFont val="Times New Roman"/>
        <family val="1"/>
        <charset val="1"/>
      </rPr>
      <t xml:space="preserve">3 
</t>
    </r>
    <r>
      <rPr>
        <b val="true"/>
        <sz val="9"/>
        <color rgb="FF006600"/>
        <rFont val="Times New Roman"/>
        <family val="1"/>
        <charset val="1"/>
      </rPr>
      <t xml:space="preserve">discipline </t>
    </r>
  </si>
  <si>
    <r>
      <rPr>
        <b val="true"/>
        <sz val="11"/>
        <color rgb="FF006600"/>
        <rFont val="Times New Roman"/>
        <family val="1"/>
        <charset val="1"/>
      </rPr>
      <t xml:space="preserve">4 </t>
    </r>
    <r>
      <rPr>
        <b val="true"/>
        <sz val="9"/>
        <color rgb="FF006600"/>
        <rFont val="Times New Roman"/>
        <family val="1"/>
        <charset val="1"/>
      </rPr>
      <t xml:space="preserve">şi mai multe</t>
    </r>
    <r>
      <rPr>
        <b val="true"/>
        <sz val="11"/>
        <color rgb="FF006600"/>
        <rFont val="Times New Roman"/>
        <family val="1"/>
        <charset val="1"/>
      </rPr>
      <t xml:space="preserve"> </t>
    </r>
  </si>
  <si>
    <t xml:space="preserve">Elevii care nu reuşesc la 4 şi mai multe obiecte au lipsit multe ore, nu au susţinut tezele semestriale. </t>
  </si>
  <si>
    <t xml:space="preserve">2.3. Rezultatele şcolare obţinute în învățământul primar pentru anii de studii 2017-2018, 2018-2019, 2019-2020</t>
  </si>
  <si>
    <t xml:space="preserve">Nr. de elevi în clasa a IV-a</t>
  </si>
  <si>
    <t xml:space="preserve">Rezultatele şcolare la testarea națională în învățământul primar</t>
  </si>
  <si>
    <t xml:space="preserve">Nota medie  anuală la disciplinele la care s-a susținut proba de evaluare</t>
  </si>
  <si>
    <t xml:space="preserve">Nota medie la testarea națională</t>
  </si>
  <si>
    <t xml:space="preserve">Numărul total de elevi care au susţinut proba de evaluare cu note mai mici de 5</t>
  </si>
  <si>
    <t xml:space="preserve">Nota medie privind situaţia şcolară la finele anului școlar</t>
  </si>
  <si>
    <t xml:space="preserve">Nota medie la proba de evaluare</t>
  </si>
  <si>
    <t xml:space="preserve">Numărul de elevi care au susţinut proba de evaluare cu note mai mici de 5</t>
  </si>
  <si>
    <t xml:space="preserve">Limba și literatura română pentru alolingvi</t>
  </si>
  <si>
    <t xml:space="preserve">Limba și literatura maternă </t>
  </si>
  <si>
    <t xml:space="preserve">B</t>
  </si>
  <si>
    <t xml:space="preserve">2.4. Rezultatele şcolare obţinute la absolvirea învățământului gimnazial pentru anii de studii 2017-2018, 2018-2019, 2019-2020</t>
  </si>
  <si>
    <t xml:space="preserve">Numărul total de elevi ai cl. a IX-a</t>
  </si>
  <si>
    <t xml:space="preserve">Nr. de elevi ai clasei a IX-a admiși la examenele de absolvire</t>
  </si>
  <si>
    <t xml:space="preserve">Nr. de elevi ai clasei a IX-a neadmiși la examenele de absolvire</t>
  </si>
  <si>
    <t xml:space="preserve">Rezultatele şcolare pentru disciplinele de examene de absolvire a învățământului gimanzial</t>
  </si>
  <si>
    <t xml:space="preserve">Nota medie  anuală la disciplinile de examen</t>
  </si>
  <si>
    <t xml:space="preserve">Nota medie la examenele de absolvire</t>
  </si>
  <si>
    <t xml:space="preserve">Numărul de elevi care au susținut examenele de absolvire</t>
  </si>
  <si>
    <t xml:space="preserve">% elevilor care au susținut examenele de absolvire</t>
  </si>
  <si>
    <t xml:space="preserve">Numărul de elevi care nu s-au prezentat la examene</t>
  </si>
  <si>
    <t xml:space="preserve">Numărul total de elevi care au susţinut examenele cu note mai mici de 5</t>
  </si>
  <si>
    <t xml:space="preserve">Nota medie privind situaţia şcolară pentru înv. gimnazial</t>
  </si>
  <si>
    <t xml:space="preserve">Nota medie la examenul de absolvire</t>
  </si>
  <si>
    <t xml:space="preserve">Numărul de elevi care au susţinut examenul cu note mai mici de 5</t>
  </si>
  <si>
    <t xml:space="preserve">     2.4.1. Argumente privind nefinalizarea studiilor gimnaziale </t>
  </si>
  <si>
    <t xml:space="preserve">     2.4.2. Corelarea performanţelor/rezultatelor elevilor şi nivelul de pregătire profesională a cadrelor didactice (grad didactic)</t>
  </si>
  <si>
    <t xml:space="preserve">     2.5. Rezultatele obţinute în anul de studii 2019-2020</t>
  </si>
  <si>
    <t xml:space="preserve">2.5.1. Olimpiadă</t>
  </si>
  <si>
    <t xml:space="preserve">Discipli na </t>
  </si>
  <si>
    <t xml:space="preserve">Limbă și literatură română, şcoala naţională</t>
  </si>
  <si>
    <t xml:space="preserve">Limbă și literatură română, şcoala alolingvă</t>
  </si>
  <si>
    <t xml:space="preserve">Limbă rusă, școala națională</t>
  </si>
  <si>
    <t xml:space="preserve">Limbă și literatură rusă, şcoala alolingvă</t>
  </si>
  <si>
    <t xml:space="preserve">Limbă și literatură ucraineană</t>
  </si>
  <si>
    <t xml:space="preserve">Limbă și literatura bulgară</t>
  </si>
  <si>
    <t xml:space="preserve">Limbă și literatură găgăuză</t>
  </si>
  <si>
    <t xml:space="preserve">Limbă străină</t>
  </si>
  <si>
    <t xml:space="preserve">Matematică</t>
  </si>
  <si>
    <t xml:space="preserve">Etapa</t>
  </si>
  <si>
    <t xml:space="preserve">Etapa raion/municipiu</t>
  </si>
  <si>
    <t xml:space="preserve">Etapa republică</t>
  </si>
  <si>
    <t xml:space="preserve">Locul I</t>
  </si>
  <si>
    <t xml:space="preserve">Locul II</t>
  </si>
  <si>
    <t xml:space="preserve">Locul III</t>
  </si>
  <si>
    <t xml:space="preserve">Menţiune</t>
  </si>
  <si>
    <t xml:space="preserve">Istorie a românilor și universală</t>
  </si>
  <si>
    <t xml:space="preserve">Ecologie</t>
  </si>
  <si>
    <t xml:space="preserve">Economie</t>
  </si>
  <si>
    <t xml:space="preserve">Educaţie fizică</t>
  </si>
  <si>
    <t xml:space="preserve"> 2.5.2. Olimpiadă. Etapa de sector/internațional/altele</t>
  </si>
  <si>
    <t xml:space="preserve">2.5.3. Activități extracurriculare/extrașcolare</t>
  </si>
  <si>
    <t xml:space="preserve">Nivel local (denumire)</t>
  </si>
  <si>
    <t xml:space="preserve">Nivel raional/municipal (denumire/locuri)</t>
  </si>
  <si>
    <t xml:space="preserve">Nivel republican (denumire/locuri)</t>
  </si>
  <si>
    <t xml:space="preserve">Nivel internațional (denumire/locuri)</t>
  </si>
  <si>
    <t xml:space="preserve">Cel mai reușit desen și brăduț de Crăciun</t>
  </si>
  <si>
    <t xml:space="preserve">Să trăiți, să-nfloriți. Rezultate: 1 Premiul II</t>
  </si>
  <si>
    <t xml:space="preserve">Familia mea în culori. Rezultate: 1 – Diplomă de merit.</t>
  </si>
  <si>
    <t xml:space="preserve">„N. N. Tonitza”, ediția a VIII-a. Rezultate: Premiul I – 5, Premiul II - 2, Premiul III - 5</t>
  </si>
  <si>
    <t xml:space="preserve">Expoziții tematice cu lucrări din creația elevilor.</t>
  </si>
  <si>
    <t xml:space="preserve">Cel mai original pom de Crăciun. Rezultate: 2 Premiul I</t>
  </si>
  <si>
    <t xml:space="preserve">Concurs Național de Grafică „Gheorghe Naum”, Ediția a XXV, 2019, organizat de Liceul de Arte „Hariclea Darclee”, Brăila, România. Rezultate: 1 Mențiune, 1 Participare</t>
  </si>
  <si>
    <t xml:space="preserve">De ziua ta, iubit învățător.</t>
  </si>
  <si>
    <t xml:space="preserve">Cea mai creativă jucărie pentru pomul de Crăciun. Rezultate: 2 Premiul II</t>
  </si>
  <si>
    <t xml:space="preserve">„ARTE MICI”, Motru România Premiul II – 1, 1 Premiul special „AUREL POTCOVARU”, acordat de Poliția Municipiului Motru, 1 Premiul special „CONCEPȚII SIMPLE”, acordat de Primăria Municipiului Motru.</t>
  </si>
  <si>
    <t xml:space="preserve">Să trăiți, să-nfloriți.</t>
  </si>
  <si>
    <t xml:space="preserve">Cea mai originală felicitare de Crăciun. Rezultate: 2 Premiul II</t>
  </si>
  <si>
    <t xml:space="preserve">Arta – Între talent și dăruire, ediția a V-a, 2019, Ilfov, România. Rezultate: Premiul I – 1, Premiul II – 1, Mențiune – 2.</t>
  </si>
  <si>
    <t xml:space="preserve">La steaua care a răsărit.</t>
  </si>
  <si>
    <t xml:space="preserve">Copilărie fără violență. Rezultate: 3 Premiul III, 1 Mențiune</t>
  </si>
  <si>
    <t xml:space="preserve">Întâlnire cu scriitorii - Ianuș Țurcanu și Nina Soroceanu.</t>
  </si>
  <si>
    <t xml:space="preserve">Din dragoste de țară și de plai,  Montaj literar-muzical. Rezultate: 1 Premiul I, 1 Premiul Mare.</t>
  </si>
  <si>
    <t xml:space="preserve">Întțlnire cu scriitorul Ciobanu Valerian.</t>
  </si>
  <si>
    <t xml:space="preserve">Concursul „Din dragoste de țară și de grai”.</t>
  </si>
  <si>
    <t xml:space="preserve">Concurs „Erudit școlar”.</t>
  </si>
  <si>
    <t xml:space="preserve">Concursul mărțișoarelor.</t>
  </si>
  <si>
    <t xml:space="preserve">2.6. Diversitatea serviciilor educaţionale oferite în anul de studii 2019-2020</t>
  </si>
  <si>
    <t xml:space="preserve">2.6.1. Învățământ primar</t>
  </si>
  <si>
    <t xml:space="preserve">2.6.2. Învățământ gimnazial</t>
  </si>
  <si>
    <t xml:space="preserve">Denumirea orei opţionale</t>
  </si>
  <si>
    <t xml:space="preserve">Nr. de elevi care au selectat această opţiune</t>
  </si>
  <si>
    <t xml:space="preserve">Clasa </t>
  </si>
  <si>
    <t xml:space="preserve">Denumirea cercului/secţiei sportive</t>
  </si>
  <si>
    <t xml:space="preserve">Educația pentru sănătate</t>
  </si>
  <si>
    <t xml:space="preserve">IIIa</t>
  </si>
  <si>
    <t xml:space="preserve">Matematica aplicativă</t>
  </si>
  <si>
    <t xml:space="preserve">9c</t>
  </si>
  <si>
    <t xml:space="preserve">Religia</t>
  </si>
  <si>
    <r>
      <rPr>
        <sz val="11"/>
        <color rgb="FF4F6228"/>
        <rFont val="Times New Roman"/>
        <family val="1"/>
        <charset val="1"/>
      </rPr>
      <t xml:space="preserve">6</t>
    </r>
    <r>
      <rPr>
        <vertAlign val="superscript"/>
        <sz val="11"/>
        <color rgb="FF4F6228"/>
        <rFont val="Times New Roman"/>
        <family val="1"/>
        <charset val="1"/>
      </rPr>
      <t xml:space="preserve">a</t>
    </r>
  </si>
  <si>
    <t xml:space="preserve">IIIb</t>
  </si>
  <si>
    <t xml:space="preserve">9b</t>
  </si>
  <si>
    <t xml:space="preserve">6b</t>
  </si>
  <si>
    <t xml:space="preserve">8b</t>
  </si>
  <si>
    <r>
      <rPr>
        <sz val="11"/>
        <color rgb="FF4F6228"/>
        <rFont val="Times New Roman"/>
        <family val="1"/>
        <charset val="1"/>
      </rPr>
      <t xml:space="preserve">5</t>
    </r>
    <r>
      <rPr>
        <vertAlign val="superscript"/>
        <sz val="11"/>
        <color rgb="FF4F6228"/>
        <rFont val="Times New Roman"/>
        <family val="1"/>
        <charset val="1"/>
      </rPr>
      <t xml:space="preserve">a</t>
    </r>
  </si>
  <si>
    <t xml:space="preserve">Educația ecologică</t>
  </si>
  <si>
    <r>
      <rPr>
        <b val="true"/>
        <sz val="11"/>
        <color rgb="FF4F6228"/>
        <rFont val="Times New Roman"/>
        <family val="1"/>
        <charset val="1"/>
      </rPr>
      <t xml:space="preserve">6</t>
    </r>
    <r>
      <rPr>
        <b val="true"/>
        <vertAlign val="superscript"/>
        <sz val="11"/>
        <color rgb="FF4F6228"/>
        <rFont val="Times New Roman"/>
        <family val="1"/>
        <charset val="1"/>
      </rPr>
      <t xml:space="preserve">a</t>
    </r>
  </si>
  <si>
    <t xml:space="preserve">5b</t>
  </si>
  <si>
    <r>
      <rPr>
        <b val="true"/>
        <sz val="11"/>
        <color rgb="FF4F6228"/>
        <rFont val="Times New Roman"/>
        <family val="1"/>
        <charset val="1"/>
      </rPr>
      <t xml:space="preserve">8</t>
    </r>
    <r>
      <rPr>
        <b val="true"/>
        <vertAlign val="superscript"/>
        <sz val="11"/>
        <color rgb="FF4F6228"/>
        <rFont val="Times New Roman"/>
        <family val="1"/>
        <charset val="1"/>
      </rPr>
      <t xml:space="preserve">a</t>
    </r>
  </si>
  <si>
    <t xml:space="preserve">5c</t>
  </si>
  <si>
    <t xml:space="preserve">8c</t>
  </si>
  <si>
    <t xml:space="preserve">5d</t>
  </si>
  <si>
    <t xml:space="preserve">7c</t>
  </si>
  <si>
    <t xml:space="preserve">Baschet</t>
  </si>
  <si>
    <t xml:space="preserve">5-7</t>
  </si>
  <si>
    <r>
      <rPr>
        <b val="true"/>
        <sz val="11"/>
        <color rgb="FF4F6228"/>
        <rFont val="Times New Roman"/>
        <family val="1"/>
        <charset val="1"/>
      </rPr>
      <t xml:space="preserve">9</t>
    </r>
    <r>
      <rPr>
        <b val="true"/>
        <vertAlign val="superscript"/>
        <sz val="11"/>
        <color rgb="FF4F6228"/>
        <rFont val="Times New Roman"/>
        <family val="1"/>
        <charset val="1"/>
      </rPr>
      <t xml:space="preserve">a</t>
    </r>
  </si>
  <si>
    <t xml:space="preserve">Fotbal</t>
  </si>
  <si>
    <r>
      <rPr>
        <b val="true"/>
        <sz val="11"/>
        <color rgb="FF4F6228"/>
        <rFont val="Times New Roman"/>
        <family val="1"/>
        <charset val="1"/>
      </rPr>
      <t xml:space="preserve">5</t>
    </r>
    <r>
      <rPr>
        <b val="true"/>
        <vertAlign val="superscript"/>
        <sz val="11"/>
        <color rgb="FF4F6228"/>
        <rFont val="Times New Roman"/>
        <family val="1"/>
        <charset val="1"/>
      </rPr>
      <t xml:space="preserve">a</t>
    </r>
  </si>
  <si>
    <t xml:space="preserve">6d</t>
  </si>
  <si>
    <t xml:space="preserve">2.6.3. Învățământ liceal</t>
  </si>
  <si>
    <t xml:space="preserve">2.6.4. Curriculum la decizia școlii</t>
  </si>
  <si>
    <t xml:space="preserve">Denumirea </t>
  </si>
  <si>
    <t xml:space="preserve">Nr. de elevi pentru care a fost elaborat</t>
  </si>
  <si>
    <t xml:space="preserve">Citind învăț să fiu</t>
  </si>
  <si>
    <r>
      <rPr>
        <b val="true"/>
        <sz val="11"/>
        <color rgb="FF4F6228"/>
        <rFont val="Times New Roman"/>
        <family val="1"/>
        <charset val="1"/>
      </rPr>
      <t xml:space="preserve">11</t>
    </r>
    <r>
      <rPr>
        <b val="true"/>
        <vertAlign val="superscript"/>
        <sz val="11"/>
        <color rgb="FF4F6228"/>
        <rFont val="Times New Roman"/>
        <family val="1"/>
        <charset val="1"/>
      </rPr>
      <t xml:space="preserve">a</t>
    </r>
  </si>
  <si>
    <t xml:space="preserve">Tânărul informatician</t>
  </si>
  <si>
    <t xml:space="preserve">t</t>
  </si>
  <si>
    <t xml:space="preserve">Elemente de cultură și civilizație a Franței</t>
  </si>
  <si>
    <r>
      <rPr>
        <sz val="11"/>
        <color rgb="FF4F6228"/>
        <rFont val="Calibri"/>
        <family val="2"/>
        <charset val="1"/>
      </rPr>
      <t xml:space="preserve">11</t>
    </r>
    <r>
      <rPr>
        <vertAlign val="superscript"/>
        <sz val="11"/>
        <color rgb="FF4F6228"/>
        <rFont val="Calibri"/>
        <family val="2"/>
        <charset val="1"/>
      </rPr>
      <t xml:space="preserve">a</t>
    </r>
  </si>
  <si>
    <t xml:space="preserve">10-12</t>
  </si>
  <si>
    <t xml:space="preserve">Fotbal </t>
  </si>
  <si>
    <t xml:space="preserve">2.6.5. Alte servicii educaţionale</t>
  </si>
  <si>
    <t xml:space="preserve">2.6.6. Grupe cu program prelungit</t>
  </si>
  <si>
    <t xml:space="preserve">Nr. de elevi pentru care a fost organizat</t>
  </si>
  <si>
    <t xml:space="preserve">Denumirea grupei</t>
  </si>
  <si>
    <t xml:space="preserve">Nr. de elevi în grupa cu program prelungit</t>
  </si>
  <si>
    <t xml:space="preserve">Program prelungit (ore)</t>
  </si>
  <si>
    <t xml:space="preserve">Sursa de finanţare a claselor/grupelor cu program prelungit</t>
  </si>
  <si>
    <t xml:space="preserve">Suma, lei</t>
  </si>
  <si>
    <t xml:space="preserve">Profil Artă Plastică</t>
  </si>
  <si>
    <t xml:space="preserve">I C</t>
  </si>
  <si>
    <t xml:space="preserve">Program prelungit</t>
  </si>
  <si>
    <t xml:space="preserve">I A</t>
  </si>
  <si>
    <t xml:space="preserve">Primăria mun. Chișinău</t>
  </si>
  <si>
    <t xml:space="preserve">II C</t>
  </si>
  <si>
    <t xml:space="preserve">I B</t>
  </si>
  <si>
    <t xml:space="preserve">III C</t>
  </si>
  <si>
    <t xml:space="preserve">IV C</t>
  </si>
  <si>
    <t xml:space="preserve">I D</t>
  </si>
  <si>
    <t xml:space="preserve">V C</t>
  </si>
  <si>
    <t xml:space="preserve">II A</t>
  </si>
  <si>
    <t xml:space="preserve">VI C</t>
  </si>
  <si>
    <t xml:space="preserve">II B</t>
  </si>
  <si>
    <t xml:space="preserve">VII B</t>
  </si>
  <si>
    <t xml:space="preserve">XI A</t>
  </si>
  <si>
    <t xml:space="preserve">II D</t>
  </si>
  <si>
    <t xml:space="preserve">Profil Muzică și Cor</t>
  </si>
  <si>
    <t xml:space="preserve">II E</t>
  </si>
  <si>
    <t xml:space="preserve">III A</t>
  </si>
  <si>
    <t xml:space="preserve">III D</t>
  </si>
  <si>
    <t xml:space="preserve">III B</t>
  </si>
  <si>
    <t xml:space="preserve">IV D</t>
  </si>
  <si>
    <t xml:space="preserve">V D</t>
  </si>
  <si>
    <t xml:space="preserve">VI B</t>
  </si>
  <si>
    <t xml:space="preserve">IV A</t>
  </si>
  <si>
    <t xml:space="preserve">VII A</t>
  </si>
  <si>
    <t xml:space="preserve">IV B</t>
  </si>
  <si>
    <t xml:space="preserve">2.6.7. Implementarea curriculumului pentru elevii cu CES pentru anii de studii 2017-2018, 2018-2019, 2019-2020</t>
  </si>
  <si>
    <t xml:space="preserve">Nr. total de elevi cu CES</t>
  </si>
  <si>
    <t xml:space="preserve">din ei studiază în bază de PEI</t>
  </si>
  <si>
    <t xml:space="preserve">din ei studiază în baza curriculumui general</t>
  </si>
  <si>
    <t xml:space="preserve">din ei studiază în baza curriculumului modificat</t>
  </si>
  <si>
    <r>
      <rPr>
        <b val="true"/>
        <sz val="20"/>
        <color rgb="FF006600"/>
        <rFont val="Times New Roman"/>
        <family val="1"/>
        <charset val="1"/>
      </rPr>
      <t xml:space="preserve"> III. Domeniul  </t>
    </r>
    <r>
      <rPr>
        <b val="true"/>
        <i val="true"/>
        <sz val="20"/>
        <color rgb="FF006600"/>
        <rFont val="Times New Roman"/>
        <family val="1"/>
        <charset val="1"/>
      </rPr>
      <t xml:space="preserve">Management</t>
    </r>
  </si>
  <si>
    <t xml:space="preserve">    3.1. Dimensiunea financiară</t>
  </si>
  <si>
    <t xml:space="preserve">    3.1.1. Gestionarea finanțelor în anul bugetar 2020</t>
  </si>
  <si>
    <t xml:space="preserve">Buget planificat</t>
  </si>
  <si>
    <t xml:space="preserve">Buget aprobat</t>
  </si>
  <si>
    <t xml:space="preserve">Buget executat</t>
  </si>
  <si>
    <t xml:space="preserve">Principalele categorii de cheltuieli, beneficiari</t>
  </si>
  <si>
    <t xml:space="preserve">Bunuri procurate, beneficiari</t>
  </si>
  <si>
    <t xml:space="preserve">cheltuieli de personal</t>
  </si>
  <si>
    <t xml:space="preserve">achitarea salariilor</t>
  </si>
  <si>
    <t xml:space="preserve">bunuri si servicii</t>
  </si>
  <si>
    <t xml:space="preserve">prestatii sociale</t>
  </si>
  <si>
    <t xml:space="preserve">mijloace fixe</t>
  </si>
  <si>
    <t xml:space="preserve">stocuri de materiale</t>
  </si>
  <si>
    <t xml:space="preserve">    3.1.2. Educația incluzivă în anul bugetar 2020</t>
  </si>
  <si>
    <t xml:space="preserve">Principalele categorii de cheltuieli</t>
  </si>
  <si>
    <t xml:space="preserve">Bunuri procurate</t>
  </si>
  <si>
    <t xml:space="preserve">salarizare</t>
  </si>
  <si>
    <t xml:space="preserve">     3.2. Alimentația elevilor în anul bugetar 2020</t>
  </si>
  <si>
    <t xml:space="preserve">Total elevi alimentaţi din surse bugetare</t>
  </si>
  <si>
    <t xml:space="preserve">din ei elevi cu CES alimentaţi</t>
  </si>
  <si>
    <t xml:space="preserve">Media alocației per elev, per zi</t>
  </si>
  <si>
    <t xml:space="preserve">Suma alocaţiei extrabugetare</t>
  </si>
  <si>
    <t xml:space="preserve">Total elevi alimentaţi
din surse extrabugetare</t>
  </si>
  <si>
    <t xml:space="preserve">dejun cald-13,65; pranz – 9,35</t>
  </si>
  <si>
    <t xml:space="preserve">    3.3. Transportarea elevilor în anul de studii 2019-2020</t>
  </si>
  <si>
    <t xml:space="preserve">Localităţi arondate</t>
  </si>
  <si>
    <t xml:space="preserve">Nr. de elevi</t>
  </si>
  <si>
    <t xml:space="preserve">      din ei</t>
  </si>
  <si>
    <t xml:space="preserve">Distanţa la care se transportă</t>
  </si>
  <si>
    <t xml:space="preserve">Unitatea de transport</t>
  </si>
  <si>
    <t xml:space="preserve">Instituţia care contractează serviciile</t>
  </si>
  <si>
    <t xml:space="preserve">Alocaţii pentru transportarea elevilor, lei</t>
  </si>
  <si>
    <t xml:space="preserve">Surse</t>
  </si>
  <si>
    <t xml:space="preserve">cl.I-IV</t>
  </si>
  <si>
    <t xml:space="preserve">cl.V-IX</t>
  </si>
  <si>
    <t xml:space="preserve">cl.X-XII</t>
  </si>
  <si>
    <t xml:space="preserve">    3.4. Parteneriate/colaborări</t>
  </si>
  <si>
    <t xml:space="preserve">3.4.1. Proiecte implementate</t>
  </si>
  <si>
    <t xml:space="preserve">Parteneri</t>
  </si>
  <si>
    <t xml:space="preserve">Denumirea</t>
  </si>
  <si>
    <t xml:space="preserve">Impactul</t>
  </si>
  <si>
    <t xml:space="preserve">Suma proiectului, lei</t>
  </si>
  <si>
    <t xml:space="preserve">Școala Gimnazială „Ion Vișoiu”; Fundația „Prețuiește Clipa”, Chitila – Ilfov, București</t>
  </si>
  <si>
    <t xml:space="preserve">Concurs Internațional de creație plastică „Arta – între talent și dăruire”, ediția a V-a</t>
  </si>
  <si>
    <t xml:space="preserve">Încurajarea și promovarea tinerelor talente</t>
  </si>
  <si>
    <t xml:space="preserve">DGETS și instituțiile de învățământ din mun. Chișinău</t>
  </si>
  <si>
    <t xml:space="preserve">Conferință municipală, Cheia succesului în mâinile profesorului consacrat. Workshop -ul „Impactul patronimicului instituției asupra dezvoltării multidimensionale a elevilor”</t>
  </si>
  <si>
    <t xml:space="preserve">Promovarea imaginii cadrului didactic. Asigurarea transparenței activității instituționale. Dezvoltarea competențelor comunicative. Dezvoltarea culturii organizaționale.</t>
  </si>
  <si>
    <t xml:space="preserve">Astra Iași – Despărțământul „Mihail Kogălniceanu”; Cercul de artă plastică „N. Tonitza”</t>
  </si>
  <si>
    <t xml:space="preserve">Concurs Internațional de creație plastică „N. N. Tonitza”, ediția a VIII-a</t>
  </si>
  <si>
    <t xml:space="preserve">UPS „Ion Creangă”; Academia de Teatru, Muzică și Arte Plastice.</t>
  </si>
  <si>
    <t xml:space="preserve">Promovarea în cariera didactică</t>
  </si>
  <si>
    <t xml:space="preserve">Formarea competenței de proiectare și realizare a lecțiilor.</t>
  </si>
  <si>
    <t xml:space="preserve">Instituția Preșcolară nr. 157 </t>
  </si>
  <si>
    <t xml:space="preserve">Culoarea oferă stări</t>
  </si>
  <si>
    <t xml:space="preserve">Promovarea și încurajarea tinerelor talente în domeniul artei plastice; Formarea noilor parteneriate educaționale. Formarea competențelor de colaborare interpersonală a elevilor din cl. a XI-a;</t>
  </si>
  <si>
    <t xml:space="preserve">Profesori, părinți, elevi.</t>
  </si>
  <si>
    <t xml:space="preserve">Comemorarea martirilor neamului – cuplul de interpreși Doina și Ion Aldea-Teodorovici</t>
  </si>
  <si>
    <t xml:space="preserve">Dezvoltarea la elevi a dragostei de neam, limbă, patrie. Păstrarea vie a memoriei și creației interpreților Doina și Ion Aldea-Teodorovici </t>
  </si>
  <si>
    <t xml:space="preserve">Filarmonica Națională  „S. Lunchevici”</t>
  </si>
  <si>
    <t xml:space="preserve">Alfabetizarea tinerilor prin muzica de calitate</t>
  </si>
  <si>
    <t xml:space="preserve">Formarea competenței de a audia și consuma muzică clasică.</t>
  </si>
  <si>
    <t xml:space="preserve">Liceul de Arte „Hariclea Darclee”, Brăila</t>
  </si>
  <si>
    <t xml:space="preserve">Concurs național de grafică „Gheorghe Naum”, ediția a XXV-a</t>
  </si>
  <si>
    <t xml:space="preserve">Promovarea tinerelor talente și a imaginii instituției.</t>
  </si>
  <si>
    <t xml:space="preserve">Ghenadie Popescu, Elena Samburic membri ai Uniunii Artiștilor Plastici din RM</t>
  </si>
  <si>
    <t xml:space="preserve">La sfat cu artistul</t>
  </si>
  <si>
    <t xml:space="preserve">Familiarizarea elevilor cu domeniul animației și creația artistului Chenadie Popescu.  Lărgirea orizontului de cunoaștere a artei basarabene contemporane.</t>
  </si>
  <si>
    <t xml:space="preserve">Cadre didactice din treapta primară, părinți.</t>
  </si>
  <si>
    <t xml:space="preserve">Toamna de aur.</t>
  </si>
  <si>
    <t xml:space="preserve">Educarea gustului estetic prin expunerea creațiilor proprii și a creativității elevilor.</t>
  </si>
  <si>
    <t xml:space="preserve">Cadre didactice din treapta primară, părinți și partenerii din Gr. 62</t>
  </si>
  <si>
    <t xml:space="preserve">Deliciile Toamnei</t>
  </si>
  <si>
    <t xml:space="preserve">Educarea și dezvoltarea compasiunii elevilor pentru cei mai triști.</t>
  </si>
  <si>
    <t xml:space="preserve">DGETS</t>
  </si>
  <si>
    <t xml:space="preserve">Acțiuni manageriale în implementarea curriculumului la Educația plastică, ediția 2019 și Educația tehnologică, ediția 2018.</t>
  </si>
  <si>
    <t xml:space="preserve">Stabilirea momentelor cheie în monitorizarea și controlul procesului de implementare a curriculumului la disciplină la nivel de instituție.</t>
  </si>
  <si>
    <t xml:space="preserve">Teatrul Național pentru Copii „Licurici”</t>
  </si>
  <si>
    <t xml:space="preserve">Cel mai bun sanitar al pădurii</t>
  </si>
  <si>
    <t xml:space="preserve">Educarea copiilor prin artă.</t>
  </si>
  <si>
    <t xml:space="preserve">DGETS, Universitatea Națională de Arte „George Enescu”, Iași</t>
  </si>
  <si>
    <t xml:space="preserve">Învățământul artistic în contextul valorificării potențialului creativ al elevilor</t>
  </si>
  <si>
    <t xml:space="preserve">Schimb de bune practici în domeniul pedagogiei muzicale între instituțiile partenere</t>
  </si>
  <si>
    <t xml:space="preserve">Inspectoratul de Poliție nr. 3, sec. Buiucani/ Centru, CPDC sec. Buiucani/ Centru</t>
  </si>
  <si>
    <t xml:space="preserve">Tineri educați – societate fără abuz.</t>
  </si>
  <si>
    <t xml:space="preserve">Familiarizarea și sensibilizarea tinerilor cu referire la consumul și dauta drogurilor.</t>
  </si>
  <si>
    <t xml:space="preserve">Centrul de Asistență Psihologică</t>
  </si>
  <si>
    <t xml:space="preserve">Inteligența emoțională.</t>
  </si>
  <si>
    <t xml:space="preserve">Acordarea asistenței psihologice elevilor cu probleme psiho-pedagogice.</t>
  </si>
  <si>
    <t xml:space="preserve">Centrul de Sănătate Prietenos Tinerilor „Amigos”</t>
  </si>
  <si>
    <t xml:space="preserve">Nu fii victimă a traficului de ființe umane.</t>
  </si>
  <si>
    <t xml:space="preserve">Pregătirea tinerilor pentru viață.</t>
  </si>
  <si>
    <t xml:space="preserve">Centrul Comunitar „Vatra”</t>
  </si>
  <si>
    <t xml:space="preserve">Viitorul le aparține copiilor.</t>
  </si>
  <si>
    <t xml:space="preserve">Acordarea ajutorului copiilor din familii social vulnerabile prin implicarea acestora în diferite dercuri pe interese.</t>
  </si>
  <si>
    <t xml:space="preserve">Grădinițele nr. 62 și 85.</t>
  </si>
  <si>
    <t xml:space="preserve">Proiect educațional</t>
  </si>
  <si>
    <t xml:space="preserve">Familiarizarea cadrelor didactice din grădinițele pentru copii din sectorul adiacent cu activitatea desfășurată în liceu.</t>
  </si>
  <si>
    <t xml:space="preserve">Colaboratori ai Spitalului Oncologic, secția pentru copii.</t>
  </si>
  <si>
    <t xml:space="preserve">Acțiune de caritate</t>
  </si>
  <si>
    <t xml:space="preserve">Oferirea cadourilor și a unui sprijin financiar în ajunul sărbătorilor de iarnă pentru copiii din Spitalul Oncologic, secția copiilor bolnavi de leucemie.</t>
  </si>
  <si>
    <t xml:space="preserve">Teatrul Național „M. Eminescu”, Centrul de Cultură „Ginta Latină”; Teatrul Etno-folcloric „I. Creangă”; Teatrul Național „E. Ionescu”</t>
  </si>
  <si>
    <t xml:space="preserve">Vizionarea spectacolelor.</t>
  </si>
  <si>
    <t xml:space="preserve">Educarea tinerilor prin arta teatrală.</t>
  </si>
  <si>
    <t xml:space="preserve">3.4.2. Interacțiunea cu Organizațiile Obștești (OO)</t>
  </si>
  <si>
    <t xml:space="preserve">Nominalizarea lucrărilor efectuate</t>
  </si>
  <si>
    <t xml:space="preserve">Existența (da/nu)</t>
  </si>
  <si>
    <t xml:space="preserve">Denumirea OO</t>
  </si>
  <si>
    <t xml:space="preserve">AO „Clopotul învierii”</t>
  </si>
  <si>
    <t xml:space="preserve">Lucrări de reparație curentă</t>
  </si>
  <si>
    <t xml:space="preserve">9 rezervoare pentru vc, lacăte, șuruburi, țevi, mufe etc.</t>
  </si>
  <si>
    <t xml:space="preserve">Acord de colaborare (da/nu)</t>
  </si>
  <si>
    <t xml:space="preserve">Amenajarea spațiilor școlare</t>
  </si>
  <si>
    <t xml:space="preserve">Jaluzele la geamurile coridor parter, cab. de informatică și Centrul  Resurse Educație Incluzivă.</t>
  </si>
  <si>
    <t xml:space="preserve">Cont bancar al OO (da/nu)</t>
  </si>
  <si>
    <t xml:space="preserve">Organizarea seminarului municipal pentru managerii școlare la disciplinele educația plastică și educația tehnologică.</t>
  </si>
  <si>
    <t xml:space="preserve">Materiale de artă și birotice.</t>
  </si>
  <si>
    <t xml:space="preserve">Cotizația de aderare (mărime)</t>
  </si>
  <si>
    <t xml:space="preserve">nu este</t>
  </si>
  <si>
    <t xml:space="preserve">Organizarea Conferinței Internaționale</t>
  </si>
  <si>
    <t xml:space="preserve">Materiale birotice, diplome.</t>
  </si>
  <si>
    <t xml:space="preserve">Cotizația lunară (mărime)</t>
  </si>
  <si>
    <t xml:space="preserve">Organizarea olimpiadei de l. și lit. rusă, etapa de sector</t>
  </si>
  <si>
    <t xml:space="preserve">Materiale birotice.</t>
  </si>
  <si>
    <t xml:space="preserve">Suma anuală a donațiilor, lei</t>
  </si>
  <si>
    <t xml:space="preserve">Amenajarea holului instituției și a sălii pentru festivitățile de iarnă.     </t>
  </si>
  <si>
    <t xml:space="preserve">Globuri, ghirlande etc.</t>
  </si>
  <si>
    <t xml:space="preserve">% realizat din suma anuală</t>
  </si>
  <si>
    <t xml:space="preserve">Sfințirea cantinei</t>
  </si>
  <si>
    <t xml:space="preserve">Atribute necesare evenimentului.</t>
  </si>
  <si>
    <t xml:space="preserve">Dotarea instituției</t>
  </si>
  <si>
    <t xml:space="preserve">2 panouri informative, plăcuțe cu inscripția cabinetelor.</t>
  </si>
  <si>
    <t xml:space="preserve">Amenajarea și îngrijirea teritoriului </t>
  </si>
  <si>
    <t xml:space="preserve">Flori, benzină</t>
  </si>
  <si>
    <t xml:space="preserve">Cheltuieli de transport (pian, manuale etc.)</t>
  </si>
  <si>
    <t xml:space="preserve">Stimularea cadrelor didactice</t>
  </si>
  <si>
    <t xml:space="preserve">diplome, flori.</t>
  </si>
  <si>
    <t xml:space="preserve">Comemorarea martirilor neamului Ion și Doina Aldea-Teodorovici</t>
  </si>
  <si>
    <t xml:space="preserve">Flori </t>
  </si>
  <si>
    <r>
      <rPr>
        <b val="true"/>
        <sz val="20"/>
        <color rgb="FF006600"/>
        <rFont val="Times New Roman"/>
        <family val="1"/>
        <charset val="1"/>
      </rPr>
      <t xml:space="preserve">IV. Nivelul de realizare a  standardelor de calitate din perspectiva </t>
    </r>
    <r>
      <rPr>
        <b val="true"/>
        <i val="true"/>
        <sz val="20"/>
        <color rgb="FF006600"/>
        <rFont val="Times New Roman"/>
        <family val="1"/>
        <charset val="1"/>
      </rPr>
      <t xml:space="preserve">Școlii prietenoase copilului</t>
    </r>
  </si>
  <si>
    <t xml:space="preserve">Nr.crt.</t>
  </si>
  <si>
    <t xml:space="preserve">Dimensiunea</t>
  </si>
  <si>
    <t xml:space="preserve">Standarde</t>
  </si>
  <si>
    <t xml:space="preserve">Domeniile</t>
  </si>
  <si>
    <t xml:space="preserve">Nivelul de realizare a indicatorilor</t>
  </si>
  <si>
    <t xml:space="preserve">Constatări, concluzii</t>
  </si>
  <si>
    <t xml:space="preserve">mai puțin de 50 %</t>
  </si>
  <si>
    <t xml:space="preserve">Standardele de calitate ne-au ajutat la ridicarea nivelului calităţii educaţiei, la proiectarea didactică, la elaborarea şi aplicarea tehologiilor educaţionale moderne, la formarea şi evaluarea cadrelor didactice.</t>
  </si>
  <si>
    <t xml:space="preserve">1.</t>
  </si>
  <si>
    <t xml:space="preserve">Sănătate, siguranță, protecție</t>
  </si>
  <si>
    <t xml:space="preserve">1.1 - 1.3</t>
  </si>
  <si>
    <t xml:space="preserve">Management</t>
  </si>
  <si>
    <t xml:space="preserve">1.1.1, 1.1.2, 1.1.3, 1.1.4, 1.1.5, 1.2.1, 1.2.2, 1.2.3, 1.2.4, 1.3.1, 1.3.2</t>
  </si>
  <si>
    <t xml:space="preserve">Capacitate instituțională</t>
  </si>
  <si>
    <t xml:space="preserve">1.1.8, 1.1.10, 1.1.11, 1.2.5, 1.3.3</t>
  </si>
  <si>
    <t xml:space="preserve">1.1.6, 1.1.7, 1.1.9</t>
  </si>
  <si>
    <t xml:space="preserve">Curriculum/proces educațional</t>
  </si>
  <si>
    <t xml:space="preserve">1.1.12, 1.1.13, 1.1.14, 1.2.6, 1.2.8, 1.3.4, 1.3.5, 1.3.6, 1.3.7, 1.3.8, 1.3.9</t>
  </si>
  <si>
    <t xml:space="preserve">1.2.7,</t>
  </si>
  <si>
    <t xml:space="preserve">2.</t>
  </si>
  <si>
    <t xml:space="preserve">Participare democratică</t>
  </si>
  <si>
    <t xml:space="preserve">2.1 - 2.3</t>
  </si>
  <si>
    <t xml:space="preserve">2.1.7, 2.1.8, 2.1.9, 2.1.10, 2.2.10, 2.2.12, 2.3.8, 2.3.9, 2.3.10, 2.3.11</t>
  </si>
  <si>
    <t xml:space="preserve">2.1.1, 2.2.4</t>
  </si>
  <si>
    <t xml:space="preserve">2.1.5, 2.1.6, 2.2.5, 2.2.6, 2.2.7, 2.2.8, 2.3.4, 2.3.5, 2.3.6, 2.3.7</t>
  </si>
  <si>
    <t xml:space="preserve">2.1.4,</t>
  </si>
  <si>
    <t xml:space="preserve">2.2.9, 2.2.11</t>
  </si>
  <si>
    <t xml:space="preserve">3.</t>
  </si>
  <si>
    <t xml:space="preserve">Incluziune educațională</t>
  </si>
  <si>
    <t xml:space="preserve">3.1 - 3.3</t>
  </si>
  <si>
    <t xml:space="preserve">3.1.5, 3.1.6, 3.1.7, 3.1.8, 3.1.9, 3.1.10, 3.1.11, 3.1.12, 3.1.13, 3.2.3, 3.2.4, 3.3.2, 3.3.4, 3.3.5</t>
  </si>
  <si>
    <t xml:space="preserve">3.3.3,</t>
  </si>
  <si>
    <t xml:space="preserve">3.3.6,</t>
  </si>
  <si>
    <t xml:space="preserve">3.1.14, 3.1.16, 3.2.5, 3.2.6, 3.2.7, 3.3.7, 3.3.8</t>
  </si>
  <si>
    <t xml:space="preserve">3.1.15, 3.3.9</t>
  </si>
  <si>
    <t xml:space="preserve">4.</t>
  </si>
  <si>
    <t xml:space="preserve">Eficiență educațională</t>
  </si>
  <si>
    <t xml:space="preserve">4.1</t>
  </si>
  <si>
    <t xml:space="preserve">4.1.1, 4.1.2, 4.1.3, 4.1.4, 4.2.1, 4.2.2, 4.2.3, 4.3.1, 4.3.2</t>
  </si>
  <si>
    <t xml:space="preserve">4.1.10, 4.2.7, 4.2.8, 4.2.9, 4.2.10, 4.2.11,4.2.12, 4.3.6, 4.3.7</t>
  </si>
  <si>
    <t xml:space="preserve">4.1.9,</t>
  </si>
  <si>
    <t xml:space="preserve">5.</t>
  </si>
  <si>
    <t xml:space="preserve">Educație sensibilă la gen</t>
  </si>
  <si>
    <t xml:space="preserve">5.1</t>
  </si>
  <si>
    <t xml:space="preserve">5.1.1, 5.1.2, 5.1.3, 5.2.1, 5.2.2, 5.2.3</t>
  </si>
  <si>
    <t xml:space="preserve">5.1.4, 5.1.5, 5.1.6, 5.2.4, 5.2.5</t>
  </si>
  <si>
    <t xml:space="preserve">5.1.7,</t>
  </si>
  <si>
    <t xml:space="preserve">5.1.8, 5.1.9, 5.2.6, 5.2.7, 5.2.8</t>
  </si>
  <si>
    <t xml:space="preserve">Analiza SWOT</t>
  </si>
  <si>
    <t xml:space="preserve">Capacitate instituţională</t>
  </si>
  <si>
    <t xml:space="preserve">Puncte tari</t>
  </si>
  <si>
    <t xml:space="preserve">Puncte slabe</t>
  </si>
  <si>
    <t xml:space="preserve">Liceul are o structură asociativă funcţională a elevilor creată pe principii democratice, care permite participarea la luarea deciziilor cu privire la toate problemele de interes pentru elevi. În liceu sunt aplicate proceduri specifice, accesibile şi transparente de participare a elevilor la rezolvarea problemelor. Instituţia are un Consiliu de Administraţie conform regulamentului şi activează în baza unui plan coordonat orientat spre asigurarea educaţiei de calitate. Sunt create grupuri intersectoriale de intervenţie (reprezentanţi ai şcolii, familiei şi comunităţii). Liceul adresează în mod egal elevilor de diferite etnii şi culturi informare. În liceu este elaborat planul strategic  de comun acord de promovare a valorilor interculturale şi democratice. Instituţia are o bază de date a elevilor de vîrstă şcolară din districtul de şcolarizare inclusiv a celor cu CES, pentru următoii 5 ani. În istituţie este comisia multidisciplinară care realizează evaluarea psiho-pedagogică a elevilor şi elaborează PEI, recomandă servicii de sprijin pentru adaptarea curriculară. În instituţii sunt formate colective şcolare în mod eficient, se asigură respectarea diferenţelor individuale şi a celor legale privind constituirea claselor. </t>
  </si>
  <si>
    <t xml:space="preserve">Instituţia nu dispune de mijloace de comunicare mass-media şcolară. Instituţia are blocuri cu trei etaje, însă accesul cu ajutorul ascensorului şi cu ajutorul diferitor adaptări tehnice la etajele superioare nu este posibilă. Locul de lucru al elevilor în bancă/masă nu tot timpul este corespunzător taliei sale, acuităţii vizuale şi auditive, particularităţilor psihofiziologice individuale. În blocurile sanitare nu este apă caldă şi uscător electric pentru mîini.</t>
  </si>
  <si>
    <t xml:space="preserve">Amplasarea geografică favorabilă pentru toţi elevii din cadrul şcolii. Adaptarea spaţiului pentru elevii cu CES. Baza tehnico-materială este satisfăcătoare. Instituţia este dotată cu resurse materiale şi curriculare necesare realizării politicilor educaţionale: dispune de un personal didactic cu potenţial înalt, capabil să asigure funcţionarea şi dezvoltarea acesteia. Instituţia de învăţămînt este finanţată suficient pentru asigurarea funcţionalităţii şi dezvoltării ei instituţionale, în raport cu misiunea pe care o are. Instituţia asigură spaţiile şcolare adecvate particularităţilor de gen.</t>
  </si>
  <si>
    <t xml:space="preserve">Nu toţi copiii cu CES pot veni la şcoală din cauza unor probleme de accese la etajele superioare. </t>
  </si>
  <si>
    <t xml:space="preserve">Oportunităţi</t>
  </si>
  <si>
    <t xml:space="preserve">Ameninţări/Riscuri</t>
  </si>
  <si>
    <t xml:space="preserve">Curriculum/proces educaţional</t>
  </si>
  <si>
    <t xml:space="preserve">Pentru ficare nivel de şcolarizare, instituţia dispune de întregul material curricular (planuri de învăţămînt: cadru şi individual; curricule şcolare; auxiliare curriculare - manuale, ghiduri de aplicare). Proiectarea şi includerea acţiunilor cu privire la implementarea curriculei modernizate în planul strategic instituţional şi aprobarea ulterioară în cadrul Consiliului Profesoral; punerea în valoare a resurselor umane în aplicarea judicioasă a curriculumului în scopul succesului şi calităţii instruirii. Concretizarea şi selectarea suportului curricular adecvat (manuale, ghiduri metodice la disciplină, literatură didactică, etc) menit să sprijine proiectarea şi implementarea judicioasă a curriculumului. Asigurarea cu cadre didactice calificate. Cadrele didactice implementează curricula modernizată conforn planului instituţional de implementare şi a indicaţiilor metodice pentru fiecare disciplină; Proiectele didactice sunt realizate corespunzător noii paradigme educaţionale axate pe formarea competenţelor; Majoritatea cadrelor didactice deţin competenţe de aplicare TIC în procesul didactic</t>
  </si>
  <si>
    <t xml:space="preserve">Oferta şcolii nu satisface nevoile tuturor beneficiarilor. Este la un nivel nepotrivit asigurarea procesului educaţional cu resurse moderne de învăţare (TIC), care ar corespunde nevoilor individuale ale elevilor; Implicarea insuficientă a păriţilor în asigurarea elevilor cu materiale ce ţin de arte şi instrumente muzicale necesare realizării unui proces educaţional de calitate.</t>
  </si>
  <si>
    <t xml:space="preserve">Formarea continuă a competenţei cadrelor didactice de proiectare a activităţilor interactive în scopul realizării curriculumului modernizat şi a celor vocaţionale prin seminare, mese rotunde; Diversificarea ofertei curriculare vine în sprijinul ameliorării fenomenului de absenteism şcolar şi contribuie la dezvoltarea unei motivaţii intrinseci pentru învăţare, permite valorificarea abilităţilor individuale; Monitorizarea eleborării planului de activitate al comisiilor metodice, privind implementarea curriculei modernizate; Elaborarea şi realizarea planului de control intern în vederea îmbunătăţirii procesului de implementare a curriculei modernizate; Realizarea unui parteneriat durabil şi continuu cu părinţii elevilor în scopul realizării unei învăţări de calitate.</t>
  </si>
  <si>
    <t xml:space="preserve">Insuficientă diversificare şi adecvare a CDŞ la cerinţele şi solicitările părinţilor şi elevilor care poate scădea motivaţia acestora pentru învăţare precum şi interesul faţă de unitatea de învăţămînt. Există riscul micşorării numărului de cereri de înscriere în instituţie</t>
  </si>
  <si>
    <t xml:space="preserve">Administraţia are elaborat un set de proceduri şi instrumente care asigură valorizarea opiniilor, iniţiativelor, propunerilor elevilor şi părinţilor în luarea deciziilor ce vizează direct viaţa şcolară. Se respectă principiul de gen şi etnie. Se colectează feedback-ul din partea partenerilor din comunitate privind respectarea principiilor democratice, se promovează prin planul de activitate/dezvoltare a instituţiei, politica educaţională cu privire la educaţia incluzivă. În liceu sînt mecanisme pentru identificarea şi combaterea oricăror forme de discriminare; Sînt elaborate şi implementate planificările strategice şi operaţionale de crearea condiţiilor ce asigură un proces educaţional de calitate; Administraţia asigură formarea continuă a cadrelor didactice; Administraţia selectează şi promovează practici exemplare de lucru. Administraţia instituţiei asigură promovarea valorii sănătăţii fizice şi mintale, stilul sănătos de viaţă în instituţie şi comunitate.</t>
  </si>
  <si>
    <t xml:space="preserve">Administraţie tinde spre a avea relaţii de parteneriat cu mai multe instituţii şi ONG-uri; Instituţia nu a trecut la autogestiune şi finanţare per elev; Dotarea cabinetului medical necesită o reparaţăie capitală şi procurare de produse farmaceutice şi reovarea utilajelor.</t>
  </si>
  <si>
    <t xml:space="preserve">Conlucrarea cu cadrele didactice, partenerii sociali şi din comunitate (părinţii, diferite organizaţii) cu elevii întru realizarea cît mai eficientă a politicilor educaţionale; Diversificarea ofertei de servicii în liceu; Atingerea obiectivelor şi ţintelor principale din PDŞ şi planul operaţional.</t>
  </si>
  <si>
    <t xml:space="preserve">Riscul de a nu îndeplini toate compartimentele PDŞ şi de a duce la înrăutăţirea imaginii instituţiei.</t>
  </si>
  <si>
    <t xml:space="preserve">Obiective/indicatori de performanță realizate în anul de studii 2019-2020</t>
  </si>
  <si>
    <t xml:space="preserve">Obiectiv: Realizarea condiţiilor metodologice de implementare a curriculumului în scopul organizării unui demers educaţional de calitate. Indicator de performanţă: Asigurarea condiţiilor metodologice, motivaţionale şi logistice de implementare a curriculumului în diferite ipostaze de manifestare. Obiectiv: Asigurarea calităţii procesului de implementare a curriculei modernizate şi a CDŞ la nivel de instituţie, clasă. Indicator de performanţă: Monitorizarea şi evaluarea implementării curriculumului şcolar. Obiectiv: Formarea continuă a cadrelor didactice. Indicator de performanţă: Asigurarea condiţiilor pentru implicarea cadrelor didactice în diverse activităţi de autoformare şi formare profesională continuă, relevante pentru nevoile lor profesionale. Obiectiv: Determinarea rezervelor cadrelor didactice privitor la cerinţele pedagogiei moderne. Indicator de performanţă: Evaluarea şi monitorizarea autoevaluării activităţii cadrelor didactice. Obiectiv: Familiarizarea părinţilor copiilor din grupele pregătitoare cu oferta educaţională a liceului. Obiectiv: Diversificarea ofertei educaţionale prin iniţierea parteneriatelor. Obiectiv: Motivarea elevilor pentru creaţie şi actul creaţiei, prin promovarea tineilor talente. Indicator de performanţă: Iniţiere de parteneriate educaţionale durabile- premise a succesului. Obiectiv: Promovarea imaginii instituţiei. Indicator de performanţă: Promovarea imaginii şcolii la nivelul comunităţii locale, naţionale şi internaţionale.</t>
  </si>
  <si>
    <t xml:space="preserve">Obiective/indicatori de performanță  propuse pentru anul de studii 2020-2021</t>
  </si>
  <si>
    <t xml:space="preserve">Obiectiv: Realizarea cu succes a planurilor anuale şi a Proiectului Instituţional de Dezvoltare pentru anii de studii 2020-2025 sub toate aspectele componente. Indicator de performanţă: Dezvoltarea curriculei disciplinare şi a celei vocaţionale prin asigurarea calităţii şi formarea de competenţe necesare pentru viaţă. Indicator de performanţă: Adaptarea programelor de studii la realităţile contemporane, la necesităţile şi aşteptările elevului şi societăţii. Indicator de performanţă: Dezvoltarea resurselor umane prin perfecţiunea competenţelor profesionale şi didactice ale profesorilor, capabile să promoveze principiile aplicării pedagogiei competenţelor. Indicator de performanţă: Dezvoltarea resurselor materiale şi consolidarea bazei tehnico-materiale şi didactice. Indicator de performanţă: Dezvoltarea relaţiilor comunitare şi de parteneriat. Obiecti: Sporirea calităţii procesului de predare-învăţare-evaluare din perspectiva curriculei modernizate. Indicator de performanţă: Valorizarea instruirii diferenţiate şi individualizate specifice învăţămîntului educaţional. Indicator de performanţă: Motivarea elevilor pentru cunoaştere şi creaţie prin diversificarea formelor de activităţi curriculare şi extracurriculare. Indicator de performanţă: Îmbunătăţirea sistemului de evaluare a competenţelor cadrelor didactice. Indicator de performanţă: Proiectarea didactică axată pe unităţi de învăţare, care asigură coerenţa dintre conţinuturi, obiective operaţionale şi strategii didactice eficiente. Indicator de performanţă: Asigurarea procesului educaţional cu resurse de învăţare care răspund nevoilor individuale ale elevilor. Indicator de performanţă: Facilitarea realizării continnuităţii studiilor în învăţămîntul superior de profil, prin formarea competenţelor specifice. Indicator de performanţă: Iniţierea noilor parteneriate educaţionale naţionale şi internaţionale.</t>
  </si>
  <si>
    <r>
      <rPr>
        <b val="true"/>
        <sz val="14"/>
        <color rgb="FF006600"/>
        <rFont val="Calibri"/>
        <family val="2"/>
        <charset val="1"/>
      </rPr>
      <t xml:space="preserve">Instrucțiuni privind completarea </t>
    </r>
    <r>
      <rPr>
        <b val="true"/>
        <i val="true"/>
        <sz val="14"/>
        <color rgb="FF006600"/>
        <rFont val="Calibri"/>
        <family val="2"/>
        <charset val="1"/>
      </rPr>
      <t xml:space="preserve">formularului Raportului de activitate pentru anul de studii 2019-2020</t>
    </r>
  </si>
  <si>
    <t xml:space="preserve">Vă rugăm să completaţi câmpurile de culoare verde din foaia 'Formular'  a acestui document (indicată în bara de etichete) în următorul mod: 
- verde de o nuanță deschisă - date textuale;
- verde de o nuanță mai închisă - număr întreg, real sau procent, după caz.</t>
  </si>
  <si>
    <r>
      <rPr>
        <b val="true"/>
        <sz val="14"/>
        <color rgb="FFFF0000"/>
        <rFont val="Calibri"/>
        <family val="2"/>
        <charset val="1"/>
      </rP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val="true"/>
        <i val="true"/>
        <sz val="14"/>
        <color rgb="FFFF0000"/>
        <rFont val="Calibri"/>
        <family val="2"/>
        <charset val="1"/>
      </rPr>
      <t xml:space="preserve">Protecţia datelor cu caracter personal</t>
    </r>
  </si>
  <si>
    <t xml:space="preserve">Variabila/domeniul</t>
  </si>
  <si>
    <t xml:space="preserve">Descrierea variabilei/domeniului</t>
  </si>
  <si>
    <t xml:space="preserve">Valori predefinite: 34 raioane/municipii și Unitatea Teritorial Administrativă Găgăuzia (se alege din lista ascunsă)</t>
  </si>
  <si>
    <t xml:space="preserve">Denumirea completă a localității</t>
  </si>
  <si>
    <t xml:space="preserve">Denumirea instituţiei</t>
  </si>
  <si>
    <t xml:space="preserve">Denumirea completă a instituției de învățământ</t>
  </si>
  <si>
    <t xml:space="preserve">Tipul instituției (conform Codului educației)</t>
  </si>
  <si>
    <t xml:space="preserve">Fondatorul instituției/în subordinea cui se află instituția</t>
  </si>
  <si>
    <t xml:space="preserve">Limba de instruire (conform Codului educației)</t>
  </si>
  <si>
    <t xml:space="preserve">Valori predefinite: 2.1; 2.2; 2.3; 2.4; 2.5; 2.6; 2.7; 2.8; 2.9; 2.10; 2.11; 2.12; 2.13; 3.1; 3.2; 3.3 (se aleg din lista ascunsă)</t>
  </si>
  <si>
    <t xml:space="preserve">Număr de telefon al instituției de învățământ</t>
  </si>
  <si>
    <t xml:space="preserve">Adresa poștală a instituției de învățământ</t>
  </si>
  <si>
    <t xml:space="preserve">Adresa e-mail a instituției de învățământ</t>
  </si>
  <si>
    <t xml:space="preserve">Pagina web a instituției de învățământ</t>
  </si>
  <si>
    <t xml:space="preserve">Valori predefinite: 1; 2 (se alege din lista ascunsă)</t>
  </si>
  <si>
    <t xml:space="preserve">Valori predefinite: public; privat (se alege din lista ascunsă)</t>
  </si>
  <si>
    <t xml:space="preserve">Valori predefinite: de zi; serală (se alege din lista ascunsă)</t>
  </si>
  <si>
    <t xml:space="preserve">Total cadre didactice inclusiv manageriale și cumularzi la data de 15.09.2019, numărul și % din total necesar</t>
  </si>
  <si>
    <t xml:space="preserve">Total personal de conducere la data de 15.09.2019, numărul și % din total angajați</t>
  </si>
  <si>
    <t xml:space="preserve">Total cadre didactice (inclusiv cumularzii) la data de 15.09.2019, numărul și % din total angajați</t>
  </si>
  <si>
    <t xml:space="preserve">Total tineri specialiști la data de 15.09.2019, numărul și % din total angajați</t>
  </si>
  <si>
    <t xml:space="preserve">Total cadre didactice (inclusiv cumularzii) de vârstă pensionară la 15.09.2019, numărul și % din total angajați</t>
  </si>
  <si>
    <t xml:space="preserve">Total cadre didactice (inclusiv cumularzii) cu 1-2 ani până la pensie la 15.09.2019, numărul și % din total angajați</t>
  </si>
  <si>
    <t xml:space="preserve">Total cadre didactice (inclusiv cumularzii) angajate pe parcursul anului curent de studii, numărul și % din total necesar</t>
  </si>
  <si>
    <t xml:space="preserve">Total cadre didactice necesare la data de 15.09.2019, numărul și % din total necesar </t>
  </si>
  <si>
    <t xml:space="preserve">Total  cadre didactice/de conducere la 31.05.2020</t>
  </si>
  <si>
    <r>
      <rPr>
        <sz val="11"/>
        <color rgb="FF4F6228"/>
        <rFont val="Times New Roman"/>
        <family val="1"/>
        <charset val="1"/>
      </rPr>
      <t xml:space="preserve">Total cadre didactice inclusiv manageriale și cumularzi  la 31.05.2020, numărul și % din total necesar. </t>
    </r>
    <r>
      <rPr>
        <b val="true"/>
        <u val="single"/>
        <sz val="11"/>
        <color rgb="FF4F6228"/>
        <rFont val="Times New Roman"/>
        <family val="1"/>
        <charset val="1"/>
      </rPr>
      <t xml:space="preserve">Atenție!</t>
    </r>
    <r>
      <rPr>
        <b val="true"/>
        <sz val="11"/>
        <color rgb="FF4F6228"/>
        <rFont val="Times New Roman"/>
        <family val="1"/>
        <charset val="1"/>
      </rPr>
      <t xml:space="preserve"> </t>
    </r>
    <r>
      <rPr>
        <sz val="11"/>
        <color rgb="FF4F6228"/>
        <rFont val="Times New Roman"/>
        <family val="1"/>
        <charset val="1"/>
      </rPr>
      <t xml:space="preserve">Numărul total de angajați va corespunde cu suma dintre: </t>
    </r>
    <r>
      <rPr>
        <b val="true"/>
        <i val="true"/>
        <sz val="11"/>
        <color rgb="FF4F6228"/>
        <rFont val="Times New Roman"/>
        <family val="1"/>
        <charset val="1"/>
      </rPr>
      <t xml:space="preserve">Cadre didactice (angajați de bază)</t>
    </r>
    <r>
      <rPr>
        <sz val="11"/>
        <color rgb="FF4F6228"/>
        <rFont val="Times New Roman"/>
        <family val="1"/>
        <charset val="1"/>
      </rPr>
      <t xml:space="preserve"> și </t>
    </r>
    <r>
      <rPr>
        <b val="true"/>
        <i val="true"/>
        <sz val="11"/>
        <color rgb="FF4F6228"/>
        <rFont val="Times New Roman"/>
        <family val="1"/>
        <charset val="1"/>
      </rPr>
      <t xml:space="preserve">Cadre didactice angajate prin cumul </t>
    </r>
    <r>
      <rPr>
        <sz val="11"/>
        <color rgb="FF4F6228"/>
        <rFont val="Times New Roman"/>
        <family val="1"/>
        <charset val="1"/>
      </rPr>
      <t xml:space="preserve">din</t>
    </r>
    <r>
      <rPr>
        <i val="true"/>
        <sz val="11"/>
        <color rgb="FF4F6228"/>
        <rFont val="Times New Roman"/>
        <family val="1"/>
        <charset val="1"/>
      </rPr>
      <t xml:space="preserve"> Tabelul 1.2</t>
    </r>
  </si>
  <si>
    <t xml:space="preserve">Total personal de conducere la data de 31.05.2020, numărul și % din total angajați</t>
  </si>
  <si>
    <t xml:space="preserve">Total cadre didactice (inclusiv cumularzii) la data de 31.05.2020, numărul și % din total angajați</t>
  </si>
  <si>
    <t xml:space="preserve">Total tineri specialiști la data de 31.05.2020, numărul și % din total angajați</t>
  </si>
  <si>
    <t xml:space="preserve">Total cadre didactice (inclusiv cumularzii) de vârstă pensionară la 31.05.2020, numărul și % din total angajați</t>
  </si>
  <si>
    <t xml:space="preserve">Total cadre didactice (inclusiv cumularzii) cu cu 1-2 ani până la pensie la 31.05.2020, numărul și % din total angajați</t>
  </si>
  <si>
    <t xml:space="preserve">Cadre didactice plecate din instituţie</t>
  </si>
  <si>
    <t xml:space="preserve">Total cadre didactice (inclusiv cumularzii) plecate pe parcursul anului de studii 2018-2020, numărul și % din total angajați</t>
  </si>
  <si>
    <t xml:space="preserve">Cadre didactice necesare la data de 31.05.2020, numărul și % din total necesar </t>
  </si>
  <si>
    <t xml:space="preserve">Descriere textuală succintă cu indicarea motivelor plecării (conform CM), necesarului de cadre pe discipline etc.</t>
  </si>
  <si>
    <r>
      <rPr>
        <b val="true"/>
        <i val="true"/>
        <sz val="11"/>
        <color rgb="FF006600"/>
        <rFont val="Times New Roman"/>
        <family val="1"/>
        <charset val="1"/>
      </rPr>
      <t xml:space="preserve">1.2. Ponderea personalului didactic calificat (</t>
    </r>
    <r>
      <rPr>
        <b val="true"/>
        <i val="true"/>
        <u val="single"/>
        <sz val="11"/>
        <color rgb="FF006600"/>
        <rFont val="Times New Roman"/>
        <family val="1"/>
        <charset val="1"/>
      </rPr>
      <t xml:space="preserve">situația la 31.05.2020</t>
    </r>
    <r>
      <rPr>
        <b val="true"/>
        <i val="true"/>
        <sz val="11"/>
        <color rgb="FF006600"/>
        <rFont val="Times New Roman"/>
        <family val="1"/>
        <charset val="1"/>
      </rPr>
      <t xml:space="preserve">)</t>
    </r>
  </si>
  <si>
    <t xml:space="preserve">    Cadre didactice (angajați de bază)</t>
  </si>
  <si>
    <r>
      <rPr>
        <sz val="11"/>
        <color rgb="FF4F6228"/>
        <rFont val="Times New Roman"/>
        <family val="1"/>
        <charset val="1"/>
      </rPr>
      <t xml:space="preserve">Total cadre didactice (inclusiv manageriale) - angajați de bază, număr (se calculează automat la sumarea cadrelor didactice/manageriale repartizate conform studiilor deținute) și %. </t>
    </r>
    <r>
      <rPr>
        <b val="true"/>
        <u val="single"/>
        <sz val="11"/>
        <color rgb="FF4F6228"/>
        <rFont val="Times New Roman"/>
        <family val="1"/>
        <charset val="1"/>
      </rPr>
      <t xml:space="preserve">Atenție!</t>
    </r>
    <r>
      <rPr>
        <b val="true"/>
        <sz val="11"/>
        <color rgb="FF4F6228"/>
        <rFont val="Times New Roman"/>
        <family val="1"/>
        <charset val="1"/>
      </rPr>
      <t xml:space="preserve"> </t>
    </r>
    <r>
      <rPr>
        <sz val="11"/>
        <color rgb="FF4F6228"/>
        <rFont val="Times New Roman"/>
        <family val="1"/>
        <charset val="1"/>
      </rPr>
      <t xml:space="preserve">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</si>
  <si>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r>
      <rPr>
        <sz val="11"/>
        <color rgb="FF4F6228"/>
        <rFont val="Times New Roman"/>
        <family val="1"/>
        <charset val="1"/>
      </rPr>
      <t xml:space="preserve">Total cadre didactice (inclusiv manageriale) cu studii superioare doctorale, numărul și % din numărul total de cadre didactice/manageriale (angajați de bază). </t>
    </r>
    <r>
      <rPr>
        <u val="single"/>
        <sz val="11"/>
        <color rgb="FF4F6228"/>
        <rFont val="Times New Roman"/>
        <family val="1"/>
        <charset val="1"/>
      </rPr>
      <t xml:space="preserve">Fiecare cadru didactic (angajat de bază) se include o singură dată la categoria de studii de cel mai înalt grad deținut</t>
    </r>
  </si>
  <si>
    <r>
      <rPr>
        <sz val="11"/>
        <color rgb="FF4F6228"/>
        <rFont val="Times New Roman"/>
        <family val="1"/>
        <charset val="1"/>
      </rPr>
      <t xml:space="preserve">Total cadre didactice (inclusiv manageriale) cu studii superioare de masterat, numărul și % din numărul total de cadre didactice/manageriale (angajați de bază). </t>
    </r>
    <r>
      <rPr>
        <u val="single"/>
        <sz val="11"/>
        <color rgb="FF4F6228"/>
        <rFont val="Times New Roman"/>
        <family val="1"/>
        <charset val="1"/>
      </rPr>
      <t xml:space="preserve">Fiecare cadru didactic (angajat de bază) se include o singură dată la categoria de studii de cel mai înalt grad deținut</t>
    </r>
  </si>
  <si>
    <r>
      <rPr>
        <sz val="11"/>
        <color rgb="FF4F6228"/>
        <rFont val="Times New Roman"/>
        <family val="1"/>
        <charset val="1"/>
      </rPr>
      <t xml:space="preserve">Total cadre didactice (inclusiv manageriale) cu studii superioare </t>
    </r>
    <r>
      <rPr>
        <b val="true"/>
        <sz val="11"/>
        <color rgb="FF4F6228"/>
        <rFont val="Times New Roman"/>
        <family val="1"/>
        <charset val="1"/>
      </rPr>
      <t xml:space="preserve">ante-Bologna</t>
    </r>
    <r>
      <rPr>
        <sz val="11"/>
        <color rgb="FF4F6228"/>
        <rFont val="Times New Roman"/>
        <family val="1"/>
        <charset val="1"/>
      </rPr>
      <t xml:space="preserve">, numărul și % din numărul total de cadre didactice/manageriale (angajați de bază). </t>
    </r>
    <r>
      <rPr>
        <u val="single"/>
        <sz val="11"/>
        <color rgb="FF4F6228"/>
        <rFont val="Times New Roman"/>
        <family val="1"/>
        <charset val="1"/>
      </rPr>
      <t xml:space="preserve">Fiecare cadru didactic (angajat de bază) se include o singură dată la categoria de studii de cel mai înalt grad deținut</t>
    </r>
  </si>
  <si>
    <r>
      <rPr>
        <sz val="11"/>
        <color rgb="FF4F6228"/>
        <rFont val="Times New Roman"/>
        <family val="1"/>
        <charset val="1"/>
      </rPr>
      <t xml:space="preserve">Total cadre didactice (inclusiv manageriale) cu studii superioare de licenţă, numărul și % din numărul total de cadre didactice/manageriale (angajați de bază). </t>
    </r>
    <r>
      <rPr>
        <u val="single"/>
        <sz val="11"/>
        <color rgb="FF4F6228"/>
        <rFont val="Times New Roman"/>
        <family val="1"/>
        <charset val="1"/>
      </rPr>
      <t xml:space="preserve">Fiecare cadru didactic (angajat de bază) se include o singură dată la categoria de studii de cel mai înalt grad deținut</t>
    </r>
  </si>
  <si>
    <r>
      <rPr>
        <sz val="11"/>
        <color rgb="FF4F6228"/>
        <rFont val="Times New Roman"/>
        <family val="1"/>
        <charset val="1"/>
      </rPr>
      <t xml:space="preserve">Total cadre didactice cu studii medii de specialitate, numărul și % din numărul total de cadre didactice/manageriale (angajați de bază). </t>
    </r>
    <r>
      <rPr>
        <u val="single"/>
        <sz val="11"/>
        <color rgb="FF4F6228"/>
        <rFont val="Times New Roman"/>
        <family val="1"/>
        <charset val="1"/>
      </rPr>
      <t xml:space="preserve">Fiecare cadru didactic (angajat de bază) se include o singură dată la categoria de studii de cel mai înalt grad deținut</t>
    </r>
  </si>
  <si>
    <t xml:space="preserve">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</si>
  <si>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</si>
  <si>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</si>
  <si>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</si>
  <si>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 xml:space="preserve">Total cadre didactice fără grad didactic, numărul și % din numărul total de cadre didactice/manageriale (angajați de bază)</t>
  </si>
  <si>
    <t xml:space="preserve">Total cadre didactice cu norma deplină, numărul și % din numărul total de cadre didactice/manageriale (angajați de bază)</t>
  </si>
  <si>
    <t xml:space="preserve">Total cadre didactice cu număr de ore sub norma didactică, numărul și % din numărul total de cadre didactice/manageriale (angajați de bază)</t>
  </si>
  <si>
    <t xml:space="preserve">    Cadre didactice cu  suprasarcina didactică</t>
  </si>
  <si>
    <t xml:space="preserve">Total cadre didactice cu suprasarcină didactică, numărul și % din numărul total de cadre didactice/manageriale (angajați de bază)</t>
  </si>
  <si>
    <t xml:space="preserve">Total cadre didactice care predau în școala primară, numărul și % din numărul total de cadre didactice/manageriale (angajați de bază)</t>
  </si>
  <si>
    <t xml:space="preserve">Total cadre didactice care predau în clase de gimnaziu-liceu, numărul și % din numărul total de cadre didactice/manageriale (angajați de bază)</t>
  </si>
  <si>
    <t xml:space="preserve">Total cadre didactice de sprijin, numărul și % din numărul total de cadre didactice/manageriale (angajați de bază)</t>
  </si>
  <si>
    <t xml:space="preserve">Total psihologi școlari, numărul și % din numărul total de cadre didactice/manageriale (angajați de bază)</t>
  </si>
  <si>
    <t xml:space="preserve">Total cadre didactice angajate prin cumul, numărul și % din numărul total de cadre didactice/manageriale necesare în instituție</t>
  </si>
  <si>
    <t xml:space="preserve">Numărul de elevi per cadru didactic în anul de studii 2015-2016. Numărul de elevi se împarte la numărul total de cadre didactice, inclusiv cumularzi</t>
  </si>
  <si>
    <t xml:space="preserve">Numărul de elevi per cadru didactic în anul de studii 2016-2017. Numărul de elevi se împarte la numărul total de cadre didactice, inclusiv cumularzi</t>
  </si>
  <si>
    <t xml:space="preserve">Numărul de elevi per cadru didactic în anul de studii 2017-2018. Numărul de elevi se împarte la numărul total de cadre didactice, inclusiv cumularzi</t>
  </si>
  <si>
    <t xml:space="preserve">Valori predefinite: disciplinele de studiu din Planul-cadru. Ultimele 5 rânduri pot fi completate cu alte disciplini care nu se regăsesc printre valorile predefinite</t>
  </si>
  <si>
    <t xml:space="preserve">Nr. cadre didactice</t>
  </si>
  <si>
    <t xml:space="preserve">Numărul total de cadre didactice care predau o disciplină anumită, inclusiv nespecialiști</t>
  </si>
  <si>
    <t xml:space="preserve">   din ele cu studii superioare</t>
  </si>
  <si>
    <t xml:space="preserve">Numai numărul de cadre didactice cu studii superioare care predau o disciplină anumită </t>
  </si>
  <si>
    <t xml:space="preserve">   din ele cu grad didactic (Superior, Întâi, Doi)</t>
  </si>
  <si>
    <t xml:space="preserve">Numărul de cadre didactice care predau o disciplină anumită ce dețin gradul didactic: Superior, Întâi, Doi </t>
  </si>
  <si>
    <t xml:space="preserve">Numărul total de nespecialiști care desfășoară ore la o disciplină distinctă</t>
  </si>
  <si>
    <t xml:space="preserve">Clase</t>
  </si>
  <si>
    <t xml:space="preserve">Clasele la care se predă o disciplină anumită de către nespecialiști. Pot fi una sau mai multe clase</t>
  </si>
  <si>
    <t xml:space="preserve">Succintă descriere</t>
  </si>
  <si>
    <r>
      <rPr>
        <sz val="11"/>
        <color rgb="FF4F6228"/>
        <rFont val="Times New Roman"/>
        <family val="1"/>
        <charset val="1"/>
      </rPr>
      <t xml:space="preserve">Descriere textuală </t>
    </r>
    <r>
      <rPr>
        <u val="single"/>
        <sz val="11"/>
        <color rgb="FF4F6228"/>
        <rFont val="Times New Roman"/>
        <family val="1"/>
        <charset val="1"/>
      </rPr>
      <t xml:space="preserve">succintă</t>
    </r>
    <r>
      <rPr>
        <sz val="11"/>
        <color rgb="FF4F6228"/>
        <rFont val="Times New Roman"/>
        <family val="1"/>
        <charset val="1"/>
      </rPr>
      <t xml:space="preserve">: dacă ponderea personalului calificat și cu grad didactic urmează o tendinţă ascendentă sau descendentă în ultimii trei ani (numeric și procentual)</t>
    </r>
  </si>
  <si>
    <t xml:space="preserve">1.3. Alte categorii de personal (situația la 31.05.2020)</t>
  </si>
  <si>
    <t xml:space="preserve">Funcția</t>
  </si>
  <si>
    <t xml:space="preserve">Funcții nondidactice și auxiliare conform statelor de personal aprobate ale instituției. Fiecare funcție distinctă în rând separat</t>
  </si>
  <si>
    <t xml:space="preserve">Nr.de unități</t>
  </si>
  <si>
    <t xml:space="preserve">Numărul total de unități ale funcției nondidactice sau auxiliare descrise, conform statelor de personal aprobate ale instituției </t>
  </si>
  <si>
    <t xml:space="preserve">Numărul total de persoane angajate la funcții nondidactice și auxiliare</t>
  </si>
  <si>
    <t xml:space="preserve">Numărul total de elevi în instituție (se calculează automat)</t>
  </si>
  <si>
    <t xml:space="preserve">Numărul total de elevi din treapta primară</t>
  </si>
  <si>
    <t xml:space="preserve">      din ei cu CES*</t>
  </si>
  <si>
    <t xml:space="preserve">Numărul total de elevi cu CES din treapta primară</t>
  </si>
  <si>
    <t xml:space="preserve">Numărul total de elevi din treapta gimnazială</t>
  </si>
  <si>
    <t xml:space="preserve">din ei cu CES*</t>
  </si>
  <si>
    <t xml:space="preserve">Numărul total de elevi cu CES din treapta gimnazială</t>
  </si>
  <si>
    <t xml:space="preserve">Numărul total de elevi din treapta liceală</t>
  </si>
  <si>
    <t xml:space="preserve">Numărul total de elevi cu CES din treapta liceală</t>
  </si>
  <si>
    <t xml:space="preserve">   nr. clase</t>
  </si>
  <si>
    <t xml:space="preserve">Numărul total de clase pentru fiecare tip de clasă</t>
  </si>
  <si>
    <t xml:space="preserve">   nr. elevi</t>
  </si>
  <si>
    <t xml:space="preserve">Numărul total de elevi pentru fiecare tip de clasă</t>
  </si>
  <si>
    <t xml:space="preserve">Procentul şcolarizării (total pe instituție)</t>
  </si>
  <si>
    <t xml:space="preserve">% școlarizării (din numărul total de elevi în instituție), se calculează automat</t>
  </si>
  <si>
    <t xml:space="preserve">Procentul şcolarizării (I-IV)</t>
  </si>
  <si>
    <t xml:space="preserve">% școlarizării (din numărul total de elevi din treapta primară)</t>
  </si>
  <si>
    <t xml:space="preserve">Procentul şcolarizării (V-IX)</t>
  </si>
  <si>
    <t xml:space="preserve">% școlarizării (din numărul total de elevi din treapta gimnazială)</t>
  </si>
  <si>
    <t xml:space="preserve">Procentul şcolarizării (X-XII)</t>
  </si>
  <si>
    <t xml:space="preserve">% școlarizării (din numărul total de elevi din treapta liceală)</t>
  </si>
  <si>
    <t xml:space="preserve">1.5. Analiza efectivului de elevi prin constatarea tendinţelor (scădere/ creştere/ valori constante) pentru anii de studii 2017-2018, 2018-2019, 2019-2020 din: </t>
  </si>
  <si>
    <r>
      <rPr>
        <sz val="11"/>
        <color rgb="FF4F6228"/>
        <rFont val="Times New Roman"/>
        <family val="1"/>
        <charset val="1"/>
      </rPr>
      <t xml:space="preserve">Informaţie textuală </t>
    </r>
    <r>
      <rPr>
        <u val="single"/>
        <sz val="11"/>
        <color rgb="FF4F6228"/>
        <rFont val="Times New Roman"/>
        <family val="1"/>
        <charset val="1"/>
      </rPr>
      <t xml:space="preserve">succintă</t>
    </r>
    <r>
      <rPr>
        <sz val="11"/>
        <color rgb="FF4F6228"/>
        <rFont val="Times New Roman"/>
        <family val="1"/>
        <charset val="1"/>
      </rPr>
      <t xml:space="preserve"> cu referire la numărul de elevi, procentul școlarizării etc. pentru treapta primară             </t>
    </r>
  </si>
  <si>
    <r>
      <rPr>
        <sz val="11"/>
        <color rgb="FF4F6228"/>
        <rFont val="Times New Roman"/>
        <family val="1"/>
        <charset val="1"/>
      </rPr>
      <t xml:space="preserve">Informaţie textuală </t>
    </r>
    <r>
      <rPr>
        <u val="single"/>
        <sz val="11"/>
        <color rgb="FF4F6228"/>
        <rFont val="Times New Roman"/>
        <family val="1"/>
        <charset val="1"/>
      </rPr>
      <t xml:space="preserve">succintă</t>
    </r>
    <r>
      <rPr>
        <sz val="11"/>
        <color rgb="FF4F6228"/>
        <rFont val="Times New Roman"/>
        <family val="1"/>
        <charset val="1"/>
      </rPr>
      <t xml:space="preserve"> cu referire la numărul de elevi, procentul școlarizării etc. pentru treapta gimnazială              </t>
    </r>
  </si>
  <si>
    <t xml:space="preserve">   c) învăţământul liceal </t>
  </si>
  <si>
    <r>
      <rPr>
        <sz val="11"/>
        <color rgb="FF4F6228"/>
        <rFont val="Times New Roman"/>
        <family val="1"/>
        <charset val="1"/>
      </rPr>
      <t xml:space="preserve">Informaţie textuală </t>
    </r>
    <r>
      <rPr>
        <u val="single"/>
        <sz val="11"/>
        <color rgb="FF4F6228"/>
        <rFont val="Times New Roman"/>
        <family val="1"/>
        <charset val="1"/>
      </rPr>
      <t xml:space="preserve">succintă</t>
    </r>
    <r>
      <rPr>
        <sz val="11"/>
        <color rgb="FF4F6228"/>
        <rFont val="Times New Roman"/>
        <family val="1"/>
        <charset val="1"/>
      </rPr>
      <t xml:space="preserve"> cu referire la numărul de elevi, procentul școlarizării etc. pentru treapta liceală              </t>
    </r>
  </si>
  <si>
    <t xml:space="preserve">1.6.1. Elevi plecaţi</t>
  </si>
  <si>
    <t xml:space="preserve">Transferuri în clasele primare în același raion/municipiu</t>
  </si>
  <si>
    <t xml:space="preserve">Numărul total de elevi transferați în clasele primare în același raion/municipiu</t>
  </si>
  <si>
    <t xml:space="preserve">Transferuri în clasele primare în alt raion/municipiu</t>
  </si>
  <si>
    <t xml:space="preserve">Numărul total de elevi transferați în clasele primare în alt raion/municipiu</t>
  </si>
  <si>
    <t xml:space="preserve">Numărul total de elevi plecați peste hotare din clasele primare</t>
  </si>
  <si>
    <t xml:space="preserve">Transferuri în clasele gimnaziale în același raion/municipiu</t>
  </si>
  <si>
    <t xml:space="preserve">Numărul total de elevi transferați în clasele gimnaziale în același raion/municipiu</t>
  </si>
  <si>
    <t xml:space="preserve">Transferuri în clasele gimnaziale în alt raion/municipiu</t>
  </si>
  <si>
    <t xml:space="preserve">Numărul total de elevi transferați în clasele gimnaziale în alt raion/municipiu</t>
  </si>
  <si>
    <t xml:space="preserve">Numărul total de elevi plecați peste hotare din clasele gimnaziale</t>
  </si>
  <si>
    <t xml:space="preserve">Transferuri în clasele liceale în același raion/municipiu</t>
  </si>
  <si>
    <t xml:space="preserve">Numărul total de elevi transferați în clasele liceale în același raion/municipiu</t>
  </si>
  <si>
    <t xml:space="preserve">Transferuri în clasele liceale în alt raion/municipiu</t>
  </si>
  <si>
    <t xml:space="preserve">Numărul total de elevi transferați în clasele liceale în alt raion/municipiu</t>
  </si>
  <si>
    <t xml:space="preserve">Transferuri în clasele liceale cu schimbarea profilului în același raion/municipiu</t>
  </si>
  <si>
    <t xml:space="preserve">Numărul total de elevi transferați în clasele liceale cu schimbarea profilului în același raion/municipiu</t>
  </si>
  <si>
    <t xml:space="preserve">Transferuri în clasele liceale cu schimbarea profilului în alt raion/municipiu</t>
  </si>
  <si>
    <t xml:space="preserve">Numărul total de elevi transferați în clasele liceale cu schimbarea profilului în alt raion/municipiu</t>
  </si>
  <si>
    <t xml:space="preserve">Numărul total de elevi plecați peste hotare din clasele liceale</t>
  </si>
  <si>
    <t xml:space="preserve">Numărul total de elevi exmatriculați din clasele liceale</t>
  </si>
  <si>
    <t xml:space="preserve">Numărul de elevi din clasele liceale exmatriculați pe motivul nereușitei școlare</t>
  </si>
  <si>
    <t xml:space="preserve">Numărul de elevi din clasele liceale exmatriculați pe motivul săvârșirii abaterilor disciplinare</t>
  </si>
  <si>
    <t xml:space="preserve">Numărul total de elevi transferați în clasele primare din același raion/municipiu</t>
  </si>
  <si>
    <t xml:space="preserve">Numărul total de elevi transferați în clasele primare din alt raion/municipiu</t>
  </si>
  <si>
    <t xml:space="preserve">Numărul total de elevi veniți în clasele primare de peste hotare</t>
  </si>
  <si>
    <t xml:space="preserve">Transferuri în clasele gimnaziale din același raion/municipiu</t>
  </si>
  <si>
    <t xml:space="preserve">Numărul total de elevi transferați în clasele gimnaziale din același raion/municipiu</t>
  </si>
  <si>
    <t xml:space="preserve">Transferuri în clasele gimnaziale din alt raion/municipiu</t>
  </si>
  <si>
    <t xml:space="preserve">Numărul total de elevi transferați în clasele gimnaziale din alt raion/municipiu</t>
  </si>
  <si>
    <t xml:space="preserve">Numărul total de elevi veniți în clasele gimnaziale de peste hotare</t>
  </si>
  <si>
    <t xml:space="preserve">Transferuri în clasele liceale din același raion/municipiu</t>
  </si>
  <si>
    <t xml:space="preserve">Numărul total de elevi transferați în clasele liceale din același raion/municipiu</t>
  </si>
  <si>
    <t xml:space="preserve">Transferuri în clasele liceale din alt raion/municipiu</t>
  </si>
  <si>
    <t xml:space="preserve">Numărul total de elevi transferați în clasele liceale din alt raion/municipiu</t>
  </si>
  <si>
    <t xml:space="preserve">Transferuri în clasele liceale cu schimbarea profilului din același raion/municipiu</t>
  </si>
  <si>
    <t xml:space="preserve">Numărul total de elevi transferați în clasele liceale cu schimbarea profilului din același raion/municipiu</t>
  </si>
  <si>
    <t xml:space="preserve">Transferuri în clasele liceale cu schimbarea profilului din altraion/municipiu</t>
  </si>
  <si>
    <t xml:space="preserve">Numărul total de elevi transferați în clasele liceale cu schimbarea profilului din alt raion/municipiu</t>
  </si>
  <si>
    <t xml:space="preserve">Numărul total de elevi veniți în clasele liceale din școala profesională</t>
  </si>
  <si>
    <t xml:space="preserve">Veniți în clasele liceale din colegiu</t>
  </si>
  <si>
    <t xml:space="preserve">Numărul total de elevi veniți în clasele liceale din colegiu/centrul de excelență</t>
  </si>
  <si>
    <t xml:space="preserve">Numărul total de elevi veniți în clasele liceale de peste hotare</t>
  </si>
  <si>
    <t xml:space="preserve">1.7. Abandonul şcolar pentru anii de studii 2017-2018, 2018-2019, 2019-2020</t>
  </si>
  <si>
    <t xml:space="preserve">Numărul total de elevi care au abandonat școala (se calculează automat)</t>
  </si>
  <si>
    <t xml:space="preserve">Numărul total de elevi din treapta primară care au abandonat școala</t>
  </si>
  <si>
    <t xml:space="preserve">Numărul total de elevi din treapta gimnazială care au abandonat școala</t>
  </si>
  <si>
    <t xml:space="preserve">Numărul total de elevi din treapta liceală care au abandonat școala</t>
  </si>
  <si>
    <r>
      <rPr>
        <sz val="11"/>
        <color rgb="FF4F6228"/>
        <rFont val="Times New Roman"/>
        <family val="1"/>
        <charset val="1"/>
      </rPr>
      <t xml:space="preserve">Descriere textuală </t>
    </r>
    <r>
      <rPr>
        <u val="single"/>
        <sz val="11"/>
        <color rgb="FF4F6228"/>
        <rFont val="Times New Roman"/>
        <family val="1"/>
        <charset val="1"/>
      </rPr>
      <t xml:space="preserve">succintă</t>
    </r>
    <r>
      <rPr>
        <sz val="11"/>
        <color rgb="FF4F6228"/>
        <rFont val="Times New Roman"/>
        <family val="1"/>
        <charset val="1"/>
      </rPr>
      <t xml:space="preserve"> cu indicarea cauzelor abandonului şcolar și acțiunilor întreprinse</t>
    </r>
  </si>
  <si>
    <t xml:space="preserve">1.8. Copii neşcolarizaţi pentru anii de studii 2017-2018, 2018-2019, 2019-2020</t>
  </si>
  <si>
    <t xml:space="preserve">Numărul total de copii neșcolarizați (se calculează automat)</t>
  </si>
  <si>
    <t xml:space="preserve">Numărul total de copii din treapta primară neșcolarizați</t>
  </si>
  <si>
    <t xml:space="preserve">Numărul total de copii din treapta gimnazială neșcolarizați</t>
  </si>
  <si>
    <t xml:space="preserve">Descriere textuală cu indicarea cauzelor neşcolarizării și acțiunilor întreprinse</t>
  </si>
  <si>
    <t xml:space="preserve">1.9. Absenteismul pentru anii de studii 2017-2018, 2018-2019, 2019-2020</t>
  </si>
  <si>
    <t xml:space="preserve">% frecvenței (din numărul total de elevi în instituție), se calculează automat</t>
  </si>
  <si>
    <t xml:space="preserve">% frecvenței (din numărul total de elevi din treapta primară)</t>
  </si>
  <si>
    <t xml:space="preserve">% frecvenței (din numărul total de elevi din treapta gimnazială)</t>
  </si>
  <si>
    <t xml:space="preserve">% frecvenței (din numărul total de elevi din treapta liceală)</t>
  </si>
  <si>
    <t xml:space="preserve">Numărul  total de absențe pe treapta primară</t>
  </si>
  <si>
    <t xml:space="preserve">Numărul de absențe nemotivate pe treapta primară</t>
  </si>
  <si>
    <t xml:space="preserve">Numărul de absențe motivate pe treapta primară</t>
  </si>
  <si>
    <t xml:space="preserve">    din ele pe caz de boală</t>
  </si>
  <si>
    <t xml:space="preserve">Numărul de absențe pe caz de boală pe treapta primară din cele motivate </t>
  </si>
  <si>
    <t xml:space="preserve">Numărul total de absențe pe treapta gimnazială</t>
  </si>
  <si>
    <t xml:space="preserve">Numărul de absențe nemotivate pe treapta gimnazială</t>
  </si>
  <si>
    <t xml:space="preserve">Numărul de absențe motivate pe treapta gimnazială</t>
  </si>
  <si>
    <t xml:space="preserve">   din ele pe caz de boală</t>
  </si>
  <si>
    <t xml:space="preserve">Numărul de absențe pe caz de boală pe treapta gimnazială din cele motivate</t>
  </si>
  <si>
    <t xml:space="preserve">Numărul  total de absențe pe treapta liceală</t>
  </si>
  <si>
    <t xml:space="preserve">Numărul de absențe nemotivate pe treapta liceală</t>
  </si>
  <si>
    <t xml:space="preserve">Numărul de absențe motivate pe treapta liceală</t>
  </si>
  <si>
    <t xml:space="preserve">  din ele pe caz de boală</t>
  </si>
  <si>
    <t xml:space="preserve">Numărul de absențe pe caz de boală pe treapta liceală din cele motivate</t>
  </si>
  <si>
    <t xml:space="preserve">Numărul total de absențe pe instituție (se calculează automat)</t>
  </si>
  <si>
    <t xml:space="preserve">Numărul de absențe nemotivate pe  instituție (se calculează automat)</t>
  </si>
  <si>
    <t xml:space="preserve">Numărul de absențe motivate pe  instituție (se calculează automat)</t>
  </si>
  <si>
    <t xml:space="preserve">Numărul de absențe pe caz de boală pe instituție din cele motivate (se calculează automat)</t>
  </si>
  <si>
    <r>
      <rPr>
        <sz val="11"/>
        <color rgb="FF4F6228"/>
        <rFont val="Times New Roman"/>
        <family val="1"/>
        <charset val="1"/>
      </rPr>
      <t xml:space="preserve">Informație textuală </t>
    </r>
    <r>
      <rPr>
        <u val="single"/>
        <sz val="11"/>
        <color rgb="FF4F6228"/>
        <rFont val="Times New Roman"/>
        <family val="1"/>
        <charset val="1"/>
      </rPr>
      <t xml:space="preserve">succintă</t>
    </r>
    <r>
      <rPr>
        <sz val="11"/>
        <color rgb="FF4F6228"/>
        <rFont val="Times New Roman"/>
        <family val="1"/>
        <charset val="1"/>
      </rPr>
      <t xml:space="preserve"> cu indicarea cauzelor și factorilor determinanți de absenteism</t>
    </r>
  </si>
  <si>
    <t xml:space="preserve">Numărul total de copii instruiţi la domiciliu</t>
  </si>
  <si>
    <t xml:space="preserve">Numărul total de copii instruiţi la domiciliu pe instituție (se calculează automat)</t>
  </si>
  <si>
    <t xml:space="preserve">Numărul de copii instruiţi la domiciliu din treapta primară</t>
  </si>
  <si>
    <t xml:space="preserve">Numărul de copii instruiţi la domiciliu din treapta gimnazială</t>
  </si>
  <si>
    <t xml:space="preserve">Numărul de copii instruiţi la domiciliu din treapta liceală</t>
  </si>
  <si>
    <t xml:space="preserve">Denumirea clasei în care are loc instruirea simultană (ex. cl. I, III; cl. II, IV). Dacă sunt mai multe clase cu instruire simultană se indică în rânduri separate</t>
  </si>
  <si>
    <t xml:space="preserve">Nr. elevi/nr. elevi</t>
  </si>
  <si>
    <t xml:space="preserve">Numărul de elevi dintr-o clasă și din alta înmatriculați în clasa cu instruire simultană</t>
  </si>
  <si>
    <t xml:space="preserve">Numărul de elevi total în clasa cu instruire simultană (se calculează automat)</t>
  </si>
  <si>
    <t xml:space="preserve">1.12. Resurse umane cu referire la elevi </t>
  </si>
  <si>
    <t xml:space="preserve">1.12.1. Repartizarea elevilor pe claseîn anul de studii 2019-2020</t>
  </si>
  <si>
    <t xml:space="preserve">Numărul de clase cu 35 elevi și mai mult. Se completează numai pentru tipul de clasă în care sunt 35 și mai mulți elevi. Pot fi și mai multe clase de același tip</t>
  </si>
  <si>
    <t xml:space="preserve">Numărul de clase cu numărul de elevi între 30 și 34. Se completează numai pentru tipul de clasă în care sunt de la 30 până la 34 elevi. Pot fi și mai multe clase de același tip</t>
  </si>
  <si>
    <t xml:space="preserve">Numărul de clase cu numărul de elevi între 25 și 29. Se completează numai la tipul de clasă în care sunt de la 25 până la 29 elevi. Pot fi și mai multe clase de același tip</t>
  </si>
  <si>
    <t xml:space="preserve">Numărul de clase cu numărul de elevi sub 25. Se completează numai la tipul de clasă în care sunt sub 25 elevi. Pot fi și mai multe clase de același tip</t>
  </si>
  <si>
    <t xml:space="preserve">Nr. total de clase (orizontal)</t>
  </si>
  <si>
    <t xml:space="preserve">Numărul total de clase din instituție (conform rețelei de clase aprobate) repartizat pe tipuri de clase (câte clase de I-i, câte clase de a II-a etc.), se calculează automat</t>
  </si>
  <si>
    <t xml:space="preserve">Nr. total de clase (vertical)</t>
  </si>
  <si>
    <t xml:space="preserve">Numărul total de clase din instituție repartizat pe categorii de număr de elevi  (câte clase în total cu un număr de elevi de 35 și mai mult, câte clase în total cu un număr de elevi de la 30 pînă la 34 etc.), se calculează automat</t>
  </si>
  <si>
    <r>
      <rPr>
        <sz val="11"/>
        <color rgb="FF4F6228"/>
        <rFont val="Times New Roman"/>
        <family val="1"/>
        <charset val="1"/>
      </rPr>
      <t xml:space="preserve">Informație textuală </t>
    </r>
    <r>
      <rPr>
        <u val="single"/>
        <sz val="11"/>
        <color rgb="FF4F6228"/>
        <rFont val="Times New Roman"/>
        <family val="1"/>
        <charset val="1"/>
      </rPr>
      <t xml:space="preserve">succintă</t>
    </r>
    <r>
      <rPr>
        <sz val="11"/>
        <color rgb="FF4F6228"/>
        <rFont val="Times New Roman"/>
        <family val="1"/>
        <charset val="1"/>
      </rPr>
      <t xml:space="preserve"> cu privire la indicarea motivului în cazul în care nr. de elevi în clasă depășește nr. de 35</t>
    </r>
  </si>
  <si>
    <t xml:space="preserve">1.12.2. Repartizarea elevilor din clasele liceale pe profiluri pentru anii de studii 2017-2018, 2018-2019, 2019-2020</t>
  </si>
  <si>
    <t xml:space="preserve">Clasa X, total clase</t>
  </si>
  <si>
    <t xml:space="preserve">Numărul total de clase de a X-a pe profiluri (Valori predefinite: Umanist, Real, Arte, Sport, Teologic, Alt profil) din instituție</t>
  </si>
  <si>
    <t xml:space="preserve">Clasa X, total elevi</t>
  </si>
  <si>
    <t xml:space="preserve">Numărul total de elevi în clasa a X-a pe profiluri (Valori predefinite: Umanist, Real, Arte, Sport, Teologic, Alt profil) din instituție</t>
  </si>
  <si>
    <t xml:space="preserve">Clasa XI, total clase</t>
  </si>
  <si>
    <t xml:space="preserve">Numărul total de clase de a XI-a pe profiluri (Valori predefinite: Umanist, Real, Arte, Sport, Teologic, Alt profil) din instituție</t>
  </si>
  <si>
    <t xml:space="preserve">Clasa XI, total elevi</t>
  </si>
  <si>
    <t xml:space="preserve">Numărul total de elevi în clasa a XI-a pe profiluri (Valori predefinite: Umanist, Real, Arte, Sport, Teologic, Alt profil) din instituție</t>
  </si>
  <si>
    <t xml:space="preserve">Clasa XII, total clase</t>
  </si>
  <si>
    <t xml:space="preserve">Numărul total de clase de a XII-a pe profiluri (Valori predefinite: Umanist, Real, Arte, Sport, Teologic, Alt profil) din instituție</t>
  </si>
  <si>
    <t xml:space="preserve">Clasa XII, total elevi</t>
  </si>
  <si>
    <t xml:space="preserve">Numărul total de elevi în clasa a XII-a pe profiluri (Valori predefinite: Umanist, Real, Arte, Sport, Teologic, Alt profil) din instituție</t>
  </si>
  <si>
    <t xml:space="preserve">Total clase X-XII </t>
  </si>
  <si>
    <t xml:space="preserve">Numărul total de clase liceale în instituție. Se calculează automat</t>
  </si>
  <si>
    <t xml:space="preserve">Total elevi X-XII </t>
  </si>
  <si>
    <t xml:space="preserve">Numărul total de elevi în clasele liceale în instituție. Se calculează automat</t>
  </si>
  <si>
    <t xml:space="preserve">Elevi, pe trepte de școlaritate, cu comportament deviant, care sunt luați la evidență în școală/alte instituții abilitate, număr și % (din numărul total de elevi în instituție). Numărul total se calculează automat</t>
  </si>
  <si>
    <t xml:space="preserve">Elevi orfani, pe trepte de școlaritate, număr și % (din numărul total de elevi în instituție). Numărul total se calculează automat</t>
  </si>
  <si>
    <t xml:space="preserve">Elevi tutelați, pe trepte de școlaritate, număr și % (din numărul total de elevi în instituție). Numărul total se calculează automat</t>
  </si>
  <si>
    <t xml:space="preserve">Elevi din familii numeroase (3 și mai mulți copii), pe trepte de școlaritate, număr și % (din numărul total de elevi în instituție). Numărul total se calculează automat</t>
  </si>
  <si>
    <t xml:space="preserve">Elevi din familii incomplete, pe trepte de școlaritate, număr și % (din numărul total de elevi în instituție). Numărul total se calculează automat</t>
  </si>
  <si>
    <t xml:space="preserve">Elevi cu ambii părinți plecați peste hotare</t>
  </si>
  <si>
    <t xml:space="preserve">Elevi cu ambii părinți plecați peste hotare, pe trepte de școlaritate, număr și % (din numărul total de elevi în instituție). Numărul total se calculează automat</t>
  </si>
  <si>
    <t xml:space="preserve">Elevi cu un părinte plecat peste hotare</t>
  </si>
  <si>
    <t xml:space="preserve">Elevi cu un părinte plecat peste hotare, pe trepte de școlaritate, număr și % (din numărul total de elevi în instituție). Numărul total se calculează automat</t>
  </si>
  <si>
    <t xml:space="preserve">Elevi cu părinții plecați peste hotare ce dispun de tutelă oficială, pe trepte de școlaritate, număr și % (din numărul total de elevi în instituție). Numărul total se calculează automat</t>
  </si>
  <si>
    <t xml:space="preserve">Elevi din familii social-vulnerabile, pe trepte de școlaritate, număr și % (din numărul total de elevi în instituție). Numărul total se calculează automat</t>
  </si>
  <si>
    <r>
      <rPr>
        <sz val="11"/>
        <color rgb="FF4F6228"/>
        <rFont val="Times New Roman"/>
        <family val="1"/>
        <charset val="1"/>
      </rPr>
      <t xml:space="preserve">Informație textuală </t>
    </r>
    <r>
      <rPr>
        <u val="single"/>
        <sz val="11"/>
        <color rgb="FF4F6228"/>
        <rFont val="Times New Roman"/>
        <family val="1"/>
        <charset val="1"/>
      </rPr>
      <t xml:space="preserve">succintă</t>
    </r>
    <r>
      <rPr>
        <sz val="11"/>
        <color rgb="FF4F6228"/>
        <rFont val="Times New Roman"/>
        <family val="1"/>
        <charset val="1"/>
      </rPr>
      <t xml:space="preserve"> cu indicarea activităților întreprinse în vederea diminuării numărului elevilor din grupurile de risc</t>
    </r>
  </si>
  <si>
    <t xml:space="preserve">Numărul de metri pătrați ai suprafeței totale a instituției de învățământ</t>
  </si>
  <si>
    <t xml:space="preserve">Nr de blocuri/etaje</t>
  </si>
  <si>
    <t xml:space="preserve">Numărul de blocuri. Numărul de etaje</t>
  </si>
  <si>
    <t xml:space="preserve">Nr sălilor de clasă/ din ele utilizate</t>
  </si>
  <si>
    <t xml:space="preserve">Numărul total de săli de clasă. Numărul de săli de clasă utlizate din numărul total</t>
  </si>
  <si>
    <t xml:space="preserve">Numărul de locuri în instituție (elevi)</t>
  </si>
  <si>
    <t xml:space="preserve">Valori predefinite: da; nu (se alege din lista ascunsă). Numărul de locuri în cantina școlară</t>
  </si>
  <si>
    <t xml:space="preserve">Numărul de metri pătrați ai suprafeței totale a punctului medical</t>
  </si>
  <si>
    <t xml:space="preserve">Numărul de metri pătrați ai suprafeței totale a terenului pentru sport. Valori predefinite: da; nu (se alege din lista ascunsă).</t>
  </si>
  <si>
    <t xml:space="preserve">Sală de sport (nr./metri pătrați ) </t>
  </si>
  <si>
    <t xml:space="preserve">Numărul de săli de sport în instituție. Numărul de metri pătrați ai suprafeței totale a sălii/sălilor de sport</t>
  </si>
  <si>
    <t xml:space="preserve">Numărul de metri pătrați ai suprafeței totale a bibliotecii</t>
  </si>
  <si>
    <t xml:space="preserve">Numărul total de manuale luate la evidență</t>
  </si>
  <si>
    <t xml:space="preserve">Numărul total de exemplare de literatură artisitică luată la evidență</t>
  </si>
  <si>
    <t xml:space="preserve">Sală de lectură (nr. de locuri/nr. calculatoare)</t>
  </si>
  <si>
    <t xml:space="preserve">Numărul de locuri în sala de lectură. Numărul de calculatoare în sala de lectură</t>
  </si>
  <si>
    <t xml:space="preserve">Numărul de laboratoare de chimie în instituție. Numărul de metri pătrați ai suprafeței totale a laboratorului/laboratoarelor de chimie</t>
  </si>
  <si>
    <t xml:space="preserve">Numărul de laboratoare de fizică în instituție. Numărul de metri pătrați ai suprafeței totale a laboratorului/laboratoarelor de fizică</t>
  </si>
  <si>
    <t xml:space="preserve">Numărul de laboratoare de biologie în instituție. Numărul de metri pătrați ai suprafeței totale a laboratorului/laboratoarelor de biologie</t>
  </si>
  <si>
    <t xml:space="preserve">Numărul de alt tip de laboratoare în instituție. Numărul de metri pătrați ai suprafeței totale a laboratorului/laboratoarelor de alt tip</t>
  </si>
  <si>
    <t xml:space="preserve">Numărul de cabinete de informatică. Numărul de stații în cabinetul/cabinetele de informatică</t>
  </si>
  <si>
    <t xml:space="preserve">Numărul de săli de calculatoare în instituție. Numărul de metri pătrați ai suprafeței totale a sălii/sălilor de calculatoare</t>
  </si>
  <si>
    <t xml:space="preserve">Calcutoare (nr. pentru elevi/ elevi la 1 calculator)</t>
  </si>
  <si>
    <t xml:space="preserve">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</si>
  <si>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 xml:space="preserve">Calcutoare (nr. pentru cadre didactice/nr. pentru manageri)</t>
  </si>
  <si>
    <t xml:space="preserve">Numărul de calculatoare destinate pentru cadre didactice. Numărul de calculatoare destinate pentru cadre manageriale</t>
  </si>
  <si>
    <t xml:space="preserve">Numărul de table interactive în instituție. Numărul de proiectoare în instituție</t>
  </si>
  <si>
    <t xml:space="preserve">Conectare la Internet (da/nu)/nr. de calculatoare conectate</t>
  </si>
  <si>
    <t xml:space="preserve">Valori predefinite: da; nu (se alege din lista ascunsă). Numărul de calculatoare conectate la rețeaua Internet din numărul total de calculatoare în instituție</t>
  </si>
  <si>
    <t xml:space="preserve">Valori predefinite: da; nu (se alege din lista ascunsă)</t>
  </si>
  <si>
    <t xml:space="preserve">Valori predefinite: da; nu (se alege din lista ascunsă). Numărul de metri pătrați ai suprafeței totale a centrului de resurse pentru educația incluzivă</t>
  </si>
  <si>
    <t xml:space="preserve">Numărul alte centre în instituție. Numărul de metri pătrați ai suprafeței totale a centrului/centrelor</t>
  </si>
  <si>
    <r>
      <rPr>
        <sz val="11"/>
        <color rgb="FF4F6228"/>
        <rFont val="Times New Roman"/>
        <family val="1"/>
        <charset val="1"/>
      </rPr>
      <t xml:space="preserve"> Descriere textuală </t>
    </r>
    <r>
      <rPr>
        <u val="single"/>
        <sz val="11"/>
        <color rgb="FF4F6228"/>
        <rFont val="Times New Roman"/>
        <family val="1"/>
        <charset val="1"/>
      </rPr>
      <t xml:space="preserve">succintă</t>
    </r>
    <r>
      <rPr>
        <sz val="11"/>
        <color rgb="FF4F6228"/>
        <rFont val="Times New Roman"/>
        <family val="1"/>
        <charset val="1"/>
      </rPr>
      <t xml:space="preserve"> cu indicarea altor condiţii existente şi/sau alte cabinete (logopedie, servicii psihologice, gimnastică curativă, ludotecă etc), în dependenţă de specificul instituţiei sau necesități</t>
    </r>
  </si>
  <si>
    <r>
      <rPr>
        <b val="true"/>
        <sz val="11"/>
        <color rgb="FF006600"/>
        <rFont val="Times New Roman"/>
        <family val="1"/>
        <charset val="1"/>
      </rPr>
      <t xml:space="preserve">II. Domeniul  </t>
    </r>
    <r>
      <rPr>
        <b val="true"/>
        <i val="true"/>
        <sz val="11"/>
        <color rgb="FF006600"/>
        <rFont val="Times New Roman"/>
        <family val="1"/>
        <charset val="1"/>
      </rPr>
      <t xml:space="preserve">Curriculum/proces educațional</t>
    </r>
  </si>
  <si>
    <t xml:space="preserve">2.1. Rata promovabilităţii pentru anii de studii2017-2018, 2018-2019, 2019-2020</t>
  </si>
  <si>
    <t xml:space="preserve">Numărul total de elevi în instituție la data de 31.05 pentru fiecare an de studiu</t>
  </si>
  <si>
    <t xml:space="preserve">din ei promovaţi (nr., %)</t>
  </si>
  <si>
    <t xml:space="preserve">Numărul elevilor promovați și % din numărul total de elevi în instituție</t>
  </si>
  <si>
    <t xml:space="preserve">Numărul total de elevi în clasele I-IV-a</t>
  </si>
  <si>
    <t xml:space="preserve">Numărul elevilor promovați și % din numărul total de elevi din clasele I-IV-a</t>
  </si>
  <si>
    <t xml:space="preserve">Numărul total de elevi în clasele a V-VIII-a</t>
  </si>
  <si>
    <t xml:space="preserve">Numărul elevilor promovați și % din numărul total de elevi din clasele a V-VIII-a</t>
  </si>
  <si>
    <t xml:space="preserve">Numărul total de elevi în clasele a IX-a</t>
  </si>
  <si>
    <t xml:space="preserve">din ei admiși la examene (nr., %)</t>
  </si>
  <si>
    <t xml:space="preserve">Numărul elevilor admiși și % din numărul total de elevi din clasele a IX-a</t>
  </si>
  <si>
    <t xml:space="preserve">din ei absolvenți (nr., %)</t>
  </si>
  <si>
    <t xml:space="preserve">Numărul elevilor absolvenți și % din numărul total de elevi din clasele a IX-a</t>
  </si>
  <si>
    <t xml:space="preserve">Nr. de elevi cl. X-XI</t>
  </si>
  <si>
    <t xml:space="preserve">Numărul total de elevi în clasele a X-XI-a</t>
  </si>
  <si>
    <t xml:space="preserve">Numărul elevilor promovați și % din numărul total de elevi din clasele a X-XI-a</t>
  </si>
  <si>
    <t xml:space="preserve">Numărul total de elevi în clasele a XII-a</t>
  </si>
  <si>
    <t xml:space="preserve">din ei admiși la BAC (nr., %)</t>
  </si>
  <si>
    <t xml:space="preserve">Numărul elevilor admiși și % din numărul total de elevi din clasele a XII-a</t>
  </si>
  <si>
    <t xml:space="preserve">Numărul elevilor absolvenți și % din numărul total de elevi din clasele a XII-a (se indică numai pentru anii precedenți de studii)</t>
  </si>
  <si>
    <t xml:space="preserve">2.2. Situaţia privind rezultatele la învăţătură la finele anului şcolar 2019-2020</t>
  </si>
  <si>
    <t xml:space="preserve">Notă: Datele pentru elevii din clasa I-i și din clasele care studiază după Programul Pas cu Pas  nu se vor introduce la media notelor, % reușitei și % calității</t>
  </si>
  <si>
    <t xml:space="preserve">Numărul elevilor la începutul anului şcolar (total, fete)</t>
  </si>
  <si>
    <t xml:space="preserve">Numărul total de elevi la 10.09.2019 în instituție. Numărul total de fete la început de an școlar în instituție</t>
  </si>
  <si>
    <t xml:space="preserve">Numărul elevilor la sfârşitul anului şcolar (total, fete)</t>
  </si>
  <si>
    <r>
      <rPr>
        <sz val="11"/>
        <color rgb="FF4F6228"/>
        <rFont val="Times New Roman"/>
        <family val="1"/>
        <charset val="1"/>
      </rPr>
      <t xml:space="preserve">Numărul total de elevi la 31.05.2020 în instituție. </t>
    </r>
    <r>
      <rPr>
        <b val="true"/>
        <sz val="11"/>
        <color rgb="FF4F6228"/>
        <rFont val="Times New Roman"/>
        <family val="1"/>
        <charset val="1"/>
      </rPr>
      <t xml:space="preserve">Atenție!</t>
    </r>
    <r>
      <rPr>
        <sz val="11"/>
        <color rgb="FF4F6228"/>
        <rFont val="Times New Roman"/>
        <family val="1"/>
        <charset val="1"/>
      </rPr>
      <t xml:space="preserve"> Numărul total de elevi pentru clasele I-XII corespunde cu </t>
    </r>
    <r>
      <rPr>
        <i val="true"/>
        <sz val="11"/>
        <color rgb="FF4F6228"/>
        <rFont val="Times New Roman"/>
        <family val="1"/>
        <charset val="1"/>
      </rPr>
      <t xml:space="preserve">Total</t>
    </r>
    <r>
      <rPr>
        <sz val="11"/>
        <color rgb="FF4F6228"/>
        <rFont val="Times New Roman"/>
        <family val="1"/>
        <charset val="1"/>
      </rPr>
      <t xml:space="preserve"> elevi din </t>
    </r>
    <r>
      <rPr>
        <i val="true"/>
        <sz val="11"/>
        <color rgb="FF4F6228"/>
        <rFont val="Times New Roman"/>
        <family val="1"/>
        <charset val="1"/>
      </rPr>
      <t xml:space="preserve">Tabelul 1.4.</t>
    </r>
    <r>
      <rPr>
        <sz val="11"/>
        <color rgb="FF4F6228"/>
        <rFont val="Times New Roman"/>
        <family val="1"/>
        <charset val="1"/>
      </rPr>
      <t xml:space="preserve">(numai pentru data de 31.05.2020) și din </t>
    </r>
    <r>
      <rPr>
        <i val="true"/>
        <sz val="11"/>
        <color rgb="FF4F6228"/>
        <rFont val="Times New Roman"/>
        <family val="1"/>
        <charset val="1"/>
      </rPr>
      <t xml:space="preserve">Tabelul 2.1</t>
    </r>
    <r>
      <rPr>
        <sz val="11"/>
        <color rgb="FF4F6228"/>
        <rFont val="Times New Roman"/>
        <family val="1"/>
        <charset val="1"/>
      </rPr>
      <t xml:space="preserve">. Numărul total de elevi pentru clasele X-XII corespunde cu Total elevi din </t>
    </r>
    <r>
      <rPr>
        <i val="true"/>
        <sz val="11"/>
        <color rgb="FF4F6228"/>
        <rFont val="Times New Roman"/>
        <family val="1"/>
        <charset val="1"/>
      </rPr>
      <t xml:space="preserve">Tabelul 1.12.2. </t>
    </r>
    <r>
      <rPr>
        <sz val="11"/>
        <color rgb="FF4F6228"/>
        <rFont val="Times New Roman"/>
        <family val="1"/>
        <charset val="1"/>
      </rPr>
      <t xml:space="preserve">Numărul total de fete la sfârșit de an școlar în instituție</t>
    </r>
  </si>
  <si>
    <t xml:space="preserve">Numărul elevilor ce reuşesc la toate disciplinele (total, fete)</t>
  </si>
  <si>
    <t xml:space="preserve">Numărul total de elevi în instituție care reușesc la toate disciplinele. Numărul total de fete în instituție care reușesc la toate disciplinele</t>
  </si>
  <si>
    <t xml:space="preserve">Însuşesc pe note medii: 5.00 - 5.99</t>
  </si>
  <si>
    <t xml:space="preserve">Numărul de elevi care însușesc pe note medii incluse în intervalul dat inclusiv</t>
  </si>
  <si>
    <t xml:space="preserve">Însuşesc pe note medii: 6.00 - 6.99</t>
  </si>
  <si>
    <t xml:space="preserve">Însuşesc pe note medii: 7.00 - 7.99</t>
  </si>
  <si>
    <t xml:space="preserve">Însuşesc pe note medii: 8.00 - 8.99</t>
  </si>
  <si>
    <t xml:space="preserve">Însuşesc pe note medii: 9.00 - 9.99</t>
  </si>
  <si>
    <t xml:space="preserve">Însuşesc pe note medii: 10</t>
  </si>
  <si>
    <t xml:space="preserve">Numărul de elevi care însușesc numai pe note de 10</t>
  </si>
  <si>
    <r>
      <rPr>
        <b val="true"/>
        <sz val="11"/>
        <color rgb="FF4F6228"/>
        <rFont val="Times New Roman"/>
        <family val="1"/>
        <charset val="1"/>
      </rPr>
      <t xml:space="preserve">Calificativul </t>
    </r>
    <r>
      <rPr>
        <b val="true"/>
        <i val="true"/>
        <sz val="11"/>
        <color rgb="FF4F6228"/>
        <rFont val="Times New Roman"/>
        <family val="1"/>
        <charset val="1"/>
      </rPr>
      <t xml:space="preserve">Foarte bine</t>
    </r>
  </si>
  <si>
    <r>
      <rPr>
        <sz val="11"/>
        <color rgb="FF4F6228"/>
        <rFont val="Times New Roman"/>
        <family val="1"/>
        <charset val="1"/>
      </rPr>
      <t xml:space="preserve">Nr. de elevi cu un nivel de performanță </t>
    </r>
    <r>
      <rPr>
        <i val="true"/>
        <sz val="11"/>
        <color rgb="FF4F6228"/>
        <rFont val="Times New Roman"/>
        <family val="1"/>
        <charset val="1"/>
      </rPr>
      <t xml:space="preserve">Foarte bun</t>
    </r>
  </si>
  <si>
    <r>
      <rPr>
        <b val="true"/>
        <sz val="11"/>
        <color rgb="FF4F6228"/>
        <rFont val="Times New Roman"/>
        <family val="1"/>
        <charset val="1"/>
      </rPr>
      <t xml:space="preserve">Calificativul </t>
    </r>
    <r>
      <rPr>
        <b val="true"/>
        <i val="true"/>
        <sz val="11"/>
        <color rgb="FF4F6228"/>
        <rFont val="Times New Roman"/>
        <family val="1"/>
        <charset val="1"/>
      </rPr>
      <t xml:space="preserve">Bine</t>
    </r>
  </si>
  <si>
    <r>
      <rPr>
        <sz val="11"/>
        <color rgb="FF4F6228"/>
        <rFont val="Times New Roman"/>
        <family val="1"/>
        <charset val="1"/>
      </rPr>
      <t xml:space="preserve">Nr. de elevi ai clasei a II-a și a III-a cu un nivel de performanță </t>
    </r>
    <r>
      <rPr>
        <i val="true"/>
        <sz val="11"/>
        <color rgb="FF4F6228"/>
        <rFont val="Times New Roman"/>
        <family val="1"/>
        <charset val="1"/>
      </rPr>
      <t xml:space="preserve">Bun</t>
    </r>
  </si>
  <si>
    <r>
      <rPr>
        <b val="true"/>
        <sz val="11"/>
        <color rgb="FF4F6228"/>
        <rFont val="Times New Roman"/>
        <family val="1"/>
        <charset val="1"/>
      </rPr>
      <t xml:space="preserve">Calificativul </t>
    </r>
    <r>
      <rPr>
        <b val="true"/>
        <i val="true"/>
        <sz val="11"/>
        <color rgb="FF4F6228"/>
        <rFont val="Times New Roman"/>
        <family val="1"/>
        <charset val="1"/>
      </rPr>
      <t xml:space="preserve">Suficient</t>
    </r>
  </si>
  <si>
    <r>
      <rPr>
        <sz val="11"/>
        <color rgb="FF4F6228"/>
        <rFont val="Times New Roman"/>
        <family val="1"/>
        <charset val="1"/>
      </rPr>
      <t xml:space="preserve">Nr. de elevi ai clasei a II-a și a III-a cu un nivel de performanță </t>
    </r>
    <r>
      <rPr>
        <i val="true"/>
        <sz val="11"/>
        <color rgb="FF4F6228"/>
        <rFont val="Times New Roman"/>
        <family val="1"/>
        <charset val="1"/>
      </rPr>
      <t xml:space="preserve">Suficient</t>
    </r>
  </si>
  <si>
    <t xml:space="preserve">Nu însuşesc la (total, fete) </t>
  </si>
  <si>
    <r>
      <rPr>
        <sz val="11"/>
        <color rgb="FF4F6228"/>
        <rFont val="Times New Roman"/>
        <family val="1"/>
        <charset val="1"/>
      </rPr>
      <t xml:space="preserve">Numărul </t>
    </r>
    <r>
      <rPr>
        <i val="true"/>
        <sz val="11"/>
        <color rgb="FF4F6228"/>
        <rFont val="Times New Roman"/>
        <family val="1"/>
        <charset val="1"/>
      </rPr>
      <t xml:space="preserve">Total </t>
    </r>
    <r>
      <rPr>
        <sz val="11"/>
        <color rgb="FF4F6228"/>
        <rFont val="Times New Roman"/>
        <family val="1"/>
        <charset val="1"/>
      </rPr>
      <t xml:space="preserve">de elevi în instituție care nu însușesc (se calculează automat). Numărul total de fete în instituție care nu însușesc din numărul total de elevi în instituție care nu însușesc (se calculează automat)</t>
    </r>
  </si>
  <si>
    <t xml:space="preserve">1 disciplină</t>
  </si>
  <si>
    <t xml:space="preserve">Numărul total de elevi în instituție care nu însușesc la 1 disciplină școlară </t>
  </si>
  <si>
    <t xml:space="preserve">2 discipline</t>
  </si>
  <si>
    <t xml:space="preserve">Numărul total de elevi în instituție care nu însușesc la 2 disciplini școlare </t>
  </si>
  <si>
    <t xml:space="preserve">3 discipline </t>
  </si>
  <si>
    <t xml:space="preserve">Numărul total de elevi în instituție care nu însușesc la 3 disciplini școlare</t>
  </si>
  <si>
    <t xml:space="preserve">4 şi mai multe </t>
  </si>
  <si>
    <t xml:space="preserve">Numărul total de elevi în instituție care nu însușesc la 4 și mai multe disciplini școlare </t>
  </si>
  <si>
    <t xml:space="preserve">Cu situaţia şcolară neîncheiată (total, fete)</t>
  </si>
  <si>
    <t xml:space="preserve">Numărul total de elevi în instituție cu situația școlară neîncheiată. Numărul total de fete în instituție cu situația școlară neîncheiată din numărul total de elevi în instituție cu situația școlară neîncheiată</t>
  </si>
  <si>
    <t xml:space="preserve">% reușitei elevilor în instituție (din numărul total de elevi în instituție)</t>
  </si>
  <si>
    <t xml:space="preserve">% calității elevilor în instituție (din numărul total de elevi în instituție)</t>
  </si>
  <si>
    <r>
      <rPr>
        <sz val="11"/>
        <color rgb="FF4F6228"/>
        <rFont val="Times New Roman"/>
        <family val="1"/>
        <charset val="1"/>
      </rPr>
      <t xml:space="preserve">Analiză </t>
    </r>
    <r>
      <rPr>
        <u val="single"/>
        <sz val="11"/>
        <color rgb="FF4F6228"/>
        <rFont val="Times New Roman"/>
        <family val="1"/>
        <charset val="1"/>
      </rPr>
      <t xml:space="preserve">succintă</t>
    </r>
    <r>
      <rPr>
        <sz val="11"/>
        <color rgb="FF4F6228"/>
        <rFont val="Times New Roman"/>
        <family val="1"/>
        <charset val="1"/>
      </rPr>
      <t xml:space="preserve"> a situației academice a elevilor după caz prin raportare la descriptori sau note, cauzele nereușitei etc. </t>
    </r>
  </si>
  <si>
    <t xml:space="preserve">Numărul total de elevi în clasa/clasele a IV-a din instituție</t>
  </si>
  <si>
    <t xml:space="preserve">            Nota medie privind situaţia şcolară la 
            finele anului școlar</t>
  </si>
  <si>
    <t xml:space="preserve">Nota medie privind situaţia şcolară pentru învățământul primar la Limba și literatura română pentru alolingvi</t>
  </si>
  <si>
    <t xml:space="preserve">           Nota medie la proba de evaluare</t>
  </si>
  <si>
    <t xml:space="preserve">Nota medie la proba de evaluare la Limba și literatura română pentru alolingvi</t>
  </si>
  <si>
    <t xml:space="preserve">          Numărul de elevi care au susţinut proba
          de evaluare cu note mai mici de 5</t>
  </si>
  <si>
    <t xml:space="preserve">Numărul de elevi care au susţinut proba de evaluare la Limba și literatura română pentru alolingvi cu note mai mici de 5 </t>
  </si>
  <si>
    <t xml:space="preserve">Nota medie privind situaţia şcolară pentru învățământul primar la Matematică</t>
  </si>
  <si>
    <t xml:space="preserve">Nota medie la proba de evaluare la Matematică</t>
  </si>
  <si>
    <t xml:space="preserve">Numărul de elevi care au susţinut proba de evaluare la Matematică cu note mai mici de 5 </t>
  </si>
  <si>
    <t xml:space="preserve">Nota medie privind situaţia şcolară pentru învățământul primar la Limba de instruire</t>
  </si>
  <si>
    <t xml:space="preserve">Nota medie la proba de evaluare la Limba de instruire</t>
  </si>
  <si>
    <t xml:space="preserve">Numărul de elevi care au susţinut proba de evaluare la Limba de instruire cu note mai mici de 5 </t>
  </si>
  <si>
    <t xml:space="preserve">Nota medie privind situaţia şcolară pentru învățământul gimnazial la Limba și literatura română pentru alolingvi</t>
  </si>
  <si>
    <t xml:space="preserve">Nota medie la examenul de absolvire la Limba și literatura română pentru alolingvi</t>
  </si>
  <si>
    <t xml:space="preserve">Numărul de elevi care au susţinut examenul la Limba și literatura română pentru alolingvi cu note mai mici de 5 </t>
  </si>
  <si>
    <t xml:space="preserve">Nota medie anuală la disciplinile la care s-a susținut proba de evaluare</t>
  </si>
  <si>
    <t xml:space="preserve">Numărul total de elevi care au susţinut proba de evaluare cu note mai mici de 5 (la cel puțin o disciplină la care s-a susținut proba de evaluare)</t>
  </si>
  <si>
    <t xml:space="preserve">Nr. de elevi absolvenţi ai clasei a IX-a</t>
  </si>
  <si>
    <t xml:space="preserve">Numărul total de elevi ai clasei/claselor a IX-a din instituție</t>
  </si>
  <si>
    <t xml:space="preserve">Numărul de elevi ai clasei/claselor a IX-a din instituție admiși la examenele de absolvire a gimnaziului</t>
  </si>
  <si>
    <t xml:space="preserve">Numărul de elevi ai clasei/claselor a IX-a din instituție neadmiși la examenele de absolvire a gimnaziului</t>
  </si>
  <si>
    <t xml:space="preserve">               Nota medie privind situaţia şcolară 
              pentru înv. gimnazial</t>
  </si>
  <si>
    <t xml:space="preserve">              Nota medie la examenul de absolvire</t>
  </si>
  <si>
    <t xml:space="preserve">              Numărul de elevi care au susţinut 
              examenul cu note mai mici de 5</t>
  </si>
  <si>
    <t xml:space="preserve">Nota medie privind situaţia şcolară pentru învățământul gimnazial la Matematică</t>
  </si>
  <si>
    <t xml:space="preserve">Nota medie la examenul de absolvire la Matematică</t>
  </si>
  <si>
    <t xml:space="preserve">              Numărul de elevi care au susţinut 
              examenele cu note mai mici de 5</t>
  </si>
  <si>
    <t xml:space="preserve">Numărul de elevi care au susţinut examenul la Matematică cu note mai mici de 5 </t>
  </si>
  <si>
    <t xml:space="preserve">Nota medie privind situaţia şcolară pentru învățământul gimnazial la Limba de instruire</t>
  </si>
  <si>
    <t xml:space="preserve">Nota medie la examenul de absolvire la Limba de instruire</t>
  </si>
  <si>
    <t xml:space="preserve">Numărul de elevi care au susţinut examenul la Limba de instruire cu note mai mici de 5 </t>
  </si>
  <si>
    <t xml:space="preserve">Nota medie privind situaţia şcolară pentru învățământul gimnazial la Istoria românilor și universală</t>
  </si>
  <si>
    <t xml:space="preserve">Nota medie la examenul de absolvire la Istoria românilor și universală</t>
  </si>
  <si>
    <t xml:space="preserve">Numărul de elevi care au susţinut examenul la Istoria românilor și universală cu note mai mici de 5 </t>
  </si>
  <si>
    <t xml:space="preserve">Nota medie anuală la disciplinile de examen</t>
  </si>
  <si>
    <t xml:space="preserve">Numărul total de elevi din instituție care au susținut examenele de absolvire</t>
  </si>
  <si>
    <t xml:space="preserve">% elevilor din instituție care au susținut examenele de absolvire din numărul total de elevi admiși la examenele de absolvire din instituție</t>
  </si>
  <si>
    <t xml:space="preserve">Numărul total de elevi care nu s-au prezentat la examene de absolvire</t>
  </si>
  <si>
    <t xml:space="preserve">Numărul total de elevi care au susţinut examenele de absolvire cu note mai mici de 5 (la cel puțin o disciplină de examen)</t>
  </si>
  <si>
    <t xml:space="preserve">2.4.1. Argumente privind nefinalizarea studiilor gimnaziale </t>
  </si>
  <si>
    <r>
      <rPr>
        <sz val="11"/>
        <color rgb="FF4F6228"/>
        <rFont val="Times New Roman"/>
        <family val="1"/>
        <charset val="1"/>
      </rPr>
      <t xml:space="preserve">Informație textuală </t>
    </r>
    <r>
      <rPr>
        <u val="single"/>
        <sz val="11"/>
        <color rgb="FF4F6228"/>
        <rFont val="Times New Roman"/>
        <family val="1"/>
        <charset val="1"/>
      </rPr>
      <t xml:space="preserve">succintă</t>
    </r>
  </si>
  <si>
    <t xml:space="preserve">2.4.2. Corelarea performanţelor/rezultatelor elevilor şi nivelul de pregătire profesională a cadrelor didactice (grad didactic)</t>
  </si>
  <si>
    <t xml:space="preserve">2.5. Rezultatele obţinute în anul de studii 2019-2020</t>
  </si>
  <si>
    <t xml:space="preserve">Limbă și literatură română, şcoala naţională (Etapa raion/municipiu, Etapa republică)</t>
  </si>
  <si>
    <r>
      <rPr>
        <sz val="11"/>
        <color rgb="FF4F6228"/>
        <rFont val="Times New Roman"/>
        <family val="1"/>
        <charset val="1"/>
      </rPr>
      <t xml:space="preserve">Numărul de Locuri </t>
    </r>
    <r>
      <rPr>
        <i val="true"/>
        <sz val="11"/>
        <color rgb="FF4F6228"/>
        <rFont val="Times New Roman"/>
        <family val="1"/>
        <charset val="1"/>
      </rPr>
      <t xml:space="preserve">I, II, III și Menţiune</t>
    </r>
    <r>
      <rPr>
        <sz val="11"/>
        <color rgb="FF4F6228"/>
        <rFont val="Times New Roman"/>
        <family val="1"/>
        <charset val="1"/>
      </rPr>
      <t xml:space="preserve"> repartizat pe etape:</t>
    </r>
    <r>
      <rPr>
        <i val="true"/>
        <sz val="11"/>
        <color rgb="FF4F6228"/>
        <rFont val="Times New Roman"/>
        <family val="1"/>
        <charset val="1"/>
      </rPr>
      <t xml:space="preserve"> raion/municipiu și republică </t>
    </r>
    <r>
      <rPr>
        <sz val="11"/>
        <color rgb="FF4F6228"/>
        <rFont val="Times New Roman"/>
        <family val="1"/>
        <charset val="1"/>
      </rPr>
      <t xml:space="preserve">la disciplina </t>
    </r>
    <r>
      <rPr>
        <b val="true"/>
        <sz val="11"/>
        <color rgb="FF4F6228"/>
        <rFont val="Times New Roman"/>
        <family val="1"/>
        <charset val="1"/>
      </rPr>
      <t xml:space="preserve">Limbă și literatură română, şcoala naţională. </t>
    </r>
    <r>
      <rPr>
        <sz val="11"/>
        <color rgb="FF4F6228"/>
        <rFont val="Times New Roman"/>
        <family val="1"/>
        <charset val="1"/>
      </rPr>
      <t xml:space="preserve">Numărul </t>
    </r>
    <r>
      <rPr>
        <i val="true"/>
        <sz val="11"/>
        <color rgb="FF4F6228"/>
        <rFont val="Times New Roman"/>
        <family val="1"/>
        <charset val="1"/>
      </rPr>
      <t xml:space="preserve">Total</t>
    </r>
    <r>
      <rPr>
        <sz val="11"/>
        <color rgb="FF4F6228"/>
        <rFont val="Times New Roman"/>
        <family val="1"/>
        <charset val="1"/>
      </rPr>
      <t xml:space="preserve"> se calculează automat</t>
    </r>
  </si>
  <si>
    <t xml:space="preserve">Limbă și literatură română, şcoala alolingvă (Etapa raion/municipiu, Etapa republică)</t>
  </si>
  <si>
    <r>
      <rPr>
        <sz val="11"/>
        <color rgb="FF4F6228"/>
        <rFont val="Times New Roman"/>
        <family val="1"/>
        <charset val="1"/>
      </rPr>
      <t xml:space="preserve">Numărul de Locuri </t>
    </r>
    <r>
      <rPr>
        <i val="true"/>
        <sz val="11"/>
        <color rgb="FF4F6228"/>
        <rFont val="Times New Roman"/>
        <family val="1"/>
        <charset val="1"/>
      </rPr>
      <t xml:space="preserve">I, II, III </t>
    </r>
    <r>
      <rPr>
        <sz val="11"/>
        <color rgb="FF4F6228"/>
        <rFont val="Times New Roman"/>
        <family val="1"/>
        <charset val="1"/>
      </rPr>
      <t xml:space="preserve">și</t>
    </r>
    <r>
      <rPr>
        <i val="true"/>
        <sz val="11"/>
        <color rgb="FF4F6228"/>
        <rFont val="Times New Roman"/>
        <family val="1"/>
        <charset val="1"/>
      </rPr>
      <t xml:space="preserve"> Menţiune</t>
    </r>
    <r>
      <rPr>
        <sz val="11"/>
        <color rgb="FF4F6228"/>
        <rFont val="Times New Roman"/>
        <family val="1"/>
        <charset val="1"/>
      </rPr>
      <t xml:space="preserve"> repartizat pe etape:</t>
    </r>
    <r>
      <rPr>
        <i val="true"/>
        <sz val="11"/>
        <color rgb="FF4F6228"/>
        <rFont val="Times New Roman"/>
        <family val="1"/>
        <charset val="1"/>
      </rPr>
      <t xml:space="preserve"> raion/municipiu și republică </t>
    </r>
    <r>
      <rPr>
        <sz val="11"/>
        <color rgb="FF4F6228"/>
        <rFont val="Times New Roman"/>
        <family val="1"/>
        <charset val="1"/>
      </rPr>
      <t xml:space="preserve">la disciplina </t>
    </r>
    <r>
      <rPr>
        <b val="true"/>
        <sz val="11"/>
        <color rgb="FF4F6228"/>
        <rFont val="Times New Roman"/>
        <family val="1"/>
        <charset val="1"/>
      </rPr>
      <t xml:space="preserve">Limbă și literatură română, şcoala alolingvă. </t>
    </r>
    <r>
      <rPr>
        <sz val="11"/>
        <color rgb="FF4F6228"/>
        <rFont val="Times New Roman"/>
        <family val="1"/>
        <charset val="1"/>
      </rPr>
      <t xml:space="preserve">Numărul </t>
    </r>
    <r>
      <rPr>
        <i val="true"/>
        <sz val="11"/>
        <color rgb="FF4F6228"/>
        <rFont val="Times New Roman"/>
        <family val="1"/>
        <charset val="1"/>
      </rPr>
      <t xml:space="preserve">Total </t>
    </r>
    <r>
      <rPr>
        <sz val="11"/>
        <color rgb="FF4F6228"/>
        <rFont val="Times New Roman"/>
        <family val="1"/>
        <charset val="1"/>
      </rPr>
      <t xml:space="preserve">se calculează automat</t>
    </r>
  </si>
  <si>
    <t xml:space="preserve">Limbă rusă, școala națională (Etapa raion/municipiu, Etapa republică)</t>
  </si>
  <si>
    <r>
      <rPr>
        <sz val="11"/>
        <color rgb="FF4F6228"/>
        <rFont val="Times New Roman"/>
        <family val="1"/>
        <charset val="1"/>
      </rPr>
      <t xml:space="preserve">Numărul de Locuri </t>
    </r>
    <r>
      <rPr>
        <i val="true"/>
        <sz val="11"/>
        <color rgb="FF4F6228"/>
        <rFont val="Times New Roman"/>
        <family val="1"/>
        <charset val="1"/>
      </rPr>
      <t xml:space="preserve">I, II, III </t>
    </r>
    <r>
      <rPr>
        <sz val="11"/>
        <color rgb="FF4F6228"/>
        <rFont val="Times New Roman"/>
        <family val="1"/>
        <charset val="1"/>
      </rPr>
      <t xml:space="preserve">și</t>
    </r>
    <r>
      <rPr>
        <i val="true"/>
        <sz val="11"/>
        <color rgb="FF4F6228"/>
        <rFont val="Times New Roman"/>
        <family val="1"/>
        <charset val="1"/>
      </rPr>
      <t xml:space="preserve"> Menţiune </t>
    </r>
    <r>
      <rPr>
        <sz val="11"/>
        <color rgb="FF4F6228"/>
        <rFont val="Times New Roman"/>
        <family val="1"/>
        <charset val="1"/>
      </rPr>
      <t xml:space="preserve">repartizat pe etape:</t>
    </r>
    <r>
      <rPr>
        <i val="true"/>
        <sz val="11"/>
        <color rgb="FF4F6228"/>
        <rFont val="Times New Roman"/>
        <family val="1"/>
        <charset val="1"/>
      </rPr>
      <t xml:space="preserve"> raion/municipiu și republică </t>
    </r>
    <r>
      <rPr>
        <sz val="11"/>
        <color rgb="FF4F6228"/>
        <rFont val="Times New Roman"/>
        <family val="1"/>
        <charset val="1"/>
      </rPr>
      <t xml:space="preserve">la disciplina </t>
    </r>
    <r>
      <rPr>
        <b val="true"/>
        <sz val="11"/>
        <color rgb="FF4F6228"/>
        <rFont val="Times New Roman"/>
        <family val="1"/>
        <charset val="1"/>
      </rPr>
      <t xml:space="preserve">Limbă rusă, şcoala naţională. </t>
    </r>
    <r>
      <rPr>
        <sz val="11"/>
        <color rgb="FF4F6228"/>
        <rFont val="Times New Roman"/>
        <family val="1"/>
        <charset val="1"/>
      </rPr>
      <t xml:space="preserve">Numărul </t>
    </r>
    <r>
      <rPr>
        <i val="true"/>
        <sz val="11"/>
        <color rgb="FF4F6228"/>
        <rFont val="Times New Roman"/>
        <family val="1"/>
        <charset val="1"/>
      </rPr>
      <t xml:space="preserve">Total</t>
    </r>
    <r>
      <rPr>
        <sz val="11"/>
        <color rgb="FF4F6228"/>
        <rFont val="Times New Roman"/>
        <family val="1"/>
        <charset val="1"/>
      </rPr>
      <t xml:space="preserve"> se calculează automat</t>
    </r>
  </si>
  <si>
    <t xml:space="preserve">Limbă și literatură rusă, şcoala alolingvă (Etapa raion/municipiu, Etapa republică)</t>
  </si>
  <si>
    <r>
      <rPr>
        <sz val="11"/>
        <color rgb="FF4F6228"/>
        <rFont val="Times New Roman"/>
        <family val="1"/>
        <charset val="1"/>
      </rPr>
      <t xml:space="preserve">Numărul de Locuri </t>
    </r>
    <r>
      <rPr>
        <i val="true"/>
        <sz val="11"/>
        <color rgb="FF4F6228"/>
        <rFont val="Times New Roman"/>
        <family val="1"/>
        <charset val="1"/>
      </rPr>
      <t xml:space="preserve">I, II, III </t>
    </r>
    <r>
      <rPr>
        <sz val="11"/>
        <color rgb="FF4F6228"/>
        <rFont val="Times New Roman"/>
        <family val="1"/>
        <charset val="1"/>
      </rPr>
      <t xml:space="preserve">și</t>
    </r>
    <r>
      <rPr>
        <i val="true"/>
        <sz val="11"/>
        <color rgb="FF4F6228"/>
        <rFont val="Times New Roman"/>
        <family val="1"/>
        <charset val="1"/>
      </rPr>
      <t xml:space="preserve"> Menţiune </t>
    </r>
    <r>
      <rPr>
        <sz val="11"/>
        <color rgb="FF4F6228"/>
        <rFont val="Times New Roman"/>
        <family val="1"/>
        <charset val="1"/>
      </rPr>
      <t xml:space="preserve">repartizat pe etape:</t>
    </r>
    <r>
      <rPr>
        <i val="true"/>
        <sz val="11"/>
        <color rgb="FF4F6228"/>
        <rFont val="Times New Roman"/>
        <family val="1"/>
        <charset val="1"/>
      </rPr>
      <t xml:space="preserve"> raion/municipiu și republică </t>
    </r>
    <r>
      <rPr>
        <sz val="11"/>
        <color rgb="FF4F6228"/>
        <rFont val="Times New Roman"/>
        <family val="1"/>
        <charset val="1"/>
      </rPr>
      <t xml:space="preserve">la disciplina </t>
    </r>
    <r>
      <rPr>
        <b val="true"/>
        <sz val="11"/>
        <color rgb="FF4F6228"/>
        <rFont val="Times New Roman"/>
        <family val="1"/>
        <charset val="1"/>
      </rPr>
      <t xml:space="preserve">Limbă și literatură rusă, şcoala alolingvă. </t>
    </r>
    <r>
      <rPr>
        <sz val="11"/>
        <color rgb="FF4F6228"/>
        <rFont val="Times New Roman"/>
        <family val="1"/>
        <charset val="1"/>
      </rPr>
      <t xml:space="preserve">Numărul </t>
    </r>
    <r>
      <rPr>
        <i val="true"/>
        <sz val="11"/>
        <color rgb="FF4F6228"/>
        <rFont val="Times New Roman"/>
        <family val="1"/>
        <charset val="1"/>
      </rPr>
      <t xml:space="preserve">Total</t>
    </r>
    <r>
      <rPr>
        <sz val="11"/>
        <color rgb="FF4F6228"/>
        <rFont val="Times New Roman"/>
        <family val="1"/>
        <charset val="1"/>
      </rPr>
      <t xml:space="preserve"> se calculează automat</t>
    </r>
  </si>
  <si>
    <t xml:space="preserve">Limbă și literatură ucraineană (Etapa raion/municipiu, Etapa republică)</t>
  </si>
  <si>
    <r>
      <rPr>
        <sz val="11"/>
        <color rgb="FF4F6228"/>
        <rFont val="Times New Roman"/>
        <family val="1"/>
        <charset val="1"/>
      </rPr>
      <t xml:space="preserve">Numărul de Locuri </t>
    </r>
    <r>
      <rPr>
        <i val="true"/>
        <sz val="11"/>
        <color rgb="FF4F6228"/>
        <rFont val="Times New Roman"/>
        <family val="1"/>
        <charset val="1"/>
      </rPr>
      <t xml:space="preserve">I, II, III </t>
    </r>
    <r>
      <rPr>
        <sz val="11"/>
        <color rgb="FF4F6228"/>
        <rFont val="Times New Roman"/>
        <family val="1"/>
        <charset val="1"/>
      </rPr>
      <t xml:space="preserve">și</t>
    </r>
    <r>
      <rPr>
        <i val="true"/>
        <sz val="11"/>
        <color rgb="FF4F6228"/>
        <rFont val="Times New Roman"/>
        <family val="1"/>
        <charset val="1"/>
      </rPr>
      <t xml:space="preserve"> Menţiune</t>
    </r>
    <r>
      <rPr>
        <sz val="11"/>
        <color rgb="FF4F6228"/>
        <rFont val="Times New Roman"/>
        <family val="1"/>
        <charset val="1"/>
      </rPr>
      <t xml:space="preserve"> repartizat pe etape:</t>
    </r>
    <r>
      <rPr>
        <i val="true"/>
        <sz val="11"/>
        <color rgb="FF4F6228"/>
        <rFont val="Times New Roman"/>
        <family val="1"/>
        <charset val="1"/>
      </rPr>
      <t xml:space="preserve"> raion/municipiu și republică </t>
    </r>
    <r>
      <rPr>
        <sz val="11"/>
        <color rgb="FF4F6228"/>
        <rFont val="Times New Roman"/>
        <family val="1"/>
        <charset val="1"/>
      </rPr>
      <t xml:space="preserve">la disciplina </t>
    </r>
    <r>
      <rPr>
        <b val="true"/>
        <sz val="11"/>
        <color rgb="FF4F6228"/>
        <rFont val="Times New Roman"/>
        <family val="1"/>
        <charset val="1"/>
      </rPr>
      <t xml:space="preserve">Limbă și literatură ucraineană. </t>
    </r>
    <r>
      <rPr>
        <sz val="11"/>
        <color rgb="FF4F6228"/>
        <rFont val="Times New Roman"/>
        <family val="1"/>
        <charset val="1"/>
      </rPr>
      <t xml:space="preserve">Numărul </t>
    </r>
    <r>
      <rPr>
        <i val="true"/>
        <sz val="11"/>
        <color rgb="FF4F6228"/>
        <rFont val="Times New Roman"/>
        <family val="1"/>
        <charset val="1"/>
      </rPr>
      <t xml:space="preserve">Total</t>
    </r>
    <r>
      <rPr>
        <sz val="11"/>
        <color rgb="FF4F6228"/>
        <rFont val="Times New Roman"/>
        <family val="1"/>
        <charset val="1"/>
      </rPr>
      <t xml:space="preserve"> se calculează automat</t>
    </r>
  </si>
  <si>
    <t xml:space="preserve">Limba și literatura bulgară (Etapa raion/municipiu, Etapa republică)</t>
  </si>
  <si>
    <r>
      <rPr>
        <sz val="11"/>
        <color rgb="FF4F6228"/>
        <rFont val="Times New Roman"/>
        <family val="1"/>
        <charset val="1"/>
      </rPr>
      <t xml:space="preserve">Numărul de Locuri </t>
    </r>
    <r>
      <rPr>
        <i val="true"/>
        <sz val="11"/>
        <color rgb="FF4F6228"/>
        <rFont val="Times New Roman"/>
        <family val="1"/>
        <charset val="1"/>
      </rPr>
      <t xml:space="preserve">I, II, III </t>
    </r>
    <r>
      <rPr>
        <sz val="11"/>
        <color rgb="FF4F6228"/>
        <rFont val="Times New Roman"/>
        <family val="1"/>
        <charset val="1"/>
      </rPr>
      <t xml:space="preserve">și</t>
    </r>
    <r>
      <rPr>
        <i val="true"/>
        <sz val="11"/>
        <color rgb="FF4F6228"/>
        <rFont val="Times New Roman"/>
        <family val="1"/>
        <charset val="1"/>
      </rPr>
      <t xml:space="preserve"> Menţiune </t>
    </r>
    <r>
      <rPr>
        <sz val="11"/>
        <color rgb="FF4F6228"/>
        <rFont val="Times New Roman"/>
        <family val="1"/>
        <charset val="1"/>
      </rPr>
      <t xml:space="preserve">repartizat pe etape:</t>
    </r>
    <r>
      <rPr>
        <i val="true"/>
        <sz val="11"/>
        <color rgb="FF4F6228"/>
        <rFont val="Times New Roman"/>
        <family val="1"/>
        <charset val="1"/>
      </rPr>
      <t xml:space="preserve"> raion/municipiu și republică </t>
    </r>
    <r>
      <rPr>
        <sz val="11"/>
        <color rgb="FF4F6228"/>
        <rFont val="Times New Roman"/>
        <family val="1"/>
        <charset val="1"/>
      </rPr>
      <t xml:space="preserve">la disciplina </t>
    </r>
    <r>
      <rPr>
        <b val="true"/>
        <sz val="11"/>
        <color rgb="FF4F6228"/>
        <rFont val="Times New Roman"/>
        <family val="1"/>
        <charset val="1"/>
      </rPr>
      <t xml:space="preserve">Limbă și literatură bulgară. </t>
    </r>
    <r>
      <rPr>
        <sz val="11"/>
        <color rgb="FF4F6228"/>
        <rFont val="Times New Roman"/>
        <family val="1"/>
        <charset val="1"/>
      </rPr>
      <t xml:space="preserve">Numărul </t>
    </r>
    <r>
      <rPr>
        <i val="true"/>
        <sz val="11"/>
        <color rgb="FF4F6228"/>
        <rFont val="Times New Roman"/>
        <family val="1"/>
        <charset val="1"/>
      </rPr>
      <t xml:space="preserve">Total </t>
    </r>
    <r>
      <rPr>
        <sz val="11"/>
        <color rgb="FF4F6228"/>
        <rFont val="Times New Roman"/>
        <family val="1"/>
        <charset val="1"/>
      </rPr>
      <t xml:space="preserve">se calculează automat</t>
    </r>
  </si>
  <si>
    <t xml:space="preserve">Limbă și literatură găgăuză (Etapa raion/municipiu, Etapa republică)</t>
  </si>
  <si>
    <r>
      <rPr>
        <sz val="11"/>
        <color rgb="FF4F6228"/>
        <rFont val="Times New Roman"/>
        <family val="1"/>
        <charset val="1"/>
      </rPr>
      <t xml:space="preserve">Numărul de Locuri </t>
    </r>
    <r>
      <rPr>
        <i val="true"/>
        <sz val="11"/>
        <color rgb="FF4F6228"/>
        <rFont val="Times New Roman"/>
        <family val="1"/>
        <charset val="1"/>
      </rPr>
      <t xml:space="preserve">I, II, III </t>
    </r>
    <r>
      <rPr>
        <sz val="11"/>
        <color rgb="FF4F6228"/>
        <rFont val="Times New Roman"/>
        <family val="1"/>
        <charset val="1"/>
      </rPr>
      <t xml:space="preserve">și </t>
    </r>
    <r>
      <rPr>
        <i val="true"/>
        <sz val="11"/>
        <color rgb="FF4F6228"/>
        <rFont val="Times New Roman"/>
        <family val="1"/>
        <charset val="1"/>
      </rPr>
      <t xml:space="preserve">Menţiune </t>
    </r>
    <r>
      <rPr>
        <sz val="11"/>
        <color rgb="FF4F6228"/>
        <rFont val="Times New Roman"/>
        <family val="1"/>
        <charset val="1"/>
      </rPr>
      <t xml:space="preserve">repartizat pe etape:</t>
    </r>
    <r>
      <rPr>
        <i val="true"/>
        <sz val="11"/>
        <color rgb="FF4F6228"/>
        <rFont val="Times New Roman"/>
        <family val="1"/>
        <charset val="1"/>
      </rPr>
      <t xml:space="preserve"> raion/municipiu și republică </t>
    </r>
    <r>
      <rPr>
        <sz val="11"/>
        <color rgb="FF4F6228"/>
        <rFont val="Times New Roman"/>
        <family val="1"/>
        <charset val="1"/>
      </rPr>
      <t xml:space="preserve">la disciplina </t>
    </r>
    <r>
      <rPr>
        <b val="true"/>
        <sz val="11"/>
        <color rgb="FF4F6228"/>
        <rFont val="Times New Roman"/>
        <family val="1"/>
        <charset val="1"/>
      </rPr>
      <t xml:space="preserve">Limbă și literatură găgăuză. </t>
    </r>
    <r>
      <rPr>
        <sz val="11"/>
        <color rgb="FF4F6228"/>
        <rFont val="Times New Roman"/>
        <family val="1"/>
        <charset val="1"/>
      </rPr>
      <t xml:space="preserve">Numărul </t>
    </r>
    <r>
      <rPr>
        <i val="true"/>
        <sz val="11"/>
        <color rgb="FF4F6228"/>
        <rFont val="Times New Roman"/>
        <family val="1"/>
        <charset val="1"/>
      </rPr>
      <t xml:space="preserve">Total</t>
    </r>
    <r>
      <rPr>
        <sz val="11"/>
        <color rgb="FF4F6228"/>
        <rFont val="Times New Roman"/>
        <family val="1"/>
        <charset val="1"/>
      </rPr>
      <t xml:space="preserve"> se calculează automat</t>
    </r>
  </si>
  <si>
    <t xml:space="preserve">Limbă străină (Etapa raion/municipiu, Etapa republică)</t>
  </si>
  <si>
    <r>
      <rPr>
        <sz val="11"/>
        <color rgb="FF4F6228"/>
        <rFont val="Times New Roman"/>
        <family val="1"/>
        <charset val="1"/>
      </rPr>
      <t xml:space="preserve">Numărul de Locuri </t>
    </r>
    <r>
      <rPr>
        <i val="true"/>
        <sz val="11"/>
        <color rgb="FF4F6228"/>
        <rFont val="Times New Roman"/>
        <family val="1"/>
        <charset val="1"/>
      </rPr>
      <t xml:space="preserve">I, II, III </t>
    </r>
    <r>
      <rPr>
        <sz val="11"/>
        <color rgb="FF4F6228"/>
        <rFont val="Times New Roman"/>
        <family val="1"/>
        <charset val="1"/>
      </rPr>
      <t xml:space="preserve">și </t>
    </r>
    <r>
      <rPr>
        <i val="true"/>
        <sz val="11"/>
        <color rgb="FF4F6228"/>
        <rFont val="Times New Roman"/>
        <family val="1"/>
        <charset val="1"/>
      </rPr>
      <t xml:space="preserve">Menţiune </t>
    </r>
    <r>
      <rPr>
        <sz val="11"/>
        <color rgb="FF4F6228"/>
        <rFont val="Times New Roman"/>
        <family val="1"/>
        <charset val="1"/>
      </rPr>
      <t xml:space="preserve">repartizat pe etape:</t>
    </r>
    <r>
      <rPr>
        <i val="true"/>
        <sz val="11"/>
        <color rgb="FF4F6228"/>
        <rFont val="Times New Roman"/>
        <family val="1"/>
        <charset val="1"/>
      </rPr>
      <t xml:space="preserve"> raion/municipiu și republică </t>
    </r>
    <r>
      <rPr>
        <sz val="11"/>
        <color rgb="FF4F6228"/>
        <rFont val="Times New Roman"/>
        <family val="1"/>
        <charset val="1"/>
      </rPr>
      <t xml:space="preserve">la disciplina </t>
    </r>
    <r>
      <rPr>
        <b val="true"/>
        <sz val="11"/>
        <color rgb="FF4F6228"/>
        <rFont val="Times New Roman"/>
        <family val="1"/>
        <charset val="1"/>
      </rPr>
      <t xml:space="preserve">Limbă  străină.  </t>
    </r>
    <r>
      <rPr>
        <sz val="11"/>
        <color rgb="FF4F6228"/>
        <rFont val="Times New Roman"/>
        <family val="1"/>
        <charset val="1"/>
      </rPr>
      <t xml:space="preserve">Numărul </t>
    </r>
    <r>
      <rPr>
        <i val="true"/>
        <sz val="11"/>
        <color rgb="FF4F6228"/>
        <rFont val="Times New Roman"/>
        <family val="1"/>
        <charset val="1"/>
      </rPr>
      <t xml:space="preserve">Total</t>
    </r>
    <r>
      <rPr>
        <b val="true"/>
        <sz val="11"/>
        <color rgb="FF4F6228"/>
        <rFont val="Times New Roman"/>
        <family val="1"/>
        <charset val="1"/>
      </rPr>
      <t xml:space="preserve"> </t>
    </r>
    <r>
      <rPr>
        <sz val="11"/>
        <color rgb="FF4F6228"/>
        <rFont val="Times New Roman"/>
        <family val="1"/>
        <charset val="1"/>
      </rPr>
      <t xml:space="preserve">se calculează automat</t>
    </r>
  </si>
  <si>
    <t xml:space="preserve">Matematică (Etapa raion/municipiu, Etapa republică)</t>
  </si>
  <si>
    <r>
      <rPr>
        <sz val="11"/>
        <color rgb="FF4F6228"/>
        <rFont val="Times New Roman"/>
        <family val="1"/>
        <charset val="1"/>
      </rPr>
      <t xml:space="preserve">Numărul de Locuri </t>
    </r>
    <r>
      <rPr>
        <i val="true"/>
        <sz val="11"/>
        <color rgb="FF4F6228"/>
        <rFont val="Times New Roman"/>
        <family val="1"/>
        <charset val="1"/>
      </rPr>
      <t xml:space="preserve">I, II, III </t>
    </r>
    <r>
      <rPr>
        <sz val="11"/>
        <color rgb="FF4F6228"/>
        <rFont val="Times New Roman"/>
        <family val="1"/>
        <charset val="1"/>
      </rPr>
      <t xml:space="preserve">și </t>
    </r>
    <r>
      <rPr>
        <i val="true"/>
        <sz val="11"/>
        <color rgb="FF4F6228"/>
        <rFont val="Times New Roman"/>
        <family val="1"/>
        <charset val="1"/>
      </rPr>
      <t xml:space="preserve"> Menţiune </t>
    </r>
    <r>
      <rPr>
        <sz val="11"/>
        <color rgb="FF4F6228"/>
        <rFont val="Times New Roman"/>
        <family val="1"/>
        <charset val="1"/>
      </rPr>
      <t xml:space="preserve">repartizat pe etape:</t>
    </r>
    <r>
      <rPr>
        <i val="true"/>
        <sz val="11"/>
        <color rgb="FF4F6228"/>
        <rFont val="Times New Roman"/>
        <family val="1"/>
        <charset val="1"/>
      </rPr>
      <t xml:space="preserve"> raion/municipiu și republică </t>
    </r>
    <r>
      <rPr>
        <sz val="11"/>
        <color rgb="FF4F6228"/>
        <rFont val="Times New Roman"/>
        <family val="1"/>
        <charset val="1"/>
      </rPr>
      <t xml:space="preserve">la disciplina </t>
    </r>
    <r>
      <rPr>
        <b val="true"/>
        <sz val="11"/>
        <color rgb="FF4F6228"/>
        <rFont val="Times New Roman"/>
        <family val="1"/>
        <charset val="1"/>
      </rPr>
      <t xml:space="preserve">Matematică. </t>
    </r>
    <r>
      <rPr>
        <sz val="11"/>
        <color rgb="FF4F6228"/>
        <rFont val="Times New Roman"/>
        <family val="1"/>
        <charset val="1"/>
      </rPr>
      <t xml:space="preserve">Numărul </t>
    </r>
    <r>
      <rPr>
        <i val="true"/>
        <sz val="11"/>
        <color rgb="FF4F6228"/>
        <rFont val="Times New Roman"/>
        <family val="1"/>
        <charset val="1"/>
      </rPr>
      <t xml:space="preserve">Total </t>
    </r>
    <r>
      <rPr>
        <sz val="11"/>
        <color rgb="FF4F6228"/>
        <rFont val="Times New Roman"/>
        <family val="1"/>
        <charset val="1"/>
      </rPr>
      <t xml:space="preserve">se calculează automat</t>
    </r>
  </si>
  <si>
    <t xml:space="preserve">Fizică (Etapa raion/municipiu, Etapa republică)</t>
  </si>
  <si>
    <r>
      <rPr>
        <sz val="11"/>
        <color rgb="FF4F6228"/>
        <rFont val="Times New Roman"/>
        <family val="1"/>
        <charset val="1"/>
      </rPr>
      <t xml:space="preserve">Numărul de Locuri </t>
    </r>
    <r>
      <rPr>
        <i val="true"/>
        <sz val="11"/>
        <color rgb="FF4F6228"/>
        <rFont val="Times New Roman"/>
        <family val="1"/>
        <charset val="1"/>
      </rPr>
      <t xml:space="preserve">I, II, III </t>
    </r>
    <r>
      <rPr>
        <sz val="11"/>
        <color rgb="FF4F6228"/>
        <rFont val="Times New Roman"/>
        <family val="1"/>
        <charset val="1"/>
      </rPr>
      <t xml:space="preserve">și</t>
    </r>
    <r>
      <rPr>
        <i val="true"/>
        <sz val="11"/>
        <color rgb="FF4F6228"/>
        <rFont val="Times New Roman"/>
        <family val="1"/>
        <charset val="1"/>
      </rPr>
      <t xml:space="preserve"> Menţiune </t>
    </r>
    <r>
      <rPr>
        <sz val="11"/>
        <color rgb="FF4F6228"/>
        <rFont val="Times New Roman"/>
        <family val="1"/>
        <charset val="1"/>
      </rPr>
      <t xml:space="preserve">repartizat pe etape:</t>
    </r>
    <r>
      <rPr>
        <i val="true"/>
        <sz val="11"/>
        <color rgb="FF4F6228"/>
        <rFont val="Times New Roman"/>
        <family val="1"/>
        <charset val="1"/>
      </rPr>
      <t xml:space="preserve"> raion/municipiu și republică </t>
    </r>
    <r>
      <rPr>
        <sz val="11"/>
        <color rgb="FF4F6228"/>
        <rFont val="Times New Roman"/>
        <family val="1"/>
        <charset val="1"/>
      </rPr>
      <t xml:space="preserve">la disciplina </t>
    </r>
    <r>
      <rPr>
        <b val="true"/>
        <sz val="11"/>
        <color rgb="FF4F6228"/>
        <rFont val="Times New Roman"/>
        <family val="1"/>
        <charset val="1"/>
      </rPr>
      <t xml:space="preserve">Fizică. </t>
    </r>
    <r>
      <rPr>
        <sz val="11"/>
        <color rgb="FF4F6228"/>
        <rFont val="Times New Roman"/>
        <family val="1"/>
        <charset val="1"/>
      </rPr>
      <t xml:space="preserve">Numărul </t>
    </r>
    <r>
      <rPr>
        <i val="true"/>
        <sz val="11"/>
        <color rgb="FF4F6228"/>
        <rFont val="Times New Roman"/>
        <family val="1"/>
        <charset val="1"/>
      </rPr>
      <t xml:space="preserve">Total </t>
    </r>
    <r>
      <rPr>
        <sz val="11"/>
        <color rgb="FF4F6228"/>
        <rFont val="Times New Roman"/>
        <family val="1"/>
        <charset val="1"/>
      </rPr>
      <t xml:space="preserve">se calculează automat</t>
    </r>
  </si>
  <si>
    <t xml:space="preserve">Chimie (Etapa raion/municipiu, Etapa republică)</t>
  </si>
  <si>
    <r>
      <rPr>
        <sz val="11"/>
        <color rgb="FF4F6228"/>
        <rFont val="Times New Roman"/>
        <family val="1"/>
        <charset val="1"/>
      </rPr>
      <t xml:space="preserve">Numărul de Locuri </t>
    </r>
    <r>
      <rPr>
        <i val="true"/>
        <sz val="11"/>
        <color rgb="FF4F6228"/>
        <rFont val="Times New Roman"/>
        <family val="1"/>
        <charset val="1"/>
      </rPr>
      <t xml:space="preserve">I, II, III, Menţiune </t>
    </r>
    <r>
      <rPr>
        <sz val="11"/>
        <color rgb="FF4F6228"/>
        <rFont val="Times New Roman"/>
        <family val="1"/>
        <charset val="1"/>
      </rPr>
      <t xml:space="preserve">repartizat pe etape:</t>
    </r>
    <r>
      <rPr>
        <i val="true"/>
        <sz val="11"/>
        <color rgb="FF4F6228"/>
        <rFont val="Times New Roman"/>
        <family val="1"/>
        <charset val="1"/>
      </rPr>
      <t xml:space="preserve"> raion/municipiu și republică </t>
    </r>
    <r>
      <rPr>
        <sz val="11"/>
        <color rgb="FF4F6228"/>
        <rFont val="Times New Roman"/>
        <family val="1"/>
        <charset val="1"/>
      </rPr>
      <t xml:space="preserve">la disciplina </t>
    </r>
    <r>
      <rPr>
        <b val="true"/>
        <sz val="11"/>
        <color rgb="FF4F6228"/>
        <rFont val="Times New Roman"/>
        <family val="1"/>
        <charset val="1"/>
      </rPr>
      <t xml:space="preserve">Chimie.  </t>
    </r>
    <r>
      <rPr>
        <sz val="11"/>
        <color rgb="FF4F6228"/>
        <rFont val="Times New Roman"/>
        <family val="1"/>
        <charset val="1"/>
      </rPr>
      <t xml:space="preserve">Numărul </t>
    </r>
    <r>
      <rPr>
        <i val="true"/>
        <sz val="11"/>
        <color rgb="FF4F6228"/>
        <rFont val="Times New Roman"/>
        <family val="1"/>
        <charset val="1"/>
      </rPr>
      <t xml:space="preserve">Total</t>
    </r>
    <r>
      <rPr>
        <sz val="11"/>
        <color rgb="FF4F6228"/>
        <rFont val="Times New Roman"/>
        <family val="1"/>
        <charset val="1"/>
      </rPr>
      <t xml:space="preserve"> se calculează automat</t>
    </r>
  </si>
  <si>
    <t xml:space="preserve">Informatică (Etapa raion/municipiu, Etapa republică)</t>
  </si>
  <si>
    <r>
      <rPr>
        <sz val="11"/>
        <color rgb="FF4F6228"/>
        <rFont val="Times New Roman"/>
        <family val="1"/>
        <charset val="1"/>
      </rPr>
      <t xml:space="preserve">Numărul de Locuri </t>
    </r>
    <r>
      <rPr>
        <i val="true"/>
        <sz val="11"/>
        <color rgb="FF4F6228"/>
        <rFont val="Times New Roman"/>
        <family val="1"/>
        <charset val="1"/>
      </rPr>
      <t xml:space="preserve">I, II, III </t>
    </r>
    <r>
      <rPr>
        <u val="single"/>
        <sz val="11"/>
        <color rgb="FF4F6228"/>
        <rFont val="Times New Roman"/>
        <family val="1"/>
        <charset val="1"/>
      </rPr>
      <t xml:space="preserve">și</t>
    </r>
    <r>
      <rPr>
        <i val="true"/>
        <sz val="11"/>
        <color rgb="FF4F6228"/>
        <rFont val="Times New Roman"/>
        <family val="1"/>
        <charset val="1"/>
      </rPr>
      <t xml:space="preserve"> Menţiune </t>
    </r>
    <r>
      <rPr>
        <sz val="11"/>
        <color rgb="FF4F6228"/>
        <rFont val="Times New Roman"/>
        <family val="1"/>
        <charset val="1"/>
      </rPr>
      <t xml:space="preserve">repartizat pe etape:</t>
    </r>
    <r>
      <rPr>
        <i val="true"/>
        <sz val="11"/>
        <color rgb="FF4F6228"/>
        <rFont val="Times New Roman"/>
        <family val="1"/>
        <charset val="1"/>
      </rPr>
      <t xml:space="preserve"> raion/municipiu și republică </t>
    </r>
    <r>
      <rPr>
        <sz val="11"/>
        <color rgb="FF4F6228"/>
        <rFont val="Times New Roman"/>
        <family val="1"/>
        <charset val="1"/>
      </rPr>
      <t xml:space="preserve">la disciplina </t>
    </r>
    <r>
      <rPr>
        <b val="true"/>
        <sz val="11"/>
        <color rgb="FF4F6228"/>
        <rFont val="Times New Roman"/>
        <family val="1"/>
        <charset val="1"/>
      </rPr>
      <t xml:space="preserve">Informatică. </t>
    </r>
    <r>
      <rPr>
        <sz val="11"/>
        <color rgb="FF4F6228"/>
        <rFont val="Times New Roman"/>
        <family val="1"/>
        <charset val="1"/>
      </rPr>
      <t xml:space="preserve">Numărul</t>
    </r>
    <r>
      <rPr>
        <b val="true"/>
        <sz val="11"/>
        <color rgb="FF4F6228"/>
        <rFont val="Times New Roman"/>
        <family val="1"/>
        <charset val="1"/>
      </rPr>
      <t xml:space="preserve"> </t>
    </r>
    <r>
      <rPr>
        <i val="true"/>
        <sz val="11"/>
        <color rgb="FF4F6228"/>
        <rFont val="Times New Roman"/>
        <family val="1"/>
        <charset val="1"/>
      </rPr>
      <t xml:space="preserve">Total</t>
    </r>
    <r>
      <rPr>
        <sz val="11"/>
        <color rgb="FF4F6228"/>
        <rFont val="Times New Roman"/>
        <family val="1"/>
        <charset val="1"/>
      </rPr>
      <t xml:space="preserve"> se calculează automat</t>
    </r>
  </si>
  <si>
    <t xml:space="preserve">Biologie (Etapa raion/municipiu, Etapa republică)</t>
  </si>
  <si>
    <r>
      <rPr>
        <sz val="11"/>
        <color rgb="FF4F6228"/>
        <rFont val="Times New Roman"/>
        <family val="1"/>
        <charset val="1"/>
      </rPr>
      <t xml:space="preserve">Numărul de Locuri </t>
    </r>
    <r>
      <rPr>
        <i val="true"/>
        <sz val="11"/>
        <color rgb="FF4F6228"/>
        <rFont val="Times New Roman"/>
        <family val="1"/>
        <charset val="1"/>
      </rPr>
      <t xml:space="preserve">I, II, III </t>
    </r>
    <r>
      <rPr>
        <sz val="11"/>
        <color rgb="FF4F6228"/>
        <rFont val="Times New Roman"/>
        <family val="1"/>
        <charset val="1"/>
      </rPr>
      <t xml:space="preserve">și </t>
    </r>
    <r>
      <rPr>
        <i val="true"/>
        <sz val="11"/>
        <color rgb="FF4F6228"/>
        <rFont val="Times New Roman"/>
        <family val="1"/>
        <charset val="1"/>
      </rPr>
      <t xml:space="preserve">Menţiune </t>
    </r>
    <r>
      <rPr>
        <sz val="11"/>
        <color rgb="FF4F6228"/>
        <rFont val="Times New Roman"/>
        <family val="1"/>
        <charset val="1"/>
      </rPr>
      <t xml:space="preserve">repartizat pe etape:</t>
    </r>
    <r>
      <rPr>
        <i val="true"/>
        <sz val="11"/>
        <color rgb="FF4F6228"/>
        <rFont val="Times New Roman"/>
        <family val="1"/>
        <charset val="1"/>
      </rPr>
      <t xml:space="preserve"> raion/municipiu și republică </t>
    </r>
    <r>
      <rPr>
        <sz val="11"/>
        <color rgb="FF4F6228"/>
        <rFont val="Times New Roman"/>
        <family val="1"/>
        <charset val="1"/>
      </rPr>
      <t xml:space="preserve">la disciplina </t>
    </r>
    <r>
      <rPr>
        <b val="true"/>
        <sz val="11"/>
        <color rgb="FF4F6228"/>
        <rFont val="Times New Roman"/>
        <family val="1"/>
        <charset val="1"/>
      </rPr>
      <t xml:space="preserve">Biologie. </t>
    </r>
    <r>
      <rPr>
        <sz val="11"/>
        <color rgb="FF4F6228"/>
        <rFont val="Times New Roman"/>
        <family val="1"/>
        <charset val="1"/>
      </rPr>
      <t xml:space="preserve">Numărul </t>
    </r>
    <r>
      <rPr>
        <i val="true"/>
        <sz val="11"/>
        <color rgb="FF4F6228"/>
        <rFont val="Times New Roman"/>
        <family val="1"/>
        <charset val="1"/>
      </rPr>
      <t xml:space="preserve">Total</t>
    </r>
    <r>
      <rPr>
        <sz val="11"/>
        <color rgb="FF4F6228"/>
        <rFont val="Times New Roman"/>
        <family val="1"/>
        <charset val="1"/>
      </rPr>
      <t xml:space="preserve"> se calculează automat</t>
    </r>
  </si>
  <si>
    <t xml:space="preserve">Istorie a românilor și universală (Etapa raion/municipiu, Etapa republică)</t>
  </si>
  <si>
    <r>
      <rPr>
        <sz val="11"/>
        <color rgb="FF4F6228"/>
        <rFont val="Times New Roman"/>
        <family val="1"/>
        <charset val="1"/>
      </rPr>
      <t xml:space="preserve">Numărul de Locuri </t>
    </r>
    <r>
      <rPr>
        <i val="true"/>
        <sz val="11"/>
        <color rgb="FF4F6228"/>
        <rFont val="Times New Roman"/>
        <family val="1"/>
        <charset val="1"/>
      </rPr>
      <t xml:space="preserve">I, II, III </t>
    </r>
    <r>
      <rPr>
        <sz val="11"/>
        <color rgb="FF4F6228"/>
        <rFont val="Times New Roman"/>
        <family val="1"/>
        <charset val="1"/>
      </rPr>
      <t xml:space="preserve">și</t>
    </r>
    <r>
      <rPr>
        <i val="true"/>
        <sz val="11"/>
        <color rgb="FF4F6228"/>
        <rFont val="Times New Roman"/>
        <family val="1"/>
        <charset val="1"/>
      </rPr>
      <t xml:space="preserve"> Menţiune </t>
    </r>
    <r>
      <rPr>
        <sz val="11"/>
        <color rgb="FF4F6228"/>
        <rFont val="Times New Roman"/>
        <family val="1"/>
        <charset val="1"/>
      </rPr>
      <t xml:space="preserve">repartizat pe etape:</t>
    </r>
    <r>
      <rPr>
        <i val="true"/>
        <sz val="11"/>
        <color rgb="FF4F6228"/>
        <rFont val="Times New Roman"/>
        <family val="1"/>
        <charset val="1"/>
      </rPr>
      <t xml:space="preserve"> raion/municipiu și republică </t>
    </r>
    <r>
      <rPr>
        <sz val="11"/>
        <color rgb="FF4F6228"/>
        <rFont val="Times New Roman"/>
        <family val="1"/>
        <charset val="1"/>
      </rPr>
      <t xml:space="preserve">la disciplina </t>
    </r>
    <r>
      <rPr>
        <b val="true"/>
        <sz val="11"/>
        <color rgb="FF4F6228"/>
        <rFont val="Times New Roman"/>
        <family val="1"/>
        <charset val="1"/>
      </rPr>
      <t xml:space="preserve">Istoria românilor și universală. </t>
    </r>
    <r>
      <rPr>
        <sz val="11"/>
        <color rgb="FF4F6228"/>
        <rFont val="Times New Roman"/>
        <family val="1"/>
        <charset val="1"/>
      </rPr>
      <t xml:space="preserve">Numărul </t>
    </r>
    <r>
      <rPr>
        <i val="true"/>
        <sz val="11"/>
        <color rgb="FF4F6228"/>
        <rFont val="Times New Roman"/>
        <family val="1"/>
        <charset val="1"/>
      </rPr>
      <t xml:space="preserve">Total</t>
    </r>
    <r>
      <rPr>
        <sz val="11"/>
        <color rgb="FF4F6228"/>
        <rFont val="Times New Roman"/>
        <family val="1"/>
        <charset val="1"/>
      </rPr>
      <t xml:space="preserve"> se calculează automat</t>
    </r>
  </si>
  <si>
    <t xml:space="preserve">Geografie (Etapa raion/municipiu, Etapa republică)</t>
  </si>
  <si>
    <r>
      <rPr>
        <sz val="11"/>
        <color rgb="FF4F6228"/>
        <rFont val="Times New Roman"/>
        <family val="1"/>
        <charset val="1"/>
      </rPr>
      <t xml:space="preserve">Numărul de Locuri </t>
    </r>
    <r>
      <rPr>
        <i val="true"/>
        <sz val="11"/>
        <color rgb="FF4F6228"/>
        <rFont val="Times New Roman"/>
        <family val="1"/>
        <charset val="1"/>
      </rPr>
      <t xml:space="preserve">I, II, III </t>
    </r>
    <r>
      <rPr>
        <sz val="11"/>
        <color rgb="FF4F6228"/>
        <rFont val="Times New Roman"/>
        <family val="1"/>
        <charset val="1"/>
      </rPr>
      <t xml:space="preserve">și </t>
    </r>
    <r>
      <rPr>
        <i val="true"/>
        <sz val="11"/>
        <color rgb="FF4F6228"/>
        <rFont val="Times New Roman"/>
        <family val="1"/>
        <charset val="1"/>
      </rPr>
      <t xml:space="preserve">Menţiune </t>
    </r>
    <r>
      <rPr>
        <sz val="11"/>
        <color rgb="FF4F6228"/>
        <rFont val="Times New Roman"/>
        <family val="1"/>
        <charset val="1"/>
      </rPr>
      <t xml:space="preserve">repartizat pe etape:</t>
    </r>
    <r>
      <rPr>
        <i val="true"/>
        <sz val="11"/>
        <color rgb="FF4F6228"/>
        <rFont val="Times New Roman"/>
        <family val="1"/>
        <charset val="1"/>
      </rPr>
      <t xml:space="preserve"> raion/municipiu și republică </t>
    </r>
    <r>
      <rPr>
        <sz val="11"/>
        <color rgb="FF4F6228"/>
        <rFont val="Times New Roman"/>
        <family val="1"/>
        <charset val="1"/>
      </rPr>
      <t xml:space="preserve">la disciplina </t>
    </r>
    <r>
      <rPr>
        <b val="true"/>
        <sz val="11"/>
        <color rgb="FF4F6228"/>
        <rFont val="Times New Roman"/>
        <family val="1"/>
        <charset val="1"/>
      </rPr>
      <t xml:space="preserve">Geografie. </t>
    </r>
    <r>
      <rPr>
        <sz val="11"/>
        <color rgb="FF4F6228"/>
        <rFont val="Times New Roman"/>
        <family val="1"/>
        <charset val="1"/>
      </rPr>
      <t xml:space="preserve">Numărul </t>
    </r>
    <r>
      <rPr>
        <i val="true"/>
        <sz val="11"/>
        <color rgb="FF4F6228"/>
        <rFont val="Times New Roman"/>
        <family val="1"/>
        <charset val="1"/>
      </rPr>
      <t xml:space="preserve">Total</t>
    </r>
    <r>
      <rPr>
        <sz val="11"/>
        <color rgb="FF4F6228"/>
        <rFont val="Times New Roman"/>
        <family val="1"/>
        <charset val="1"/>
      </rPr>
      <t xml:space="preserve"> se calculează automat</t>
    </r>
  </si>
  <si>
    <t xml:space="preserve">Ecologie (Etapa raion/municipiu, Etapa republică)</t>
  </si>
  <si>
    <r>
      <rPr>
        <sz val="11"/>
        <color rgb="FF4F6228"/>
        <rFont val="Times New Roman"/>
        <family val="1"/>
        <charset val="1"/>
      </rPr>
      <t xml:space="preserve">Numărul de Locuri </t>
    </r>
    <r>
      <rPr>
        <i val="true"/>
        <sz val="11"/>
        <color rgb="FF4F6228"/>
        <rFont val="Times New Roman"/>
        <family val="1"/>
        <charset val="1"/>
      </rPr>
      <t xml:space="preserve">I, II, III, Menţiune </t>
    </r>
    <r>
      <rPr>
        <sz val="11"/>
        <color rgb="FF4F6228"/>
        <rFont val="Times New Roman"/>
        <family val="1"/>
        <charset val="1"/>
      </rPr>
      <t xml:space="preserve">repartizat pe etape:</t>
    </r>
    <r>
      <rPr>
        <i val="true"/>
        <sz val="11"/>
        <color rgb="FF4F6228"/>
        <rFont val="Times New Roman"/>
        <family val="1"/>
        <charset val="1"/>
      </rPr>
      <t xml:space="preserve"> raion/municipiu și republică </t>
    </r>
    <r>
      <rPr>
        <sz val="11"/>
        <color rgb="FF4F6228"/>
        <rFont val="Times New Roman"/>
        <family val="1"/>
        <charset val="1"/>
      </rPr>
      <t xml:space="preserve">la disciplina </t>
    </r>
    <r>
      <rPr>
        <b val="true"/>
        <sz val="11"/>
        <color rgb="FF4F6228"/>
        <rFont val="Times New Roman"/>
        <family val="1"/>
        <charset val="1"/>
      </rPr>
      <t xml:space="preserve">Ecologie. </t>
    </r>
    <r>
      <rPr>
        <sz val="11"/>
        <color rgb="FF4F6228"/>
        <rFont val="Times New Roman"/>
        <family val="1"/>
        <charset val="1"/>
      </rPr>
      <t xml:space="preserve">Numărul </t>
    </r>
    <r>
      <rPr>
        <i val="true"/>
        <sz val="11"/>
        <color rgb="FF4F6228"/>
        <rFont val="Times New Roman"/>
        <family val="1"/>
        <charset val="1"/>
      </rPr>
      <t xml:space="preserve">Total</t>
    </r>
    <r>
      <rPr>
        <sz val="11"/>
        <color rgb="FF4F6228"/>
        <rFont val="Times New Roman"/>
        <family val="1"/>
        <charset val="1"/>
      </rPr>
      <t xml:space="preserve"> se calculează automat</t>
    </r>
  </si>
  <si>
    <t xml:space="preserve">Economie (Etapa raion/municipiu, Etapa republică)</t>
  </si>
  <si>
    <r>
      <rPr>
        <sz val="11"/>
        <color rgb="FF4F6228"/>
        <rFont val="Times New Roman"/>
        <family val="1"/>
        <charset val="1"/>
      </rPr>
      <t xml:space="preserve">Numărul de Locuri </t>
    </r>
    <r>
      <rPr>
        <i val="true"/>
        <sz val="11"/>
        <color rgb="FF4F6228"/>
        <rFont val="Times New Roman"/>
        <family val="1"/>
        <charset val="1"/>
      </rPr>
      <t xml:space="preserve">I, II, III, Menţiune </t>
    </r>
    <r>
      <rPr>
        <sz val="11"/>
        <color rgb="FF4F6228"/>
        <rFont val="Times New Roman"/>
        <family val="1"/>
        <charset val="1"/>
      </rPr>
      <t xml:space="preserve">repartizat pe etape:</t>
    </r>
    <r>
      <rPr>
        <i val="true"/>
        <sz val="11"/>
        <color rgb="FF4F6228"/>
        <rFont val="Times New Roman"/>
        <family val="1"/>
        <charset val="1"/>
      </rPr>
      <t xml:space="preserve"> raion/municipiu și republică </t>
    </r>
    <r>
      <rPr>
        <sz val="11"/>
        <color rgb="FF4F6228"/>
        <rFont val="Times New Roman"/>
        <family val="1"/>
        <charset val="1"/>
      </rPr>
      <t xml:space="preserve">la disciplina </t>
    </r>
    <r>
      <rPr>
        <b val="true"/>
        <sz val="11"/>
        <color rgb="FF4F6228"/>
        <rFont val="Times New Roman"/>
        <family val="1"/>
        <charset val="1"/>
      </rPr>
      <t xml:space="preserve">Economie. </t>
    </r>
    <r>
      <rPr>
        <sz val="11"/>
        <color rgb="FF4F6228"/>
        <rFont val="Times New Roman"/>
        <family val="1"/>
        <charset val="1"/>
      </rPr>
      <t xml:space="preserve">Numărul </t>
    </r>
    <r>
      <rPr>
        <i val="true"/>
        <sz val="11"/>
        <color rgb="FF4F6228"/>
        <rFont val="Times New Roman"/>
        <family val="1"/>
        <charset val="1"/>
      </rPr>
      <t xml:space="preserve">Total</t>
    </r>
    <r>
      <rPr>
        <sz val="11"/>
        <color rgb="FF4F6228"/>
        <rFont val="Times New Roman"/>
        <family val="1"/>
        <charset val="1"/>
      </rPr>
      <t xml:space="preserve"> se calculează automat</t>
    </r>
  </si>
  <si>
    <t xml:space="preserve">Educaţie fizică (Etapa raion/municipiu, Etapa republică)</t>
  </si>
  <si>
    <r>
      <rPr>
        <sz val="11"/>
        <color rgb="FF4F6228"/>
        <rFont val="Times New Roman"/>
        <family val="1"/>
        <charset val="1"/>
      </rPr>
      <t xml:space="preserve">Numărul de Locuri </t>
    </r>
    <r>
      <rPr>
        <i val="true"/>
        <sz val="11"/>
        <color rgb="FF4F6228"/>
        <rFont val="Times New Roman"/>
        <family val="1"/>
        <charset val="1"/>
      </rPr>
      <t xml:space="preserve">I, II, III </t>
    </r>
    <r>
      <rPr>
        <sz val="11"/>
        <color rgb="FF4F6228"/>
        <rFont val="Times New Roman"/>
        <family val="1"/>
        <charset val="1"/>
      </rPr>
      <t xml:space="preserve">și</t>
    </r>
    <r>
      <rPr>
        <i val="true"/>
        <sz val="11"/>
        <color rgb="FF4F6228"/>
        <rFont val="Times New Roman"/>
        <family val="1"/>
        <charset val="1"/>
      </rPr>
      <t xml:space="preserve"> Menţiune</t>
    </r>
    <r>
      <rPr>
        <sz val="11"/>
        <color rgb="FF4F6228"/>
        <rFont val="Times New Roman"/>
        <family val="1"/>
        <charset val="1"/>
      </rPr>
      <t xml:space="preserve"> repartizat pe etape:</t>
    </r>
    <r>
      <rPr>
        <i val="true"/>
        <sz val="11"/>
        <color rgb="FF4F6228"/>
        <rFont val="Times New Roman"/>
        <family val="1"/>
        <charset val="1"/>
      </rPr>
      <t xml:space="preserve"> raion/municipiu și republică </t>
    </r>
    <r>
      <rPr>
        <sz val="11"/>
        <color rgb="FF4F6228"/>
        <rFont val="Times New Roman"/>
        <family val="1"/>
        <charset val="1"/>
      </rPr>
      <t xml:space="preserve">la disciplina </t>
    </r>
    <r>
      <rPr>
        <b val="true"/>
        <sz val="11"/>
        <color rgb="FF4F6228"/>
        <rFont val="Times New Roman"/>
        <family val="1"/>
        <charset val="1"/>
      </rPr>
      <t xml:space="preserve">Educaţie fizică. </t>
    </r>
    <r>
      <rPr>
        <sz val="11"/>
        <color rgb="FF4F6228"/>
        <rFont val="Times New Roman"/>
        <family val="1"/>
        <charset val="1"/>
      </rPr>
      <t xml:space="preserve">Numărul</t>
    </r>
    <r>
      <rPr>
        <b val="true"/>
        <sz val="11"/>
        <color rgb="FF4F6228"/>
        <rFont val="Times New Roman"/>
        <family val="1"/>
        <charset val="1"/>
      </rPr>
      <t xml:space="preserve"> </t>
    </r>
    <r>
      <rPr>
        <i val="true"/>
        <sz val="11"/>
        <color rgb="FF4F6228"/>
        <rFont val="Times New Roman"/>
        <family val="1"/>
        <charset val="1"/>
      </rPr>
      <t xml:space="preserve">Total</t>
    </r>
    <r>
      <rPr>
        <sz val="11"/>
        <color rgb="FF4F6228"/>
        <rFont val="Times New Roman"/>
        <family val="1"/>
        <charset val="1"/>
      </rPr>
      <t xml:space="preserve"> se calculează automat</t>
    </r>
  </si>
  <si>
    <t xml:space="preserve">Științe (Etapa raion/municipiu, Etapa republică)</t>
  </si>
  <si>
    <r>
      <rPr>
        <sz val="11"/>
        <color rgb="FF4F6228"/>
        <rFont val="Times New Roman"/>
        <family val="1"/>
        <charset val="1"/>
      </rPr>
      <t xml:space="preserve">Numărul de Locuri </t>
    </r>
    <r>
      <rPr>
        <i val="true"/>
        <sz val="11"/>
        <color rgb="FF4F6228"/>
        <rFont val="Times New Roman"/>
        <family val="1"/>
        <charset val="1"/>
      </rPr>
      <t xml:space="preserve">I, II, III </t>
    </r>
    <r>
      <rPr>
        <sz val="11"/>
        <color rgb="FF4F6228"/>
        <rFont val="Times New Roman"/>
        <family val="1"/>
        <charset val="1"/>
      </rPr>
      <t xml:space="preserve">și </t>
    </r>
    <r>
      <rPr>
        <i val="true"/>
        <sz val="11"/>
        <color rgb="FF4F6228"/>
        <rFont val="Times New Roman"/>
        <family val="1"/>
        <charset val="1"/>
      </rPr>
      <t xml:space="preserve">Menţiune </t>
    </r>
    <r>
      <rPr>
        <sz val="11"/>
        <color rgb="FF4F6228"/>
        <rFont val="Times New Roman"/>
        <family val="1"/>
        <charset val="1"/>
      </rPr>
      <t xml:space="preserve">repartizat pe etape:</t>
    </r>
    <r>
      <rPr>
        <i val="true"/>
        <sz val="11"/>
        <color rgb="FF4F6228"/>
        <rFont val="Times New Roman"/>
        <family val="1"/>
        <charset val="1"/>
      </rPr>
      <t xml:space="preserve"> raion/municipiu și republică </t>
    </r>
    <r>
      <rPr>
        <sz val="11"/>
        <color rgb="FF4F6228"/>
        <rFont val="Times New Roman"/>
        <family val="1"/>
        <charset val="1"/>
      </rPr>
      <t xml:space="preserve">la disciplina </t>
    </r>
    <r>
      <rPr>
        <b val="true"/>
        <sz val="11"/>
        <color rgb="FF4F6228"/>
        <rFont val="Times New Roman"/>
        <family val="1"/>
        <charset val="1"/>
      </rPr>
      <t xml:space="preserve">Științe. </t>
    </r>
    <r>
      <rPr>
        <sz val="11"/>
        <color rgb="FF4F6228"/>
        <rFont val="Times New Roman"/>
        <family val="1"/>
        <charset val="1"/>
      </rPr>
      <t xml:space="preserve">Numărul </t>
    </r>
    <r>
      <rPr>
        <i val="true"/>
        <sz val="11"/>
        <color rgb="FF4F6228"/>
        <rFont val="Times New Roman"/>
        <family val="1"/>
        <charset val="1"/>
      </rPr>
      <t xml:space="preserve">Total</t>
    </r>
    <r>
      <rPr>
        <sz val="11"/>
        <color rgb="FF4F6228"/>
        <rFont val="Times New Roman"/>
        <family val="1"/>
        <charset val="1"/>
      </rPr>
      <t xml:space="preserve"> se calculează automat</t>
    </r>
  </si>
  <si>
    <t xml:space="preserve">Total (Etapa raion/municipiu, Etapa republică)</t>
  </si>
  <si>
    <r>
      <rPr>
        <sz val="11"/>
        <color rgb="FF4F6228"/>
        <rFont val="Times New Roman"/>
        <family val="1"/>
        <charset val="1"/>
      </rPr>
      <t xml:space="preserve">Numărul total de Locuri </t>
    </r>
    <r>
      <rPr>
        <i val="true"/>
        <sz val="11"/>
        <color rgb="FF4F6228"/>
        <rFont val="Times New Roman"/>
        <family val="1"/>
        <charset val="1"/>
      </rPr>
      <t xml:space="preserve">I, II, III, Menţiune</t>
    </r>
    <r>
      <rPr>
        <sz val="11"/>
        <color rgb="FF4F6228"/>
        <rFont val="Times New Roman"/>
        <family val="1"/>
        <charset val="1"/>
      </rPr>
      <t xml:space="preserve"> repartizat pe etape:</t>
    </r>
    <r>
      <rPr>
        <i val="true"/>
        <sz val="11"/>
        <color rgb="FF4F6228"/>
        <rFont val="Times New Roman"/>
        <family val="1"/>
        <charset val="1"/>
      </rPr>
      <t xml:space="preserve"> raion/municipiu și republică (se calculează automat)</t>
    </r>
  </si>
  <si>
    <t xml:space="preserve">            2.5.2. Olimpiadă. Etapa de sector/internațional/altele</t>
  </si>
  <si>
    <r>
      <rPr>
        <sz val="11"/>
        <color rgb="FF4F6228"/>
        <rFont val="Times New Roman"/>
        <family val="1"/>
        <charset val="1"/>
      </rPr>
      <t xml:space="preserve">Informație textuală </t>
    </r>
    <r>
      <rPr>
        <u val="single"/>
        <sz val="11"/>
        <color rgb="FF4F6228"/>
        <rFont val="Times New Roman"/>
        <family val="1"/>
        <charset val="1"/>
      </rPr>
      <t xml:space="preserve">succintă </t>
    </r>
    <r>
      <rPr>
        <sz val="11"/>
        <color rgb="FF4F6228"/>
        <rFont val="Times New Roman"/>
        <family val="1"/>
        <charset val="1"/>
      </rPr>
      <t xml:space="preserve">cu privire la participarea la olimpiade, etapele de sector/participare la olimpiadele internaționale sau alte olimpiade ce nu sunt indicate în pct. 2.5.1.</t>
    </r>
  </si>
  <si>
    <t xml:space="preserve">Denumirea activității extracurriculare/extrașcolare desfășurate la nivel local </t>
  </si>
  <si>
    <t xml:space="preserve">Denumirea activității extracurriculare/extrașcolare desfășurate la nivel raional/municipal și locurile ocupate</t>
  </si>
  <si>
    <t xml:space="preserve">Denumirea activității extracurriculare/extrașcolare desfășurate la nivel republican și locurile ocupate</t>
  </si>
  <si>
    <t xml:space="preserve">Denumirea activității extracurriculare/extrașcolare desfășurate la nivel internațional și locurile ocupate</t>
  </si>
  <si>
    <t xml:space="preserve">Denumirea orei opţionale predată în treapta primară. Pentru fiecare oră opțională distinctă se utilizează rând separat</t>
  </si>
  <si>
    <t xml:space="preserve">Nr. de elevi din treapta primară care au selectat această opţiune</t>
  </si>
  <si>
    <t xml:space="preserve">Denumirea clasei la care este predată ora opțională</t>
  </si>
  <si>
    <t xml:space="preserve">Denumirea cercului/secţiei sportive organizat pentru elevii din treapta primară. Pentru fiecare cerc/secție sportivă distinctă se utilizează rând separat</t>
  </si>
  <si>
    <t xml:space="preserve">Nr. de elevi care au frecventat cercul/secția sportivă</t>
  </si>
  <si>
    <t xml:space="preserve">Denumirea clasei elevilor care  au frecventat cercul/secția sportivă</t>
  </si>
  <si>
    <t xml:space="preserve">Denumirea orei opţionale predată în treapta gimnazială. Pentru fiecare oră opțională distinctă se utilizează rând separat</t>
  </si>
  <si>
    <t xml:space="preserve">Nr. de elevi din treapta gimnazială care au selectat această opţiune</t>
  </si>
  <si>
    <t xml:space="preserve">Denumirea cercului/secţiei sportive organizat pentru elevii din treapta gimnazială. Pentru fiecare cerc/secție sportivă distinctă se utilizează rând separat</t>
  </si>
  <si>
    <t xml:space="preserve">Denumirea orei opţionale predată în treapta liceală. Pentru fiecare oră opțională distinctă se utilizează rând separat</t>
  </si>
  <si>
    <t xml:space="preserve">Nr. de elevi din treapta liceală care au selectat această opţiune</t>
  </si>
  <si>
    <t xml:space="preserve">Denumirea cercului/secţiei sportive organizat pentru elevii din treapta liceală. Pentru fiecare cerc/secție sportivă distinctă se utilizează rând separat</t>
  </si>
  <si>
    <t xml:space="preserve">Denumirea curriculum-ului la decizia școlii. Pentru fiecare curriculum la decizia școlii elaborat se utilizează rând separat</t>
  </si>
  <si>
    <t xml:space="preserve">Numărul de elevi pentru care a fost elaborat curriculum la decizia școlii</t>
  </si>
  <si>
    <t xml:space="preserve">Clasa pentru care a fost elaborat curriculum-ul la decizia școlii</t>
  </si>
  <si>
    <t xml:space="preserve">Denumirea serviciului educațional organizat. Pentru fiecare serviciu educațional distinct se utilizează rând separat</t>
  </si>
  <si>
    <t xml:space="preserve">Numărul de elevi din instituție pentru care a fost organizat serviciul educațional</t>
  </si>
  <si>
    <t xml:space="preserve">Clasa/clasele din care sunt elevii pentru care a fost organizat serviciul educațional</t>
  </si>
  <si>
    <t xml:space="preserve">Denumirea grupei cu regim prelungit. Pentru fiecare grupă cu regim prelungit distinctă se utilizează rând separat</t>
  </si>
  <si>
    <t xml:space="preserve">Clasa/clasele din care sunt elevii care frecventează grupa cu regim prelungit (pot fi grupe mixte, cu elevi din mai multe clase)</t>
  </si>
  <si>
    <t xml:space="preserve">Numărul total de elevi care frecventează grupa cu regim prelungit, conform cererilor aprobate</t>
  </si>
  <si>
    <t xml:space="preserve">Numărul de ore pentru fiecare grupă cu regim prelungit</t>
  </si>
  <si>
    <t xml:space="preserve">Sursa din care au fost obținute alocațiile pentru finanțarea grupei cu regim prelungit</t>
  </si>
  <si>
    <t xml:space="preserve">Suma finanțării per grupă cu regim prelungit în decurs de an școlar, în lei</t>
  </si>
  <si>
    <t xml:space="preserve">2.6.7. Implementarea curriculumului pentru elevii cu CES*</t>
  </si>
  <si>
    <t xml:space="preserve">Nr. total de elevi cu CES*</t>
  </si>
  <si>
    <t xml:space="preserve">Numărul total de elevi cu CES* în instituție. Se calculează automat</t>
  </si>
  <si>
    <t xml:space="preserve">din ei (treapta primară, treapta gimnazială, treapta liceală)</t>
  </si>
  <si>
    <t xml:space="preserve">Numărul total de elevi cu CES* în instituție repartizat pe trepte de școlaritate</t>
  </si>
  <si>
    <t xml:space="preserve">din ei studiază în bază de PEI** (treapta primară, treapta gimnazială, treapta liceală)</t>
  </si>
  <si>
    <t xml:space="preserve">Numărul de elevi cu CES* din instituție care studiază în bază de PEI**, repartizat pe trepte de școlaritate</t>
  </si>
  <si>
    <t xml:space="preserve">din ei studiază în baza curriculumui general (treapta primară, treapta gimnazială, treapta liceală)</t>
  </si>
  <si>
    <t xml:space="preserve">Numărul de elevi cu CES* din instituție care studiază în bază de curriculum general, repartizat pe trepte de școlaritate</t>
  </si>
  <si>
    <t xml:space="preserve">din ei studiază în baza curriculumului modificat (treapta primară, treapta gimnazială)</t>
  </si>
  <si>
    <t xml:space="preserve">Numărul de elevi cu CES* din instituție care studiază în bază de curriculum modificat, repartizat pe trepte de școlaritate</t>
  </si>
  <si>
    <r>
      <rPr>
        <b val="true"/>
        <sz val="11"/>
        <color rgb="FF006600"/>
        <rFont val="Times New Roman"/>
        <family val="1"/>
        <charset val="1"/>
      </rPr>
      <t xml:space="preserve"> III. Domeniul  </t>
    </r>
    <r>
      <rPr>
        <b val="true"/>
        <i val="true"/>
        <sz val="11"/>
        <color rgb="FF006600"/>
        <rFont val="Times New Roman"/>
        <family val="1"/>
        <charset val="1"/>
      </rPr>
      <t xml:space="preserve">Management</t>
    </r>
  </si>
  <si>
    <t xml:space="preserve">3.1. Dimensiunea financiară</t>
  </si>
  <si>
    <t xml:space="preserve">3.1.1. Gestionarea finanțelor în anul bugetar 2020</t>
  </si>
  <si>
    <t xml:space="preserve">Bugetul planificat, în lei</t>
  </si>
  <si>
    <t xml:space="preserve">Bugetul aprobat, în lei</t>
  </si>
  <si>
    <t xml:space="preserve">Bugetul executat pentru 6 luni, în lei</t>
  </si>
  <si>
    <t xml:space="preserve">Principalele categorii de cheltuieli din bugetul executat și numărul beneficiarilor </t>
  </si>
  <si>
    <t xml:space="preserve">Denumirea bunurilor procurate din bugetul executat (cantitatea) și numărul beneficiarilor</t>
  </si>
  <si>
    <t xml:space="preserve">3.1.2. Educația incluzivă în anul bugetar 2020</t>
  </si>
  <si>
    <t xml:space="preserve">Principalele categorii de cheltuieli din bugetul executat</t>
  </si>
  <si>
    <t xml:space="preserve">Denumirea bunurilor procurate din bugetul executat (cantitatea)</t>
  </si>
  <si>
    <t xml:space="preserve">3.2. Alimentația elevilor în anul bugetar 2020</t>
  </si>
  <si>
    <t xml:space="preserve">Numărul total de elevi alimentați din surse bugetare</t>
  </si>
  <si>
    <t xml:space="preserve">din ei elevi cu CES* alimentaţi</t>
  </si>
  <si>
    <t xml:space="preserve">Numărul de elevi cu CES* alimentați din surse bugetare din numărul total de elevi alimentați din surse bugetare</t>
  </si>
  <si>
    <t xml:space="preserve">Suma medie alocată pentru alimentație din surse bugetare pentru un elev pe zi, în lei</t>
  </si>
  <si>
    <t xml:space="preserve">Suma alocată din surse extrabugetare pentru alimentație, în lei</t>
  </si>
  <si>
    <t xml:space="preserve">Total elevi alimentaţi din surse extrabugetare</t>
  </si>
  <si>
    <t xml:space="preserve">Numărul total de elevi alimentați din surse extrabugetare</t>
  </si>
  <si>
    <t xml:space="preserve">Suma medie alocată pentru alimentație din surse extrabugetare pentru un elev pe zi, în lei</t>
  </si>
  <si>
    <r>
      <rPr>
        <sz val="11"/>
        <color rgb="FF4F6228"/>
        <rFont val="Times New Roman"/>
        <family val="1"/>
        <charset val="1"/>
      </rPr>
      <t xml:space="preserve">Analiză </t>
    </r>
    <r>
      <rPr>
        <u val="single"/>
        <sz val="11"/>
        <color rgb="FF4F6228"/>
        <rFont val="Times New Roman"/>
        <family val="1"/>
        <charset val="1"/>
      </rPr>
      <t xml:space="preserve">succintă</t>
    </r>
    <r>
      <rPr>
        <sz val="11"/>
        <color rgb="FF4F6228"/>
        <rFont val="Times New Roman"/>
        <family val="1"/>
        <charset val="1"/>
      </rPr>
      <t xml:space="preserve"> a cauzelor neexecutării bugetului aprobat </t>
    </r>
  </si>
  <si>
    <t xml:space="preserve">3.3. Transportarea elevilor în anul de studii 2019-2020</t>
  </si>
  <si>
    <t xml:space="preserve">Denumirea localității arondate. Pentru fiecare localitate se utilizează rând separat</t>
  </si>
  <si>
    <t xml:space="preserve">Numărul total de elevi transportați din localitatea arondată. Se calculează automat</t>
  </si>
  <si>
    <t xml:space="preserve">     cl. I-IV</t>
  </si>
  <si>
    <t xml:space="preserve">Numărul de elevi transportați din localitatea arondată din treapta primară</t>
  </si>
  <si>
    <t xml:space="preserve">     cl. V-IX</t>
  </si>
  <si>
    <t xml:space="preserve">Numărul de elevi transportați din localitatea arondată din treapta gimnazială</t>
  </si>
  <si>
    <t xml:space="preserve">     cl. X-XII</t>
  </si>
  <si>
    <t xml:space="preserve">Numărul de elevi transportați din localitatea arondată din treapta liceală</t>
  </si>
  <si>
    <t xml:space="preserve">Distanța la care se transportă elevii din localitatea arondată, în km</t>
  </si>
  <si>
    <t xml:space="preserve">Valori predefinite: autobus; microbus; alt mijloc (se alege din lista ascunsă)</t>
  </si>
  <si>
    <t xml:space="preserve">Denumirea instituției/autorității care contractează serviciile de transport al elevilor</t>
  </si>
  <si>
    <t xml:space="preserve">Alocaţii pentru transportarea elevilor</t>
  </si>
  <si>
    <t xml:space="preserve">Suma anuală alocată pentru transportarea elevilor din localitatea arondată, în lei</t>
  </si>
  <si>
    <t xml:space="preserve">Sursa din care au fost obținute alocațiile pentru transportarea elevilor</t>
  </si>
  <si>
    <t xml:space="preserve">3.4. Parteneriate/colaborări</t>
  </si>
  <si>
    <t xml:space="preserve">Indicarea partenerilor. Pentru fiecare partener se utilizează rând separat</t>
  </si>
  <si>
    <t xml:space="preserve">Denumirea parteneriatului/proiectului</t>
  </si>
  <si>
    <r>
      <rPr>
        <sz val="11"/>
        <color rgb="FF4F6228"/>
        <rFont val="Times New Roman"/>
        <family val="1"/>
        <charset val="1"/>
      </rPr>
      <t xml:space="preserve">Descriere textuală </t>
    </r>
    <r>
      <rPr>
        <u val="single"/>
        <sz val="11"/>
        <color rgb="FF4F6228"/>
        <rFont val="Times New Roman"/>
        <family val="1"/>
        <charset val="1"/>
      </rPr>
      <t xml:space="preserve">succintă</t>
    </r>
    <r>
      <rPr>
        <sz val="11"/>
        <color rgb="FF4F6228"/>
        <rFont val="Times New Roman"/>
        <family val="1"/>
        <charset val="1"/>
      </rPr>
      <t xml:space="preserve"> referitor la impactul parteneriatului/proiectului/colaborării implementate</t>
    </r>
  </si>
  <si>
    <t xml:space="preserve">Suma proectului, lei</t>
  </si>
  <si>
    <t xml:space="preserve">Costul total al proiectului implementat, în lei</t>
  </si>
  <si>
    <t xml:space="preserve">3.4.2. Interacțiunea cu Organizațiile Obștești (OO***)</t>
  </si>
  <si>
    <t xml:space="preserve">Denumirea OO***</t>
  </si>
  <si>
    <t xml:space="preserve">Denumirea Organizației Obștești</t>
  </si>
  <si>
    <t xml:space="preserve">Cont bancar al OO*** (da/nu)</t>
  </si>
  <si>
    <t xml:space="preserve">Suma unică achitată de către membrii Organizației Obștești la aderarea în organizație, în lei</t>
  </si>
  <si>
    <t xml:space="preserve">Suma achitată lunar de către membrii organizației obștești, în lei</t>
  </si>
  <si>
    <t xml:space="preserve">Suma totală a donațiilor pentru anul curent de studii, în lei</t>
  </si>
  <si>
    <t xml:space="preserve">Suma cheltuită din totalul donațiilor pentru anul curent de studii, în %</t>
  </si>
  <si>
    <t xml:space="preserve">Denumirea lucrărilor efectuate din donațiile anuale</t>
  </si>
  <si>
    <t xml:space="preserve">Denumirea bunurilor procurate (cantitatea) din donațiile anuale</t>
  </si>
  <si>
    <r>
      <rPr>
        <b val="true"/>
        <sz val="11"/>
        <color rgb="FF006600"/>
        <rFont val="Times New Roman"/>
        <family val="1"/>
        <charset val="1"/>
      </rPr>
      <t xml:space="preserve">IV. Nivelul de realizare a  standardelor de calitate din perspectiva </t>
    </r>
    <r>
      <rPr>
        <b val="true"/>
        <i val="true"/>
        <sz val="11"/>
        <color rgb="FF006600"/>
        <rFont val="Times New Roman"/>
        <family val="1"/>
        <charset val="1"/>
      </rPr>
      <t xml:space="preserve">Școlii prietenoase copilului</t>
    </r>
  </si>
  <si>
    <t xml:space="preserve">Pentru determinarea nivelului de realizare a indicatorilor se va consulta  lucrarea Institutului de Științe ale Educației ”Standardele de calitate ale instituțiilor de învățământ general și instrumentele de evaluare aferente acestora”, Chișinău, 2015, pag.8-32.</t>
  </si>
  <si>
    <r>
      <rPr>
        <sz val="11"/>
        <color rgb="FF4F6228"/>
        <rFont val="Times New Roman"/>
        <family val="1"/>
        <charset val="1"/>
      </rPr>
      <t xml:space="preserve">Descriere textuală </t>
    </r>
    <r>
      <rPr>
        <u val="single"/>
        <sz val="11"/>
        <color rgb="FF4F6228"/>
        <rFont val="Times New Roman"/>
        <family val="1"/>
        <charset val="1"/>
      </rPr>
      <t xml:space="preserve">succintă</t>
    </r>
    <r>
      <rPr>
        <sz val="11"/>
        <color rgb="FF4F6228"/>
        <rFont val="Times New Roman"/>
        <family val="1"/>
        <charset val="1"/>
      </rPr>
      <t xml:space="preserve">: Puncte tari; Puncte slabe; Oportunități; Amenințări/Riscuri cu privire la </t>
    </r>
    <r>
      <rPr>
        <i val="true"/>
        <sz val="11"/>
        <color rgb="FF4F6228"/>
        <rFont val="Times New Roman"/>
        <family val="1"/>
        <charset val="1"/>
      </rPr>
      <t xml:space="preserve">Capacitatea instituțională</t>
    </r>
  </si>
  <si>
    <r>
      <rPr>
        <sz val="11"/>
        <color rgb="FF4F6228"/>
        <rFont val="Times New Roman"/>
        <family val="1"/>
        <charset val="1"/>
      </rPr>
      <t xml:space="preserve">Descriere textuală </t>
    </r>
    <r>
      <rPr>
        <u val="single"/>
        <sz val="11"/>
        <color rgb="FF4F6228"/>
        <rFont val="Times New Roman"/>
        <family val="1"/>
        <charset val="1"/>
      </rPr>
      <t xml:space="preserve">succintă</t>
    </r>
    <r>
      <rPr>
        <sz val="11"/>
        <color rgb="FF4F6228"/>
        <rFont val="Times New Roman"/>
        <family val="1"/>
        <charset val="1"/>
      </rPr>
      <t xml:space="preserve">: Puncte tari; Puncte slabe; Oportunități; Amenințări/Riscuri cu privire la </t>
    </r>
    <r>
      <rPr>
        <i val="true"/>
        <sz val="11"/>
        <color rgb="FF4F6228"/>
        <rFont val="Times New Roman"/>
        <family val="1"/>
        <charset val="1"/>
      </rPr>
      <t xml:space="preserve">Curriculum/proces educațional</t>
    </r>
  </si>
  <si>
    <r>
      <rPr>
        <sz val="11"/>
        <color rgb="FF4F6228"/>
        <rFont val="Times New Roman"/>
        <family val="1"/>
        <charset val="1"/>
      </rPr>
      <t xml:space="preserve">Descriere textuală </t>
    </r>
    <r>
      <rPr>
        <u val="single"/>
        <sz val="11"/>
        <color rgb="FF4F6228"/>
        <rFont val="Times New Roman"/>
        <family val="1"/>
        <charset val="1"/>
      </rPr>
      <t xml:space="preserve">succintă</t>
    </r>
    <r>
      <rPr>
        <sz val="11"/>
        <color rgb="FF4F6228"/>
        <rFont val="Times New Roman"/>
        <family val="1"/>
        <charset val="1"/>
      </rPr>
      <t xml:space="preserve">: Puncte tari; Puncte slabe; Oportunități; Amenințări/Riscuri cu privire la </t>
    </r>
    <r>
      <rPr>
        <i val="true"/>
        <sz val="11"/>
        <color rgb="FF4F6228"/>
        <rFont val="Times New Roman"/>
        <family val="1"/>
        <charset val="1"/>
      </rPr>
      <t xml:space="preserve">Management</t>
    </r>
  </si>
  <si>
    <t xml:space="preserve">Obiective/indicatori de performanță realizate în anul de studii 2017-2018</t>
  </si>
  <si>
    <r>
      <rPr>
        <sz val="11"/>
        <color rgb="FF4F6228"/>
        <rFont val="Times New Roman"/>
        <family val="1"/>
        <charset val="1"/>
      </rPr>
      <t xml:space="preserve">Descriere textuală </t>
    </r>
    <r>
      <rPr>
        <u val="single"/>
        <sz val="11"/>
        <color rgb="FF4F6228"/>
        <rFont val="Times New Roman"/>
        <family val="1"/>
        <charset val="1"/>
      </rPr>
      <t xml:space="preserve">succintă</t>
    </r>
  </si>
  <si>
    <t xml:space="preserve">Obiective/indicatori de performanță  propuse pentru anul de studii 2018-2019</t>
  </si>
  <si>
    <t xml:space="preserve">* CES - Cerințe educaționale speciale</t>
  </si>
  <si>
    <t xml:space="preserve">**PEI - Plan educațional individualizat</t>
  </si>
  <si>
    <t xml:space="preserve">***OO- Organizație Obștească (Asociație Obștească, Fundație, etc.)</t>
  </si>
  <si>
    <t xml:space="preserve">Planuri cadru, anul școlar 2019-2020</t>
  </si>
  <si>
    <t xml:space="preserve">2.1</t>
  </si>
  <si>
    <t xml:space="preserve">Planul-cadru pentru clasele I-IX/Начальная школа и гимназия с русским языком обучения</t>
  </si>
  <si>
    <t xml:space="preserve">2.2</t>
  </si>
  <si>
    <t xml:space="preserve">Начальная школа и гимназия с родным языком обучения для учащихся украинской, гагаузской, болгарской национальностей</t>
  </si>
  <si>
    <t xml:space="preserve">2.3</t>
  </si>
  <si>
    <t xml:space="preserve">Начальная школа и гимназия с румынским языком обучения для учащихся украинской, гагаузской, болгарской национальностей</t>
  </si>
  <si>
    <t xml:space="preserve">2.4</t>
  </si>
  <si>
    <t xml:space="preserve">Planul -cadru pentru clasele I-IX bilingve/Начальная школа и гимназия с русским языком обучения для учащихся украинской, гагаузской, болгарской </t>
  </si>
  <si>
    <t xml:space="preserve">2.5</t>
  </si>
  <si>
    <t xml:space="preserve">Planul-cadru pentru clasele I-IV. Programul educațional alternativ ”Pas cu Pas”</t>
  </si>
  <si>
    <t xml:space="preserve">2.6</t>
  </si>
  <si>
    <t xml:space="preserve">Planul-cadru pentru învățămîntul liceal</t>
  </si>
  <si>
    <t xml:space="preserve">2.7</t>
  </si>
  <si>
    <t xml:space="preserve">Учебный план для лицеев с русским языком обучения</t>
  </si>
  <si>
    <t xml:space="preserve">2.8</t>
  </si>
  <si>
    <t xml:space="preserve">Planul-cadru pentru licee cu clase bilingve/Учебный план для лицеев с румынским языком обучения для учащихся русской, украинской, гагаузской, болгарской национальностей</t>
  </si>
  <si>
    <t xml:space="preserve">2.9</t>
  </si>
  <si>
    <t xml:space="preserve">Planul-cadru pentru licee cu profil Arte/Учебный план для лицеев с русским языком обучения для учащихся украинской, гагаузской, болгарской национальностей</t>
  </si>
  <si>
    <t xml:space="preserve">2.10</t>
  </si>
  <si>
    <t xml:space="preserve">Planul-cadru pentru licee cu profil Sport</t>
  </si>
  <si>
    <t xml:space="preserve">2.11</t>
  </si>
  <si>
    <r>
      <rPr>
        <b val="true"/>
        <sz val="11"/>
        <color rgb="FF4F6228"/>
        <rFont val="Calibri"/>
        <family val="2"/>
        <charset val="1"/>
      </rPr>
      <t xml:space="preserve">Planul-cadru pentru licee cu învățămînt seral (claselecu instruire în limba română)/Учебный план для лицеев с русским языком обучения, профиль </t>
    </r>
    <r>
      <rPr>
        <b val="true"/>
        <i val="true"/>
        <sz val="11"/>
        <color rgb="FF4F6228"/>
        <rFont val="Calibri"/>
        <family val="2"/>
        <charset val="1"/>
      </rPr>
      <t xml:space="preserve">Искусство.</t>
    </r>
  </si>
  <si>
    <t xml:space="preserve">2.12</t>
  </si>
  <si>
    <r>
      <rPr>
        <b val="true"/>
        <sz val="11"/>
        <color rgb="FF4F6228"/>
        <rFont val="Calibri"/>
        <family val="2"/>
        <charset val="1"/>
      </rPr>
      <t xml:space="preserve">Planul-cadru pentru instruirea generală a deținuților minori din penitenciare, pentru clasele V-IX/Учебный план для лицеев с русским языком обучения, профиль </t>
    </r>
    <r>
      <rPr>
        <b val="true"/>
        <i val="true"/>
        <sz val="11"/>
        <color rgb="FF4F6228"/>
        <rFont val="Calibri"/>
        <family val="2"/>
        <charset val="1"/>
      </rPr>
      <t xml:space="preserve">Спорт</t>
    </r>
  </si>
  <si>
    <t xml:space="preserve">2.13</t>
  </si>
  <si>
    <t xml:space="preserve">Учебный план для лицеев с русским языком обучения (вечернее обучение)</t>
  </si>
  <si>
    <t xml:space="preserve">3.1</t>
  </si>
  <si>
    <t xml:space="preserve">Planul-cadru pentru școală auxiliară pentru elevii cu dificultăți severe de învățare (dificultăți multiple, asociate)/Учебный план для вспомогательной школы с русским языком обучения</t>
  </si>
  <si>
    <t xml:space="preserve">3.2</t>
  </si>
  <si>
    <t xml:space="preserve">Planul-cadru pentru școala specială pentru elevii cu deficiențe auditive/Учебный план
специальной школы с русским языком обучения для глухих детей</t>
  </si>
  <si>
    <t xml:space="preserve">3.3</t>
  </si>
  <si>
    <t xml:space="preserve">Planul-cadru pentru școala specială pentru elevii cu deficiențe vizuale (instruire în limba română)/Учебный план специальной школы с русским языком обучения для слепых и слабовидящих детей</t>
  </si>
  <si>
    <t xml:space="preserve">Raioane/municipii</t>
  </si>
  <si>
    <t xml:space="preserve">Limbi</t>
  </si>
  <si>
    <t xml:space="preserve">Planuri cadru</t>
  </si>
  <si>
    <t xml:space="preserve">Anenii Noi</t>
  </si>
  <si>
    <t xml:space="preserve">Română</t>
  </si>
  <si>
    <t xml:space="preserve">Bălți</t>
  </si>
  <si>
    <t xml:space="preserve">Rusă</t>
  </si>
  <si>
    <t xml:space="preserve">Basarabeasca</t>
  </si>
  <si>
    <t xml:space="preserve">Ucraineană</t>
  </si>
  <si>
    <t xml:space="preserve">Briceni</t>
  </si>
  <si>
    <t xml:space="preserve">Găgăuză</t>
  </si>
  <si>
    <t xml:space="preserve">Cahul</t>
  </si>
  <si>
    <t xml:space="preserve">Bulgară</t>
  </si>
  <si>
    <t xml:space="preserve">Călărași</t>
  </si>
  <si>
    <t xml:space="preserve">Mixtă</t>
  </si>
  <si>
    <t xml:space="preserve">Cantemir</t>
  </si>
  <si>
    <t xml:space="preserve">Căușeni</t>
  </si>
  <si>
    <t xml:space="preserve">Chișinău</t>
  </si>
  <si>
    <t xml:space="preserve">Cimișlia</t>
  </si>
  <si>
    <t xml:space="preserve">Criuleni</t>
  </si>
  <si>
    <r>
      <rPr>
        <sz val="14"/>
        <color rgb="FF000000"/>
        <rFont val="Calibri"/>
        <family val="2"/>
        <charset val="1"/>
      </rPr>
      <t xml:space="preserve">Planul-cadru pentru licee cu învățămînt seral (claselecu instruire în limba română)/Учебный план для лицеев с русским языком обучения, профиль </t>
    </r>
    <r>
      <rPr>
        <i val="true"/>
        <sz val="14"/>
        <color rgb="FF000000"/>
        <rFont val="Calibri"/>
        <family val="2"/>
        <charset val="1"/>
      </rPr>
      <t xml:space="preserve">Искусство.</t>
    </r>
  </si>
  <si>
    <t xml:space="preserve">Dondușeni</t>
  </si>
  <si>
    <r>
      <rPr>
        <sz val="14"/>
        <color rgb="FF000000"/>
        <rFont val="Calibri"/>
        <family val="2"/>
        <charset val="1"/>
      </rPr>
      <t xml:space="preserve">Planul-cadru pentru instruirea generală a deținuților minori din penitenciare, pentru clasele V-IX/Учебный план для лицеев с русским языком обучения, профиль </t>
    </r>
    <r>
      <rPr>
        <i val="true"/>
        <sz val="14"/>
        <color rgb="FF000000"/>
        <rFont val="Calibri"/>
        <family val="2"/>
        <charset val="1"/>
      </rPr>
      <t xml:space="preserve">Спорт</t>
    </r>
  </si>
  <si>
    <t xml:space="preserve">Drochia</t>
  </si>
  <si>
    <t xml:space="preserve">Dubăsari</t>
  </si>
  <si>
    <t xml:space="preserve">Planul-cadru pentru școală auxiliară pentru elevii cu dificultăți severe de învățare (dificultăți multiple, asociate)</t>
  </si>
  <si>
    <t xml:space="preserve">Edineț</t>
  </si>
  <si>
    <t xml:space="preserve">Planul-cadru pentru școala specială pentru elevii cu deficiențe auditive</t>
  </si>
  <si>
    <t xml:space="preserve">Fălești</t>
  </si>
  <si>
    <t xml:space="preserve">Planul-cadru pentru școala specială pentru elevii cu deficiențe vizuale (instruire în limba română)</t>
  </si>
  <si>
    <t xml:space="preserve">Florești</t>
  </si>
  <si>
    <t xml:space="preserve">Glodeni</t>
  </si>
  <si>
    <t xml:space="preserve">Hîncești</t>
  </si>
  <si>
    <t xml:space="preserve">Ialoveni</t>
  </si>
  <si>
    <t xml:space="preserve">Leova</t>
  </si>
  <si>
    <t xml:space="preserve">Nisporeni</t>
  </si>
  <si>
    <t xml:space="preserve">Ocnița</t>
  </si>
  <si>
    <t xml:space="preserve">Orhei</t>
  </si>
  <si>
    <t xml:space="preserve">Rezina</t>
  </si>
  <si>
    <t xml:space="preserve">Rîșcani</t>
  </si>
  <si>
    <t xml:space="preserve">Sîngerei</t>
  </si>
  <si>
    <t xml:space="preserve">Soroca</t>
  </si>
  <si>
    <t xml:space="preserve">Strășeni</t>
  </si>
  <si>
    <t xml:space="preserve">Șoldănești</t>
  </si>
  <si>
    <t xml:space="preserve">Ștefan Vodă</t>
  </si>
  <si>
    <t xml:space="preserve">Taraclia</t>
  </si>
  <si>
    <t xml:space="preserve">Telenești</t>
  </si>
  <si>
    <t xml:space="preserve">Ungheni</t>
  </si>
  <si>
    <t xml:space="preserve">UTA Găgăuzia</t>
  </si>
  <si>
    <t xml:space="preserve">upper (B6:B40)</t>
  </si>
  <si>
    <t xml:space="preserve">Schimburi</t>
  </si>
  <si>
    <t xml:space="preserve">Tipuri</t>
  </si>
  <si>
    <t xml:space="preserve">Forma de învățămînt</t>
  </si>
  <si>
    <t xml:space="preserve">profil</t>
  </si>
  <si>
    <t xml:space="preserve">privat</t>
  </si>
  <si>
    <t xml:space="preserve">serală</t>
  </si>
  <si>
    <t xml:space="preserve">Real</t>
  </si>
  <si>
    <t xml:space="preserve">disciplina</t>
  </si>
  <si>
    <t xml:space="preserve">confirmare</t>
  </si>
  <si>
    <t xml:space="preserve">transport</t>
  </si>
  <si>
    <t xml:space="preserve">Sport</t>
  </si>
  <si>
    <t xml:space="preserve">     </t>
  </si>
  <si>
    <t xml:space="preserve">autobus</t>
  </si>
  <si>
    <t xml:space="preserve">Teologic</t>
  </si>
  <si>
    <t xml:space="preserve">microbus</t>
  </si>
  <si>
    <t xml:space="preserve">Alt profil</t>
  </si>
  <si>
    <t xml:space="preserve">Limba și literatura română, alolingvi</t>
  </si>
  <si>
    <t xml:space="preserve">alt mijloc</t>
  </si>
  <si>
    <t xml:space="preserve">Limba și literatura rusă, alolingvi</t>
  </si>
  <si>
    <t xml:space="preserve">Limba și literatura ucraineană</t>
  </si>
  <si>
    <t xml:space="preserve">Limba și literatura găgăuză</t>
  </si>
  <si>
    <t xml:space="preserve">Limba și literatura bulgară</t>
  </si>
  <si>
    <t xml:space="preserve">Limba germană</t>
  </si>
  <si>
    <t xml:space="preserve">Limba spaniolă</t>
  </si>
  <si>
    <t xml:space="preserve">Limba italiană</t>
  </si>
  <si>
    <t xml:space="preserve">Literatura universală</t>
  </si>
  <si>
    <t xml:space="preserve">Istoria, cultura și tradițiile popoarelor ruse, ucrainene, găgăuze, bulgare, rome și altor popoare</t>
  </si>
  <si>
    <t xml:space="preserve">Educația moral-spirituală</t>
  </si>
  <si>
    <t xml:space="preserve">Educația fizică</t>
  </si>
  <si>
    <t xml:space="preserve">Educația artistică de profil</t>
  </si>
  <si>
    <t xml:space="preserve">Activități compensatorii</t>
  </si>
</sst>
</file>

<file path=xl/styles.xml><?xml version="1.0" encoding="utf-8"?>
<styleSheet xmlns="http://schemas.openxmlformats.org/spreadsheetml/2006/main">
  <numFmts count="11">
    <numFmt numFmtId="164" formatCode="General"/>
    <numFmt numFmtId="165" formatCode="DD/MM/YY"/>
    <numFmt numFmtId="166" formatCode="0"/>
    <numFmt numFmtId="167" formatCode="0.0%"/>
    <numFmt numFmtId="168" formatCode="0.00\ %"/>
    <numFmt numFmtId="169" formatCode="0.00"/>
    <numFmt numFmtId="170" formatCode="DD/MM/YYYY"/>
    <numFmt numFmtId="171" formatCode="0\ %"/>
    <numFmt numFmtId="172" formatCode="0.0"/>
    <numFmt numFmtId="173" formatCode="@"/>
    <numFmt numFmtId="174" formatCode="DD/MMM"/>
  </numFmts>
  <fonts count="82">
    <font>
      <sz val="11"/>
      <color rgb="FF000000"/>
      <name val="Calibri"/>
      <family val="2"/>
      <charset val="1"/>
    </font>
    <font>
      <sz val="10"/>
      <name val="Arial"/>
      <family val="0"/>
    </font>
    <font>
      <sz val="10"/>
      <name val="Arial"/>
      <family val="0"/>
    </font>
    <font>
      <sz val="10"/>
      <name val="Arial"/>
      <family val="0"/>
    </font>
    <font>
      <b val="true"/>
      <sz val="28"/>
      <color rgb="FFFFFFFF"/>
      <name val="Times New Roman"/>
      <family val="1"/>
      <charset val="1"/>
    </font>
    <font>
      <b val="true"/>
      <sz val="16"/>
      <color rgb="FFFFFFFF"/>
      <name val="Times New Roman"/>
      <family val="1"/>
      <charset val="1"/>
    </font>
    <font>
      <b val="true"/>
      <sz val="20"/>
      <color rgb="FF006600"/>
      <name val="Times New Roman"/>
      <family val="1"/>
      <charset val="1"/>
    </font>
    <font>
      <b val="true"/>
      <sz val="11"/>
      <color rgb="FF006600"/>
      <name val="Times New Roman"/>
      <family val="1"/>
      <charset val="1"/>
    </font>
    <font>
      <b val="true"/>
      <sz val="11"/>
      <color rgb="FF4F6228"/>
      <name val="Calibri"/>
      <family val="2"/>
      <charset val="1"/>
    </font>
    <font>
      <b val="true"/>
      <sz val="14"/>
      <color rgb="FF403152"/>
      <name val="Calibri"/>
      <family val="2"/>
      <charset val="1"/>
    </font>
    <font>
      <b val="true"/>
      <sz val="11"/>
      <color rgb="FF000000"/>
      <name val="Calibri"/>
      <family val="2"/>
      <charset val="1"/>
    </font>
    <font>
      <sz val="11"/>
      <color rgb="FF4F6228"/>
      <name val="Calibri"/>
      <family val="2"/>
      <charset val="1"/>
    </font>
    <font>
      <b val="true"/>
      <i val="true"/>
      <sz val="14"/>
      <color rgb="FF006600"/>
      <name val="Times New Roman"/>
      <family val="1"/>
      <charset val="1"/>
    </font>
    <font>
      <b val="true"/>
      <sz val="14"/>
      <color rgb="FF000000"/>
      <name val="Times New Roman"/>
      <family val="1"/>
      <charset val="1"/>
    </font>
    <font>
      <b val="true"/>
      <i val="true"/>
      <sz val="14"/>
      <color rgb="FF000000"/>
      <name val="Times New Roman"/>
      <family val="1"/>
      <charset val="1"/>
    </font>
    <font>
      <b val="true"/>
      <sz val="11"/>
      <color rgb="FF4F6228"/>
      <name val="Times New Roman"/>
      <family val="1"/>
      <charset val="1"/>
    </font>
    <font>
      <b val="true"/>
      <sz val="10"/>
      <color rgb="FF006600"/>
      <name val="Times New Roman"/>
      <family val="1"/>
      <charset val="1"/>
    </font>
    <font>
      <b val="true"/>
      <sz val="11"/>
      <color rgb="FFFF0000"/>
      <name val="Times New Roman"/>
      <family val="1"/>
      <charset val="1"/>
    </font>
    <font>
      <sz val="11"/>
      <color rgb="FFFF0000"/>
      <name val="Calibri"/>
      <family val="2"/>
      <charset val="1"/>
    </font>
    <font>
      <b val="true"/>
      <sz val="10"/>
      <color rgb="FF4F6228"/>
      <name val="Times New Roman"/>
      <family val="1"/>
      <charset val="1"/>
    </font>
    <font>
      <b val="true"/>
      <sz val="9"/>
      <color rgb="FFFF0000"/>
      <name val="Times New Roman"/>
      <family val="1"/>
      <charset val="1"/>
    </font>
    <font>
      <sz val="11"/>
      <color rgb="FF4F6228"/>
      <name val="Times New Roman"/>
      <family val="1"/>
      <charset val="1"/>
    </font>
    <font>
      <sz val="11"/>
      <color rgb="FFFF0000"/>
      <name val="Times New Roman"/>
      <family val="1"/>
      <charset val="1"/>
    </font>
    <font>
      <b val="true"/>
      <sz val="9"/>
      <color rgb="FF006600"/>
      <name val="Times New Roman"/>
      <family val="1"/>
      <charset val="1"/>
    </font>
    <font>
      <b val="true"/>
      <sz val="11"/>
      <color rgb="FF4F6228"/>
      <name val="Times New Roman"/>
      <family val="1"/>
      <charset val="204"/>
    </font>
    <font>
      <b val="true"/>
      <sz val="11"/>
      <color rgb="FF000000"/>
      <name val="Times New Roman"/>
      <family val="1"/>
      <charset val="1"/>
    </font>
    <font>
      <sz val="11"/>
      <color rgb="FF660066"/>
      <name val="Calibri"/>
      <family val="2"/>
      <charset val="1"/>
    </font>
    <font>
      <sz val="11"/>
      <color rgb="FF4F6228"/>
      <name val="Calibri"/>
      <family val="2"/>
      <charset val="204"/>
    </font>
    <font>
      <b val="true"/>
      <sz val="11"/>
      <color rgb="FF000000"/>
      <name val="Times New Roman"/>
      <family val="1"/>
      <charset val="204"/>
    </font>
    <font>
      <sz val="9"/>
      <color rgb="FF000000"/>
      <name val="Calibri"/>
      <family val="2"/>
      <charset val="1"/>
    </font>
    <font>
      <b val="true"/>
      <i val="true"/>
      <sz val="12"/>
      <color rgb="FF006600"/>
      <name val="Times New Roman"/>
      <family val="1"/>
      <charset val="1"/>
    </font>
    <font>
      <sz val="11"/>
      <color rgb="FF000000"/>
      <name val="Times New Roman"/>
      <family val="1"/>
      <charset val="1"/>
    </font>
    <font>
      <sz val="11"/>
      <color rgb="FF403152"/>
      <name val="Calibri"/>
      <family val="2"/>
      <charset val="1"/>
    </font>
    <font>
      <i val="true"/>
      <sz val="11"/>
      <color rgb="FF403152"/>
      <name val="Calibri"/>
      <family val="2"/>
      <charset val="1"/>
    </font>
    <font>
      <i val="true"/>
      <sz val="11"/>
      <color rgb="FF000000"/>
      <name val="Calibri"/>
      <family val="2"/>
      <charset val="1"/>
    </font>
    <font>
      <b val="true"/>
      <sz val="10"/>
      <color rgb="FF403152"/>
      <name val="Times New Roman"/>
      <family val="1"/>
      <charset val="1"/>
    </font>
    <font>
      <sz val="10"/>
      <color rgb="FF000000"/>
      <name val="Calibri"/>
      <family val="2"/>
      <charset val="204"/>
    </font>
    <font>
      <i val="true"/>
      <sz val="11"/>
      <color rgb="FF4F6228"/>
      <name val="Times New Roman"/>
      <family val="1"/>
      <charset val="1"/>
    </font>
    <font>
      <b val="true"/>
      <sz val="11"/>
      <color rgb="FF660066"/>
      <name val="Times New Roman"/>
      <family val="1"/>
      <charset val="1"/>
    </font>
    <font>
      <b val="true"/>
      <sz val="11"/>
      <color rgb="FF403152"/>
      <name val="Times New Roman"/>
      <family val="1"/>
      <charset val="1"/>
    </font>
    <font>
      <sz val="11"/>
      <color rgb="FF660066"/>
      <name val="Times New Roman"/>
      <family val="1"/>
      <charset val="1"/>
    </font>
    <font>
      <b val="true"/>
      <i val="true"/>
      <sz val="20"/>
      <color rgb="FF006600"/>
      <name val="Times New Roman"/>
      <family val="1"/>
      <charset val="1"/>
    </font>
    <font>
      <sz val="11"/>
      <color rgb="FFFFFFFF"/>
      <name val="Calibri"/>
      <family val="2"/>
      <charset val="1"/>
    </font>
    <font>
      <sz val="11"/>
      <color rgb="FF006600"/>
      <name val="Calibri"/>
      <family val="2"/>
      <charset val="1"/>
    </font>
    <font>
      <b val="true"/>
      <sz val="10"/>
      <color rgb="FF4F6228"/>
      <name val="Times New Roman"/>
      <family val="1"/>
      <charset val="204"/>
    </font>
    <font>
      <b val="true"/>
      <sz val="11"/>
      <color rgb="FF00B050"/>
      <name val="Calibri"/>
      <family val="2"/>
      <charset val="1"/>
    </font>
    <font>
      <sz val="12"/>
      <color rgb="FFFF0000"/>
      <name val="Calibri"/>
      <family val="2"/>
      <charset val="1"/>
    </font>
    <font>
      <b val="true"/>
      <i val="true"/>
      <sz val="11"/>
      <color rgb="FF000000"/>
      <name val="Calibri"/>
      <family val="2"/>
      <charset val="1"/>
    </font>
    <font>
      <i val="true"/>
      <sz val="11"/>
      <color rgb="FF0070C0"/>
      <name val="Calibri"/>
      <family val="2"/>
      <charset val="1"/>
    </font>
    <font>
      <b val="true"/>
      <sz val="11"/>
      <color rgb="FF660066"/>
      <name val="Calibri"/>
      <family val="2"/>
      <charset val="1"/>
    </font>
    <font>
      <sz val="11"/>
      <color rgb="FF403152"/>
      <name val="Times New Roman"/>
      <family val="1"/>
      <charset val="1"/>
    </font>
    <font>
      <vertAlign val="superscript"/>
      <sz val="11"/>
      <color rgb="FF4F6228"/>
      <name val="Times New Roman"/>
      <family val="1"/>
      <charset val="1"/>
    </font>
    <font>
      <b val="true"/>
      <vertAlign val="superscript"/>
      <sz val="11"/>
      <color rgb="FF4F6228"/>
      <name val="Times New Roman"/>
      <family val="1"/>
      <charset val="1"/>
    </font>
    <font>
      <vertAlign val="superscript"/>
      <sz val="11"/>
      <color rgb="FF4F6228"/>
      <name val="Calibri"/>
      <family val="2"/>
      <charset val="1"/>
    </font>
    <font>
      <b val="true"/>
      <sz val="11"/>
      <color rgb="FF403152"/>
      <name val="Calibri"/>
      <family val="2"/>
      <charset val="1"/>
    </font>
    <font>
      <sz val="11"/>
      <color rgb="FF006600"/>
      <name val="Times New Roman"/>
      <family val="1"/>
      <charset val="1"/>
    </font>
    <font>
      <b val="true"/>
      <sz val="11"/>
      <color rgb="FF4C4C4C"/>
      <name val="Times New Roman"/>
      <family val="1"/>
      <charset val="1"/>
    </font>
    <font>
      <b val="true"/>
      <i val="true"/>
      <sz val="11"/>
      <color rgb="FF000000"/>
      <name val="Times New Roman"/>
      <family val="1"/>
      <charset val="1"/>
    </font>
    <font>
      <b val="true"/>
      <i val="true"/>
      <sz val="11"/>
      <color rgb="FF006600"/>
      <name val="Times New Roman"/>
      <family val="1"/>
      <charset val="1"/>
    </font>
    <font>
      <b val="true"/>
      <i val="true"/>
      <sz val="11"/>
      <color rgb="FF403152"/>
      <name val="Times New Roman"/>
      <family val="1"/>
      <charset val="1"/>
    </font>
    <font>
      <b val="true"/>
      <sz val="14"/>
      <color rgb="FF006600"/>
      <name val="Calibri"/>
      <family val="2"/>
      <charset val="1"/>
    </font>
    <font>
      <b val="true"/>
      <i val="true"/>
      <sz val="14"/>
      <color rgb="FF006600"/>
      <name val="Calibri"/>
      <family val="2"/>
      <charset val="1"/>
    </font>
    <font>
      <i val="true"/>
      <sz val="12"/>
      <color rgb="FF006600"/>
      <name val="Calibri"/>
      <family val="2"/>
      <charset val="1"/>
    </font>
    <font>
      <b val="true"/>
      <sz val="14"/>
      <color rgb="FFFF0000"/>
      <name val="Calibri"/>
      <family val="2"/>
      <charset val="1"/>
    </font>
    <font>
      <b val="true"/>
      <i val="true"/>
      <sz val="14"/>
      <color rgb="FFFF0000"/>
      <name val="Calibri"/>
      <family val="2"/>
      <charset val="1"/>
    </font>
    <font>
      <b val="true"/>
      <sz val="14"/>
      <color rgb="FF006600"/>
      <name val="Times New Roman"/>
      <family val="1"/>
      <charset val="1"/>
    </font>
    <font>
      <b val="true"/>
      <u val="single"/>
      <sz val="11"/>
      <color rgb="FF4F6228"/>
      <name val="Times New Roman"/>
      <family val="1"/>
      <charset val="1"/>
    </font>
    <font>
      <b val="true"/>
      <i val="true"/>
      <sz val="11"/>
      <color rgb="FF4F6228"/>
      <name val="Times New Roman"/>
      <family val="1"/>
      <charset val="1"/>
    </font>
    <font>
      <b val="true"/>
      <i val="true"/>
      <u val="single"/>
      <sz val="11"/>
      <color rgb="FF006600"/>
      <name val="Times New Roman"/>
      <family val="1"/>
      <charset val="1"/>
    </font>
    <font>
      <b val="true"/>
      <i val="true"/>
      <sz val="12"/>
      <color rgb="FF403152"/>
      <name val="Times New Roman"/>
      <family val="1"/>
      <charset val="1"/>
    </font>
    <font>
      <u val="single"/>
      <sz val="11"/>
      <color rgb="FF4F6228"/>
      <name val="Times New Roman"/>
      <family val="1"/>
      <charset val="1"/>
    </font>
    <font>
      <b val="true"/>
      <i val="true"/>
      <sz val="14"/>
      <color rgb="FF403152"/>
      <name val="Times New Roman"/>
      <family val="1"/>
      <charset val="1"/>
    </font>
    <font>
      <sz val="12"/>
      <color rgb="FF000000"/>
      <name val="Calibri"/>
      <family val="2"/>
      <charset val="1"/>
    </font>
    <font>
      <b val="true"/>
      <i val="true"/>
      <sz val="12"/>
      <color rgb="FF660066"/>
      <name val="Times New Roman"/>
      <family val="1"/>
      <charset val="1"/>
    </font>
    <font>
      <b val="true"/>
      <i val="true"/>
      <sz val="14"/>
      <color rgb="FF660066"/>
      <name val="Times New Roman"/>
      <family val="1"/>
      <charset val="1"/>
    </font>
    <font>
      <b val="true"/>
      <sz val="14"/>
      <color rgb="FF660066"/>
      <name val="Times New Roman"/>
      <family val="1"/>
      <charset val="1"/>
    </font>
    <font>
      <b val="true"/>
      <sz val="12"/>
      <color rgb="FF660066"/>
      <name val="Times New Roman"/>
      <family val="1"/>
      <charset val="1"/>
    </font>
    <font>
      <b val="true"/>
      <sz val="10"/>
      <color rgb="FF006600"/>
      <name val="Calibri"/>
      <family val="2"/>
      <charset val="1"/>
    </font>
    <font>
      <b val="true"/>
      <sz val="11"/>
      <color rgb="FF006600"/>
      <name val="Calibri"/>
      <family val="2"/>
      <charset val="1"/>
    </font>
    <font>
      <b val="true"/>
      <i val="true"/>
      <sz val="11"/>
      <color rgb="FF4F6228"/>
      <name val="Calibri"/>
      <family val="2"/>
      <charset val="1"/>
    </font>
    <font>
      <sz val="14"/>
      <color rgb="FF000000"/>
      <name val="Calibri"/>
      <family val="2"/>
      <charset val="1"/>
    </font>
    <font>
      <i val="true"/>
      <sz val="14"/>
      <color rgb="FF000000"/>
      <name val="Calibri"/>
      <family val="2"/>
      <charset val="1"/>
    </font>
  </fonts>
  <fills count="10">
    <fill>
      <patternFill patternType="none"/>
    </fill>
    <fill>
      <patternFill patternType="gray125"/>
    </fill>
    <fill>
      <patternFill patternType="solid">
        <fgColor rgb="FF4BACC6"/>
        <bgColor rgb="FF969696"/>
      </patternFill>
    </fill>
    <fill>
      <patternFill patternType="solid">
        <fgColor rgb="FFC00000"/>
        <bgColor rgb="FFFF0000"/>
      </patternFill>
    </fill>
    <fill>
      <patternFill patternType="solid">
        <fgColor rgb="FFC3D69B"/>
        <bgColor rgb="FFD7E4BD"/>
      </patternFill>
    </fill>
    <fill>
      <patternFill patternType="solid">
        <fgColor rgb="FFD7E4BD"/>
        <bgColor rgb="FFEBF1DE"/>
      </patternFill>
    </fill>
    <fill>
      <patternFill patternType="solid">
        <fgColor rgb="FFEBF1DE"/>
        <bgColor rgb="FFD7E4BD"/>
      </patternFill>
    </fill>
    <fill>
      <patternFill patternType="solid">
        <fgColor rgb="FFD99694"/>
        <bgColor rgb="FFFF99CC"/>
      </patternFill>
    </fill>
    <fill>
      <patternFill patternType="solid">
        <fgColor rgb="FF953735"/>
        <bgColor rgb="FF993366"/>
      </patternFill>
    </fill>
    <fill>
      <patternFill patternType="solid">
        <fgColor rgb="FFFFFFFF"/>
        <bgColor rgb="FFEBF1DE"/>
      </patternFill>
    </fill>
  </fills>
  <borders count="81">
    <border diagonalUp="false" diagonalDown="false">
      <left/>
      <right/>
      <top/>
      <bottom/>
      <diagonal/>
    </border>
    <border diagonalUp="false" diagonalDown="false">
      <left style="medium"/>
      <right/>
      <top style="medium"/>
      <bottom style="thin"/>
      <diagonal/>
    </border>
    <border diagonalUp="false" diagonalDown="false">
      <left style="medium"/>
      <right style="medium"/>
      <top style="medium"/>
      <bottom style="thin"/>
      <diagonal/>
    </border>
    <border diagonalUp="false" diagonalDown="false">
      <left style="medium"/>
      <right/>
      <top style="thin"/>
      <bottom style="thin"/>
      <diagonal/>
    </border>
    <border diagonalUp="false" diagonalDown="false">
      <left style="medium"/>
      <right style="medium"/>
      <top style="thin"/>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thin"/>
      <bottom style="medium"/>
      <diagonal/>
    </border>
    <border diagonalUp="false" diagonalDown="false">
      <left style="medium"/>
      <right style="medium"/>
      <top style="thin"/>
      <bottom style="medium"/>
      <diagonal/>
    </border>
    <border diagonalUp="false" diagonalDown="false">
      <left/>
      <right style="medium"/>
      <top style="medium"/>
      <bottom style="thin"/>
      <diagonal/>
    </border>
    <border diagonalUp="false" diagonalDown="false">
      <left style="medium"/>
      <right style="medium"/>
      <top style="medium"/>
      <bottom style="medium"/>
      <diagonal/>
    </border>
    <border diagonalUp="false" diagonalDown="false">
      <left/>
      <right style="medium"/>
      <top style="thin"/>
      <bottom style="thin"/>
      <diagonal/>
    </border>
    <border diagonalUp="false" diagonalDown="false">
      <left/>
      <right style="medium"/>
      <top style="thin"/>
      <bottom style="medium"/>
      <diagonal/>
    </border>
    <border diagonalUp="false" diagonalDown="false">
      <left style="medium"/>
      <right style="medium"/>
      <top style="medium"/>
      <bottom/>
      <diagonal/>
    </border>
    <border diagonalUp="false" diagonalDown="false">
      <left/>
      <right style="medium"/>
      <top style="medium"/>
      <bottom style="medium"/>
      <diagonal/>
    </border>
    <border diagonalUp="false" diagonalDown="false">
      <left style="medium"/>
      <right style="thin"/>
      <top style="thin"/>
      <bottom/>
      <diagonal/>
    </border>
    <border diagonalUp="false" diagonalDown="false">
      <left style="thin"/>
      <right style="medium"/>
      <top style="thin"/>
      <bottom/>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top style="medium"/>
      <bottom style="medium"/>
      <diagonal/>
    </border>
    <border diagonalUp="false" diagonalDown="false">
      <left style="medium"/>
      <right style="thin"/>
      <top style="medium"/>
      <bottom style="medium"/>
      <diagonal/>
    </border>
    <border diagonalUp="false" diagonalDown="false">
      <left style="thin"/>
      <right style="medium"/>
      <top style="medium"/>
      <bottom style="medium"/>
      <diagonal/>
    </border>
    <border diagonalUp="false" diagonalDown="false">
      <left/>
      <right/>
      <top style="medium"/>
      <bottom style="thin"/>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medium"/>
      <top/>
      <bottom style="thin"/>
      <diagonal/>
    </border>
    <border diagonalUp="false" diagonalDown="false">
      <left style="medium"/>
      <right style="thin"/>
      <top/>
      <bottom style="thin"/>
      <diagonal/>
    </border>
    <border diagonalUp="false" diagonalDown="false">
      <left style="thin"/>
      <right style="medium"/>
      <top/>
      <bottom style="thin"/>
      <diagonal/>
    </border>
    <border diagonalUp="false" diagonalDown="false">
      <left/>
      <right/>
      <top style="thin"/>
      <bottom style="thin"/>
      <diagonal/>
    </border>
    <border diagonalUp="false" diagonalDown="false">
      <left style="medium"/>
      <right style="medium"/>
      <top style="thin"/>
      <bottom/>
      <diagonal/>
    </border>
    <border diagonalUp="false" diagonalDown="false">
      <left/>
      <right style="medium"/>
      <top/>
      <bottom/>
      <diagonal/>
    </border>
    <border diagonalUp="false" diagonalDown="false">
      <left style="medium"/>
      <right/>
      <top style="thin"/>
      <bottom/>
      <diagonal/>
    </border>
    <border diagonalUp="false" diagonalDown="false">
      <left/>
      <right/>
      <top style="thin"/>
      <bottom/>
      <diagonal/>
    </border>
    <border diagonalUp="false" diagonalDown="false">
      <left style="thin"/>
      <right style="thin"/>
      <top style="thin"/>
      <bottom/>
      <diagonal/>
    </border>
    <border diagonalUp="false" diagonalDown="false">
      <left/>
      <right style="medium"/>
      <top style="thin"/>
      <bottom/>
      <diagonal/>
    </border>
    <border diagonalUp="false" diagonalDown="false">
      <left/>
      <right/>
      <top style="thin"/>
      <bottom style="medium"/>
      <diagonal/>
    </border>
    <border diagonalUp="false" diagonalDown="false">
      <left/>
      <right/>
      <top/>
      <bottom style="medium"/>
      <diagonal/>
    </border>
    <border diagonalUp="false" diagonalDown="false">
      <left/>
      <right/>
      <top style="medium"/>
      <bottom style="medium"/>
      <diagonal/>
    </border>
    <border diagonalUp="false" diagonalDown="false">
      <left/>
      <right/>
      <top/>
      <bottom style="thin"/>
      <diagonal/>
    </border>
    <border diagonalUp="false" diagonalDown="false">
      <left style="thin"/>
      <right/>
      <top style="thin"/>
      <bottom style="thin"/>
      <diagonal/>
    </border>
    <border diagonalUp="false" diagonalDown="false">
      <left style="thin"/>
      <right/>
      <top style="thin"/>
      <bottom style="medium"/>
      <diagonal/>
    </border>
    <border diagonalUp="false" diagonalDown="false">
      <left style="thin"/>
      <right/>
      <top style="thin"/>
      <bottom/>
      <diagonal/>
    </border>
    <border diagonalUp="false" diagonalDown="false">
      <left/>
      <right/>
      <top style="medium"/>
      <botto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right style="medium"/>
      <top style="medium"/>
      <bottom/>
      <diagonal/>
    </border>
    <border diagonalUp="false" diagonalDown="false">
      <left/>
      <right style="thin"/>
      <top style="thin"/>
      <bottom/>
      <diagonal/>
    </border>
    <border diagonalUp="false" diagonalDown="false">
      <left/>
      <right style="thin"/>
      <top style="thin"/>
      <bottom style="medium"/>
      <diagonal/>
    </border>
    <border diagonalUp="false" diagonalDown="false">
      <left/>
      <right style="thin"/>
      <top style="medium"/>
      <bottom style="medium"/>
      <diagonal/>
    </border>
    <border diagonalUp="false" diagonalDown="false">
      <left style="thin"/>
      <right style="thin"/>
      <top style="medium"/>
      <bottom style="medium"/>
      <diagonal/>
    </border>
    <border diagonalUp="false" diagonalDown="false">
      <left style="medium"/>
      <right/>
      <top/>
      <bottom style="thin"/>
      <diagonal/>
    </border>
    <border diagonalUp="false" diagonalDown="false">
      <left style="medium"/>
      <right style="medium"/>
      <top/>
      <bottom style="medium"/>
      <diagonal/>
    </border>
    <border diagonalUp="false" diagonalDown="false">
      <left/>
      <right style="thin"/>
      <top/>
      <bottom style="medium"/>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right style="thin"/>
      <top style="medium"/>
      <bottom style="thin"/>
      <diagonal/>
    </border>
    <border diagonalUp="false" diagonalDown="false">
      <left style="thin"/>
      <right/>
      <top style="medium"/>
      <bottom style="thin"/>
      <diagonal/>
    </border>
    <border diagonalUp="false" diagonalDown="false">
      <left/>
      <right style="thin"/>
      <top style="thin"/>
      <bottom style="thin"/>
      <diagonal/>
    </border>
    <border diagonalUp="false" diagonalDown="false">
      <left/>
      <right style="thin"/>
      <top/>
      <bottom/>
      <diagonal/>
    </border>
    <border diagonalUp="false" diagonalDown="false">
      <left style="thin"/>
      <right style="medium"/>
      <top/>
      <bottom/>
      <diagonal/>
    </border>
    <border diagonalUp="false" diagonalDown="false">
      <left style="medium"/>
      <right style="thin"/>
      <top/>
      <bottom style="medium"/>
      <diagonal/>
    </border>
    <border diagonalUp="false" diagonalDown="false">
      <left/>
      <right style="medium"/>
      <top/>
      <bottom style="thin"/>
      <diagonal/>
    </border>
    <border diagonalUp="false" diagonalDown="false">
      <left style="thin"/>
      <right/>
      <top/>
      <bottom style="medium"/>
      <diagonal/>
    </border>
    <border diagonalUp="false" diagonalDown="false">
      <left style="medium"/>
      <right style="thin"/>
      <top/>
      <bottom/>
      <diagonal/>
    </border>
    <border diagonalUp="false" diagonalDown="false">
      <left style="thin"/>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top style="medium"/>
      <bottom style="medium"/>
      <diagonal/>
    </border>
    <border diagonalUp="false" diagonalDown="false">
      <left style="medium"/>
      <right/>
      <top style="medium"/>
      <bottom/>
      <diagonal/>
    </border>
    <border diagonalUp="false" diagonalDown="false">
      <left/>
      <right style="thin"/>
      <top style="medium"/>
      <bottom/>
      <diagonal/>
    </border>
    <border diagonalUp="false" diagonalDown="false">
      <left style="thin"/>
      <right/>
      <top style="medium"/>
      <bottom/>
      <diagonal/>
    </border>
    <border diagonalUp="false" diagonalDown="false">
      <left style="hair"/>
      <right style="hair"/>
      <top style="hair"/>
      <bottom/>
      <diagonal/>
    </border>
    <border diagonalUp="false" diagonalDown="false">
      <left style="hair"/>
      <right style="hair"/>
      <top/>
      <bottom/>
      <diagonal/>
    </border>
    <border diagonalUp="false" diagonalDown="false">
      <left style="hair"/>
      <right style="hair"/>
      <top/>
      <bottom style="hair"/>
      <diagonal/>
    </border>
    <border diagonalUp="false" diagonalDown="false">
      <left style="medium"/>
      <right style="medium"/>
      <top/>
      <bottom/>
      <diagonal/>
    </border>
    <border diagonalUp="false" diagonalDown="false">
      <left style="hair"/>
      <right style="thin"/>
      <top/>
      <bottom style="hair"/>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1" fontId="0" fillId="0" borderId="0" applyFont="true" applyBorder="false" applyAlignment="true" applyProtection="false">
      <alignment horizontal="general" vertical="bottom" textRotation="0" wrapText="false" indent="0" shrinkToFit="false"/>
    </xf>
    <xf numFmtId="164" fontId="42" fillId="2" borderId="0" applyFont="true" applyBorder="false" applyAlignment="true" applyProtection="false">
      <alignment horizontal="general" vertical="bottom" textRotation="0" wrapText="false" indent="0" shrinkToFit="false"/>
    </xf>
  </cellStyleXfs>
  <cellXfs count="72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5" fillId="3" borderId="0"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true" hidden="false"/>
    </xf>
    <xf numFmtId="164" fontId="7" fillId="0" borderId="1" xfId="0" applyFont="true" applyBorder="true" applyAlignment="true" applyProtection="false">
      <alignment horizontal="left" vertical="bottom" textRotation="0" wrapText="false" indent="0" shrinkToFit="false"/>
      <protection locked="true" hidden="false"/>
    </xf>
    <xf numFmtId="164" fontId="8" fillId="0" borderId="2" xfId="0" applyFont="true" applyBorder="true" applyAlignment="true" applyProtection="true">
      <alignment horizontal="left" vertical="top" textRotation="0" wrapText="true" indent="0" shrinkToFit="false"/>
      <protection locked="true" hidden="false"/>
    </xf>
    <xf numFmtId="164" fontId="9" fillId="0" borderId="0" xfId="0" applyFont="true" applyBorder="true" applyAlignment="true" applyProtection="false">
      <alignment horizontal="general" vertical="top" textRotation="0" wrapText="true" indent="0" shrinkToFit="false"/>
      <protection locked="true" hidden="false"/>
    </xf>
    <xf numFmtId="164" fontId="7" fillId="0" borderId="3" xfId="0" applyFont="true" applyBorder="true" applyAlignment="true" applyProtection="false">
      <alignment horizontal="left" vertical="center" textRotation="0" wrapText="false" indent="0" shrinkToFit="false"/>
      <protection locked="true" hidden="false"/>
    </xf>
    <xf numFmtId="164" fontId="8" fillId="0" borderId="4" xfId="0" applyFont="true" applyBorder="true" applyAlignment="true" applyProtection="true">
      <alignment horizontal="left" vertical="top" textRotation="0" wrapText="true" indent="0" shrinkToFit="false"/>
      <protection locked="true" hidden="false"/>
    </xf>
    <xf numFmtId="164" fontId="7" fillId="0" borderId="3" xfId="0" applyFont="true" applyBorder="true" applyAlignment="true" applyProtection="false">
      <alignment horizontal="left" vertical="bottom" textRotation="0" wrapText="false" indent="0" shrinkToFit="false"/>
      <protection locked="true" hidden="false"/>
    </xf>
    <xf numFmtId="165" fontId="8" fillId="0" borderId="5" xfId="0" applyFont="true" applyBorder="true" applyAlignment="true" applyProtection="true">
      <alignment horizontal="left" vertical="top" textRotation="0" wrapText="true" indent="0" shrinkToFit="false"/>
      <protection locked="true" hidden="false"/>
    </xf>
    <xf numFmtId="164" fontId="8" fillId="0" borderId="6" xfId="0" applyFont="true" applyBorder="true" applyAlignment="true" applyProtection="true">
      <alignment horizontal="left" vertical="top" textRotation="0" wrapText="true" indent="0" shrinkToFit="false"/>
      <protection locked="true" hidden="false"/>
    </xf>
    <xf numFmtId="164" fontId="8" fillId="0" borderId="6" xfId="0" applyFont="true" applyBorder="true" applyAlignment="true" applyProtection="true">
      <alignment horizontal="center" vertical="top" textRotation="0" wrapText="true" indent="0" shrinkToFit="false"/>
      <protection locked="true" hidden="false"/>
    </xf>
    <xf numFmtId="164" fontId="8" fillId="0" borderId="7" xfId="0" applyFont="true" applyBorder="true" applyAlignment="true" applyProtection="true">
      <alignment horizontal="center" vertical="top" textRotation="0" wrapText="true" indent="0" shrinkToFit="false"/>
      <protection locked="true" hidden="false"/>
    </xf>
    <xf numFmtId="164" fontId="10" fillId="0" borderId="4" xfId="0" applyFont="true" applyBorder="true" applyAlignment="true" applyProtection="true">
      <alignment horizontal="left" vertical="top" textRotation="0" wrapText="true" indent="0" shrinkToFit="false"/>
      <protection locked="true" hidden="false"/>
    </xf>
    <xf numFmtId="164" fontId="7" fillId="0" borderId="8" xfId="0" applyFont="true" applyBorder="true" applyAlignment="true" applyProtection="false">
      <alignment horizontal="left" vertical="center" textRotation="0" wrapText="false" indent="0" shrinkToFit="false"/>
      <protection locked="true" hidden="false"/>
    </xf>
    <xf numFmtId="164" fontId="8" fillId="0" borderId="9" xfId="0" applyFont="true" applyBorder="true" applyAlignment="true" applyProtection="true">
      <alignment horizontal="left" vertical="top" textRotation="0" wrapText="tru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2" fillId="4" borderId="0" xfId="0" applyFont="true" applyBorder="true" applyAlignment="true" applyProtection="true">
      <alignment horizontal="center" vertical="center"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true" applyProtection="false">
      <alignment horizontal="left" vertical="center" textRotation="0" wrapText="false" indent="0" shrinkToFit="false"/>
      <protection locked="true" hidden="false"/>
    </xf>
    <xf numFmtId="166" fontId="15" fillId="5" borderId="10" xfId="0" applyFont="true" applyBorder="true" applyAlignment="true" applyProtection="false">
      <alignment horizontal="center" vertical="center" textRotation="0" wrapText="false" indent="0" shrinkToFit="false"/>
      <protection locked="true" hidden="false"/>
    </xf>
    <xf numFmtId="167" fontId="15" fillId="5" borderId="1" xfId="0" applyFont="true" applyBorder="true" applyAlignment="true" applyProtection="false">
      <alignment horizontal="center" vertical="center" textRotation="0" wrapText="false" indent="0" shrinkToFit="false"/>
      <protection locked="true" hidden="false"/>
    </xf>
    <xf numFmtId="167" fontId="15" fillId="5" borderId="2" xfId="0" applyFont="true" applyBorder="true" applyAlignment="true" applyProtection="false">
      <alignment horizontal="center" vertical="center" textRotation="0" wrapText="false" indent="0" shrinkToFit="false"/>
      <protection locked="true" hidden="false"/>
    </xf>
    <xf numFmtId="164" fontId="7" fillId="0" borderId="11" xfId="0" applyFont="true" applyBorder="true" applyAlignment="true" applyProtection="false">
      <alignment horizontal="center" vertical="bottom" textRotation="0" wrapText="false" indent="0" shrinkToFit="false"/>
      <protection locked="true" hidden="false"/>
    </xf>
    <xf numFmtId="164" fontId="7" fillId="0" borderId="4" xfId="0" applyFont="true" applyBorder="true" applyAlignment="true" applyProtection="false">
      <alignment horizontal="left" vertical="center" textRotation="0" wrapText="false" indent="0" shrinkToFit="false"/>
      <protection locked="true" hidden="false"/>
    </xf>
    <xf numFmtId="166" fontId="15" fillId="5" borderId="12" xfId="0" applyFont="true" applyBorder="true" applyAlignment="true" applyProtection="false">
      <alignment horizontal="center" vertical="center" textRotation="0" wrapText="false" indent="0" shrinkToFit="false"/>
      <protection locked="true" hidden="false"/>
    </xf>
    <xf numFmtId="167" fontId="15" fillId="5" borderId="3" xfId="0" applyFont="true" applyBorder="true" applyAlignment="true" applyProtection="false">
      <alignment horizontal="center" vertical="center" textRotation="0" wrapText="false" indent="0" shrinkToFit="false"/>
      <protection locked="true" hidden="false"/>
    </xf>
    <xf numFmtId="167" fontId="15" fillId="5" borderId="4" xfId="0" applyFont="true" applyBorder="true" applyAlignment="true" applyProtection="false">
      <alignment horizontal="center" vertical="center" textRotation="0" wrapText="false" indent="0" shrinkToFit="false"/>
      <protection locked="true" hidden="false"/>
    </xf>
    <xf numFmtId="164" fontId="15" fillId="6" borderId="11" xfId="0" applyFont="true" applyBorder="true" applyAlignment="true" applyProtection="false">
      <alignment horizontal="left" vertical="top" textRotation="0" wrapText="true" indent="0" shrinkToFit="false"/>
      <protection locked="true" hidden="false"/>
    </xf>
    <xf numFmtId="164" fontId="7" fillId="0" borderId="4" xfId="0" applyFont="true" applyBorder="true" applyAlignment="true" applyProtection="false">
      <alignment horizontal="left" vertical="center" textRotation="0" wrapText="true" indent="0" shrinkToFit="false"/>
      <protection locked="true" hidden="false"/>
    </xf>
    <xf numFmtId="164" fontId="7" fillId="0" borderId="9" xfId="0" applyFont="true" applyBorder="true" applyAlignment="true" applyProtection="false">
      <alignment horizontal="left" vertical="center" textRotation="0" wrapText="true" indent="0" shrinkToFit="false"/>
      <protection locked="true" hidden="false"/>
    </xf>
    <xf numFmtId="166" fontId="15" fillId="5" borderId="13" xfId="0" applyFont="true" applyBorder="true" applyAlignment="true" applyProtection="false">
      <alignment horizontal="center" vertical="center" textRotation="0" wrapText="false" indent="0" shrinkToFit="false"/>
      <protection locked="true" hidden="false"/>
    </xf>
    <xf numFmtId="167" fontId="15" fillId="5" borderId="8" xfId="0" applyFont="true" applyBorder="true" applyAlignment="true" applyProtection="false">
      <alignment horizontal="center" vertical="center" textRotation="0" wrapText="false" indent="0" shrinkToFit="false"/>
      <protection locked="true" hidden="false"/>
    </xf>
    <xf numFmtId="164" fontId="7" fillId="0" borderId="9" xfId="0" applyFont="true" applyBorder="true" applyAlignment="true" applyProtection="false">
      <alignment horizontal="left" vertical="center" textRotation="0" wrapText="false" indent="0" shrinkToFit="false"/>
      <protection locked="true" hidden="false"/>
    </xf>
    <xf numFmtId="167" fontId="15" fillId="5" borderId="9"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7" fillId="0" borderId="14" xfId="0" applyFont="true" applyBorder="true" applyAlignment="true" applyProtection="true">
      <alignment horizontal="center" vertical="center" textRotation="0" wrapText="false" indent="0" shrinkToFit="false"/>
      <protection locked="true" hidden="false"/>
    </xf>
    <xf numFmtId="166" fontId="7" fillId="0" borderId="2" xfId="0" applyFont="true" applyBorder="true" applyAlignment="true" applyProtection="true">
      <alignment horizontal="center" vertical="center" textRotation="0" wrapText="true" indent="0" shrinkToFit="false"/>
      <protection locked="true" hidden="false"/>
    </xf>
    <xf numFmtId="164" fontId="7" fillId="0" borderId="11" xfId="0" applyFont="true" applyBorder="true" applyAlignment="true" applyProtection="false">
      <alignment horizontal="center" vertical="center" textRotation="0" wrapText="false" indent="0" shrinkToFit="false"/>
      <protection locked="true" hidden="false"/>
    </xf>
    <xf numFmtId="164" fontId="7" fillId="0" borderId="11" xfId="0" applyFont="true" applyBorder="true" applyAlignment="true" applyProtection="false">
      <alignment horizontal="center" vertical="center" textRotation="0" wrapText="true" indent="0" shrinkToFit="false"/>
      <protection locked="true" hidden="false"/>
    </xf>
    <xf numFmtId="164" fontId="16" fillId="0" borderId="11"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16" fillId="0" borderId="15" xfId="0" applyFont="true" applyBorder="true" applyAlignment="true" applyProtection="false">
      <alignment horizontal="center" vertical="center" textRotation="0" wrapText="true" indent="0" shrinkToFit="false"/>
      <protection locked="true" hidden="false"/>
    </xf>
    <xf numFmtId="164" fontId="7" fillId="0" borderId="15"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false">
      <alignment horizontal="general" vertical="center" textRotation="0" wrapText="tru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6" fontId="16" fillId="0" borderId="16" xfId="0" applyFont="true" applyBorder="true" applyAlignment="true" applyProtection="true">
      <alignment horizontal="center" vertical="center" textRotation="0" wrapText="true" indent="0" shrinkToFit="false"/>
      <protection locked="true" hidden="false"/>
    </xf>
    <xf numFmtId="166" fontId="16" fillId="0" borderId="17" xfId="0" applyFont="true" applyBorder="true" applyAlignment="true" applyProtection="true">
      <alignment horizontal="center" vertical="center" textRotation="0" wrapText="true" indent="0" shrinkToFit="false"/>
      <protection locked="true" hidden="false"/>
    </xf>
    <xf numFmtId="164" fontId="7" fillId="0" borderId="18" xfId="0" applyFont="true" applyBorder="true" applyAlignment="true" applyProtection="false">
      <alignment horizontal="center" vertical="center" textRotation="0" wrapText="true" indent="0" shrinkToFit="false"/>
      <protection locked="true" hidden="false"/>
    </xf>
    <xf numFmtId="164" fontId="7" fillId="0" borderId="19" xfId="0" applyFont="true" applyBorder="true" applyAlignment="true" applyProtection="false">
      <alignment horizontal="center" vertical="center" textRotation="0" wrapText="true" indent="0" shrinkToFit="false"/>
      <protection locked="true" hidden="false"/>
    </xf>
    <xf numFmtId="164" fontId="7" fillId="0" borderId="20" xfId="0" applyFont="true" applyBorder="true" applyAlignment="true" applyProtection="false">
      <alignment horizontal="center" vertical="center" textRotation="0" wrapText="true" indent="0" shrinkToFit="false"/>
      <protection locked="true" hidden="false"/>
    </xf>
    <xf numFmtId="164" fontId="7" fillId="0" borderId="21" xfId="0" applyFont="true" applyBorder="true" applyAlignment="true" applyProtection="false">
      <alignment horizontal="left" vertical="center" textRotation="0" wrapText="false" indent="0" shrinkToFit="false"/>
      <protection locked="true" hidden="false"/>
    </xf>
    <xf numFmtId="166" fontId="15" fillId="5" borderId="22" xfId="0" applyFont="true" applyBorder="true" applyAlignment="true" applyProtection="false">
      <alignment horizontal="center" vertical="center" textRotation="0" wrapText="false" indent="0" shrinkToFit="false"/>
      <protection locked="true" hidden="false"/>
    </xf>
    <xf numFmtId="168" fontId="15" fillId="5" borderId="23" xfId="0" applyFont="true" applyBorder="true" applyAlignment="true" applyProtection="false">
      <alignment horizontal="center" vertical="center" textRotation="0" wrapText="false" indent="0" shrinkToFit="false"/>
      <protection locked="true" hidden="false"/>
    </xf>
    <xf numFmtId="164" fontId="19" fillId="6" borderId="1" xfId="0" applyFont="true" applyBorder="true" applyAlignment="true" applyProtection="false">
      <alignment horizontal="left" vertical="top" textRotation="0" wrapText="false" indent="0" shrinkToFit="false"/>
      <protection locked="true" hidden="false"/>
    </xf>
    <xf numFmtId="166" fontId="15" fillId="5" borderId="2" xfId="0" applyFont="true" applyBorder="true" applyAlignment="true" applyProtection="false">
      <alignment horizontal="center" vertical="center" textRotation="0" wrapText="true" indent="0" shrinkToFit="false"/>
      <protection locked="true" hidden="false"/>
    </xf>
    <xf numFmtId="166" fontId="15" fillId="5" borderId="24" xfId="0" applyFont="true" applyBorder="true" applyAlignment="true" applyProtection="false">
      <alignment horizontal="center" vertical="center" textRotation="0" wrapText="true" indent="0" shrinkToFit="false"/>
      <protection locked="true" hidden="false"/>
    </xf>
    <xf numFmtId="166" fontId="15" fillId="5" borderId="25" xfId="0" applyFont="true" applyBorder="true" applyAlignment="true" applyProtection="false">
      <alignment horizontal="center" vertical="center" textRotation="0" wrapText="true" indent="0" shrinkToFit="false"/>
      <protection locked="true" hidden="false"/>
    </xf>
    <xf numFmtId="166" fontId="15" fillId="5" borderId="26" xfId="0" applyFont="true" applyBorder="true" applyAlignment="true" applyProtection="false">
      <alignment horizontal="center" vertical="center" textRotation="0" wrapText="true" indent="0" shrinkToFit="false"/>
      <protection locked="true" hidden="false"/>
    </xf>
    <xf numFmtId="166" fontId="15" fillId="5" borderId="27" xfId="0" applyFont="true" applyBorder="true" applyAlignment="true" applyProtection="false">
      <alignment horizontal="center" vertical="center" textRotation="0" wrapText="true" indent="0" shrinkToFit="false"/>
      <protection locked="true" hidden="false"/>
    </xf>
    <xf numFmtId="166" fontId="20" fillId="5" borderId="10" xfId="0" applyFont="true" applyBorder="true" applyAlignment="true" applyProtection="false">
      <alignment horizontal="center" vertical="center" textRotation="0" wrapText="true" indent="0" shrinkToFit="false"/>
      <protection locked="true" hidden="false"/>
    </xf>
    <xf numFmtId="164" fontId="17" fillId="6" borderId="10" xfId="0" applyFont="true" applyBorder="true" applyAlignment="true" applyProtection="false">
      <alignment horizontal="left" vertical="top" textRotation="0" wrapText="false" indent="0" shrinkToFit="false"/>
      <protection locked="true" hidden="false"/>
    </xf>
    <xf numFmtId="164" fontId="17" fillId="0" borderId="0" xfId="0" applyFont="true" applyBorder="true" applyAlignment="true" applyProtection="false">
      <alignment horizontal="left" vertical="top" textRotation="0" wrapText="false" indent="0" shrinkToFit="false"/>
      <protection locked="true" hidden="false"/>
    </xf>
    <xf numFmtId="164" fontId="7" fillId="0" borderId="28" xfId="0" applyFont="true" applyBorder="true" applyAlignment="true" applyProtection="false">
      <alignment horizontal="left" vertical="center" textRotation="0" wrapText="false" indent="0" shrinkToFit="false"/>
      <protection locked="true" hidden="false"/>
    </xf>
    <xf numFmtId="166" fontId="15" fillId="5" borderId="29" xfId="0" applyFont="true" applyBorder="true" applyAlignment="true" applyProtection="false">
      <alignment horizontal="center" vertical="center" textRotation="0" wrapText="false" indent="0" shrinkToFit="false"/>
      <protection locked="true" hidden="false"/>
    </xf>
    <xf numFmtId="167" fontId="15" fillId="5" borderId="30" xfId="0" applyFont="true" applyBorder="true" applyAlignment="true" applyProtection="false">
      <alignment horizontal="center" vertical="center" textRotation="0" wrapText="false" indent="0" shrinkToFit="false"/>
      <protection locked="true" hidden="false"/>
    </xf>
    <xf numFmtId="164" fontId="19" fillId="6" borderId="3" xfId="0" applyFont="true" applyBorder="true" applyAlignment="true" applyProtection="false">
      <alignment horizontal="left" vertical="top" textRotation="0" wrapText="false" indent="0" shrinkToFit="false"/>
      <protection locked="true" hidden="false"/>
    </xf>
    <xf numFmtId="166" fontId="15" fillId="5" borderId="4" xfId="0" applyFont="true" applyBorder="true" applyAlignment="true" applyProtection="false">
      <alignment horizontal="center" vertical="center" textRotation="0" wrapText="false" indent="0" shrinkToFit="false"/>
      <protection locked="true" hidden="false"/>
    </xf>
    <xf numFmtId="166" fontId="15" fillId="5" borderId="31" xfId="0" applyFont="true" applyBorder="true" applyAlignment="true" applyProtection="false">
      <alignment horizontal="center" vertical="center" textRotation="0" wrapText="false" indent="0" shrinkToFit="false"/>
      <protection locked="true" hidden="false"/>
    </xf>
    <xf numFmtId="166" fontId="15" fillId="5" borderId="5" xfId="0" applyFont="true" applyBorder="true" applyAlignment="true" applyProtection="false">
      <alignment horizontal="center" vertical="center" textRotation="0" wrapText="false" indent="0" shrinkToFit="false"/>
      <protection locked="true" hidden="false"/>
    </xf>
    <xf numFmtId="166" fontId="15" fillId="5" borderId="6" xfId="0" applyFont="true" applyBorder="true" applyAlignment="true" applyProtection="false">
      <alignment horizontal="center" vertical="center" textRotation="0" wrapText="false" indent="0" shrinkToFit="false"/>
      <protection locked="true" hidden="false"/>
    </xf>
    <xf numFmtId="166" fontId="15" fillId="5" borderId="7" xfId="0" applyFont="true" applyBorder="true" applyAlignment="true" applyProtection="false">
      <alignment horizontal="center" vertical="center" textRotation="0" wrapText="false" indent="0" shrinkToFit="false"/>
      <protection locked="true" hidden="false"/>
    </xf>
    <xf numFmtId="166" fontId="17" fillId="5" borderId="12" xfId="0" applyFont="true" applyBorder="true" applyAlignment="true" applyProtection="false">
      <alignment horizontal="center" vertical="center" textRotation="0" wrapText="false" indent="0" shrinkToFit="false"/>
      <protection locked="true" hidden="false"/>
    </xf>
    <xf numFmtId="164" fontId="17" fillId="6" borderId="12" xfId="0" applyFont="true" applyBorder="true" applyAlignment="true" applyProtection="false">
      <alignment horizontal="left" vertical="top" textRotation="0" wrapText="false" indent="0" shrinkToFit="false"/>
      <protection locked="true" hidden="false"/>
    </xf>
    <xf numFmtId="167" fontId="15" fillId="5" borderId="7" xfId="0" applyFont="true" applyBorder="true" applyAlignment="true" applyProtection="false">
      <alignment horizontal="center" vertical="center" textRotation="0" wrapText="false" indent="0" shrinkToFit="false"/>
      <protection locked="true" hidden="false"/>
    </xf>
    <xf numFmtId="164" fontId="7" fillId="0" borderId="32" xfId="0" applyFont="true" applyBorder="true" applyAlignment="true" applyProtection="false">
      <alignment horizontal="left" vertical="center" textRotation="0" wrapText="false" indent="0" shrinkToFit="false"/>
      <protection locked="true" hidden="false"/>
    </xf>
    <xf numFmtId="166" fontId="15" fillId="5" borderId="18" xfId="0" applyFont="true" applyBorder="true" applyAlignment="true" applyProtection="false">
      <alignment horizontal="center" vertical="center" textRotation="0" wrapText="false" indent="0" shrinkToFit="false"/>
      <protection locked="true" hidden="false"/>
    </xf>
    <xf numFmtId="167" fontId="15" fillId="5" borderId="20" xfId="0" applyFont="true" applyBorder="true" applyAlignment="true" applyProtection="false">
      <alignment horizontal="center" vertical="center" textRotation="0" wrapText="false" indent="0" shrinkToFit="false"/>
      <protection locked="true" hidden="false"/>
    </xf>
    <xf numFmtId="164" fontId="15" fillId="6" borderId="3" xfId="0" applyFont="true" applyBorder="true" applyAlignment="true" applyProtection="false">
      <alignment horizontal="left" vertical="top" textRotation="0" wrapText="false" indent="0" shrinkToFit="false"/>
      <protection locked="true" hidden="false"/>
    </xf>
    <xf numFmtId="166" fontId="15" fillId="5" borderId="25" xfId="0" applyFont="true" applyBorder="true" applyAlignment="true" applyProtection="false">
      <alignment horizontal="center" vertical="center" textRotation="0" wrapText="false" indent="0" shrinkToFit="false"/>
      <protection locked="true" hidden="false"/>
    </xf>
    <xf numFmtId="167" fontId="15" fillId="5" borderId="27" xfId="0" applyFont="true" applyBorder="true" applyAlignment="true" applyProtection="false">
      <alignment horizontal="center" vertical="center" textRotation="0" wrapText="false" indent="0" shrinkToFit="false"/>
      <protection locked="true" hidden="false"/>
    </xf>
    <xf numFmtId="164" fontId="0" fillId="0" borderId="33" xfId="0" applyFont="false" applyBorder="true" applyAlignment="true" applyProtection="false">
      <alignment horizontal="general" vertical="bottom" textRotation="0" wrapText="false" indent="0" shrinkToFit="false"/>
      <protection locked="true" hidden="false"/>
    </xf>
    <xf numFmtId="166" fontId="15" fillId="5" borderId="16" xfId="0" applyFont="true" applyBorder="true" applyAlignment="true" applyProtection="false">
      <alignment horizontal="center" vertical="center" textRotation="0" wrapText="false" indent="0" shrinkToFit="false"/>
      <protection locked="true" hidden="false"/>
    </xf>
    <xf numFmtId="167" fontId="15" fillId="5" borderId="17"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21" fillId="6" borderId="3" xfId="0" applyFont="true" applyBorder="true" applyAlignment="true" applyProtection="false">
      <alignment horizontal="left" vertical="bottom" textRotation="0" wrapText="false" indent="0" shrinkToFit="false"/>
      <protection locked="true" hidden="false"/>
    </xf>
    <xf numFmtId="166" fontId="21" fillId="5" borderId="4" xfId="0" applyFont="true" applyBorder="true" applyAlignment="true" applyProtection="false">
      <alignment horizontal="center" vertical="center" textRotation="0" wrapText="false" indent="0" shrinkToFit="false"/>
      <protection locked="true" hidden="false"/>
    </xf>
    <xf numFmtId="166" fontId="21" fillId="5" borderId="31" xfId="0" applyFont="true" applyBorder="true" applyAlignment="true" applyProtection="false">
      <alignment horizontal="center" vertical="center" textRotation="0" wrapText="false" indent="0" shrinkToFit="false"/>
      <protection locked="true" hidden="false"/>
    </xf>
    <xf numFmtId="166" fontId="21" fillId="5" borderId="5" xfId="0" applyFont="true" applyBorder="true" applyAlignment="true" applyProtection="false">
      <alignment horizontal="center" vertical="center" textRotation="0" wrapText="false" indent="0" shrinkToFit="false"/>
      <protection locked="true" hidden="false"/>
    </xf>
    <xf numFmtId="166" fontId="21" fillId="5" borderId="6" xfId="0" applyFont="true" applyBorder="true" applyAlignment="true" applyProtection="false">
      <alignment horizontal="center" vertical="center" textRotation="0" wrapText="false" indent="0" shrinkToFit="false"/>
      <protection locked="true" hidden="false"/>
    </xf>
    <xf numFmtId="166" fontId="21" fillId="5" borderId="7" xfId="0" applyFont="true" applyBorder="true" applyAlignment="true" applyProtection="false">
      <alignment horizontal="center" vertical="center" textRotation="0" wrapText="false" indent="0" shrinkToFit="false"/>
      <protection locked="true" hidden="false"/>
    </xf>
    <xf numFmtId="166" fontId="22" fillId="5" borderId="12" xfId="0" applyFont="true" applyBorder="true" applyAlignment="false" applyProtection="false">
      <alignment horizontal="general" vertical="bottom" textRotation="0" wrapText="false" indent="0" shrinkToFit="false"/>
      <protection locked="true" hidden="false"/>
    </xf>
    <xf numFmtId="164" fontId="22" fillId="6" borderId="12" xfId="0" applyFont="true" applyBorder="true" applyAlignment="true" applyProtection="false">
      <alignment horizontal="left" vertical="top" textRotation="0" wrapText="false" indent="0" shrinkToFit="false"/>
      <protection locked="true" hidden="false"/>
    </xf>
    <xf numFmtId="164" fontId="7" fillId="0" borderId="4" xfId="0" applyFont="true" applyBorder="true" applyAlignment="true" applyProtection="false">
      <alignment horizontal="left" vertical="bottom" textRotation="0" wrapText="false" indent="0" shrinkToFit="false"/>
      <protection locked="true" hidden="false"/>
    </xf>
    <xf numFmtId="164" fontId="21" fillId="6" borderId="34" xfId="0" applyFont="true" applyBorder="true" applyAlignment="true" applyProtection="false">
      <alignment horizontal="left" vertical="bottom" textRotation="0" wrapText="false" indent="0" shrinkToFit="false"/>
      <protection locked="true" hidden="false"/>
    </xf>
    <xf numFmtId="164" fontId="21" fillId="6" borderId="35" xfId="0" applyFont="true" applyBorder="true" applyAlignment="true" applyProtection="false">
      <alignment horizontal="left" vertical="bottom" textRotation="0" wrapText="false" indent="0" shrinkToFit="false"/>
      <protection locked="true" hidden="false"/>
    </xf>
    <xf numFmtId="166" fontId="21" fillId="5" borderId="32" xfId="0" applyFont="true" applyBorder="true" applyAlignment="true" applyProtection="false">
      <alignment horizontal="center" vertical="center" textRotation="0" wrapText="false" indent="0" shrinkToFit="false"/>
      <protection locked="true" hidden="false"/>
    </xf>
    <xf numFmtId="166" fontId="21" fillId="5" borderId="35" xfId="0" applyFont="true" applyBorder="true" applyAlignment="true" applyProtection="false">
      <alignment horizontal="center" vertical="center" textRotation="0" wrapText="false" indent="0" shrinkToFit="false"/>
      <protection locked="true" hidden="false"/>
    </xf>
    <xf numFmtId="166" fontId="21" fillId="5" borderId="16" xfId="0" applyFont="true" applyBorder="true" applyAlignment="true" applyProtection="false">
      <alignment horizontal="center" vertical="center" textRotation="0" wrapText="false" indent="0" shrinkToFit="false"/>
      <protection locked="true" hidden="false"/>
    </xf>
    <xf numFmtId="166" fontId="21" fillId="5" borderId="36" xfId="0" applyFont="true" applyBorder="true" applyAlignment="true" applyProtection="false">
      <alignment horizontal="center" vertical="center" textRotation="0" wrapText="false" indent="0" shrinkToFit="false"/>
      <protection locked="true" hidden="false"/>
    </xf>
    <xf numFmtId="166" fontId="21" fillId="5" borderId="17" xfId="0" applyFont="true" applyBorder="true" applyAlignment="true" applyProtection="false">
      <alignment horizontal="center" vertical="center" textRotation="0" wrapText="false" indent="0" shrinkToFit="false"/>
      <protection locked="true" hidden="false"/>
    </xf>
    <xf numFmtId="166" fontId="22" fillId="5" borderId="37" xfId="0" applyFont="true" applyBorder="true" applyAlignment="false" applyProtection="false">
      <alignment horizontal="general" vertical="bottom" textRotation="0" wrapText="false" indent="0" shrinkToFit="false"/>
      <protection locked="true" hidden="false"/>
    </xf>
    <xf numFmtId="164" fontId="22" fillId="6" borderId="37" xfId="0" applyFont="true" applyBorder="true" applyAlignment="true" applyProtection="false">
      <alignment horizontal="left" vertical="top" textRotation="0" wrapText="false" indent="0" shrinkToFit="false"/>
      <protection locked="true" hidden="false"/>
    </xf>
    <xf numFmtId="164" fontId="21" fillId="6" borderId="8" xfId="0" applyFont="true" applyBorder="true" applyAlignment="true" applyProtection="false">
      <alignment horizontal="left" vertical="bottom" textRotation="0" wrapText="false" indent="0" shrinkToFit="false"/>
      <protection locked="true" hidden="false"/>
    </xf>
    <xf numFmtId="166" fontId="21" fillId="5" borderId="9" xfId="0" applyFont="true" applyBorder="true" applyAlignment="true" applyProtection="false">
      <alignment horizontal="center" vertical="center" textRotation="0" wrapText="false" indent="0" shrinkToFit="false"/>
      <protection locked="true" hidden="false"/>
    </xf>
    <xf numFmtId="166" fontId="21" fillId="5" borderId="38" xfId="0" applyFont="true" applyBorder="true" applyAlignment="true" applyProtection="false">
      <alignment horizontal="center" vertical="center" textRotation="0" wrapText="false" indent="0" shrinkToFit="false"/>
      <protection locked="true" hidden="false"/>
    </xf>
    <xf numFmtId="166" fontId="21" fillId="5" borderId="18" xfId="0" applyFont="true" applyBorder="true" applyAlignment="true" applyProtection="false">
      <alignment horizontal="center" vertical="center" textRotation="0" wrapText="false" indent="0" shrinkToFit="false"/>
      <protection locked="true" hidden="false"/>
    </xf>
    <xf numFmtId="166" fontId="21" fillId="5" borderId="19" xfId="0" applyFont="true" applyBorder="true" applyAlignment="true" applyProtection="false">
      <alignment horizontal="center" vertical="center" textRotation="0" wrapText="false" indent="0" shrinkToFit="false"/>
      <protection locked="true" hidden="false"/>
    </xf>
    <xf numFmtId="166" fontId="21" fillId="5" borderId="20" xfId="0" applyFont="true" applyBorder="true" applyAlignment="true" applyProtection="false">
      <alignment horizontal="center" vertical="center" textRotation="0" wrapText="false" indent="0" shrinkToFit="false"/>
      <protection locked="true" hidden="false"/>
    </xf>
    <xf numFmtId="166" fontId="22" fillId="5" borderId="13" xfId="0" applyFont="true" applyBorder="true" applyAlignment="false" applyProtection="false">
      <alignment horizontal="general" vertical="bottom" textRotation="0" wrapText="false" indent="0" shrinkToFit="false"/>
      <protection locked="true" hidden="false"/>
    </xf>
    <xf numFmtId="164" fontId="22" fillId="6" borderId="13" xfId="0" applyFont="true" applyBorder="true" applyAlignment="true" applyProtection="false">
      <alignment horizontal="left" vertical="top" textRotation="0" wrapText="false" indent="0" shrinkToFit="false"/>
      <protection locked="true" hidden="false"/>
    </xf>
    <xf numFmtId="164" fontId="7" fillId="4" borderId="39"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7" fillId="0" borderId="40" xfId="0" applyFont="true" applyBorder="true" applyAlignment="true" applyProtection="false">
      <alignment horizontal="center" vertical="center" textRotation="0" wrapText="false" indent="0" shrinkToFit="false"/>
      <protection locked="true" hidden="false"/>
    </xf>
    <xf numFmtId="164" fontId="15" fillId="6" borderId="28" xfId="0" applyFont="true" applyBorder="true" applyAlignment="true" applyProtection="false">
      <alignment horizontal="left" vertical="top" textRotation="0" wrapText="false" indent="0" shrinkToFit="false"/>
      <protection locked="true" hidden="false"/>
    </xf>
    <xf numFmtId="169" fontId="15" fillId="5" borderId="41" xfId="0" applyFont="true" applyBorder="true" applyAlignment="true" applyProtection="false">
      <alignment horizontal="center" vertical="top" textRotation="0" wrapText="false" indent="0" shrinkToFit="false"/>
      <protection locked="true" hidden="false"/>
    </xf>
    <xf numFmtId="166" fontId="15" fillId="5" borderId="28" xfId="0" applyFont="true" applyBorder="true" applyAlignment="true" applyProtection="false">
      <alignment horizontal="center" vertical="top" textRotation="0" wrapText="false" indent="0" shrinkToFit="false"/>
      <protection locked="true" hidden="false"/>
    </xf>
    <xf numFmtId="169" fontId="15" fillId="5" borderId="28" xfId="0" applyFont="true" applyBorder="true" applyAlignment="true" applyProtection="false">
      <alignment horizontal="center" vertical="top" textRotation="0" wrapText="false" indent="0" shrinkToFit="false"/>
      <protection locked="true" hidden="false"/>
    </xf>
    <xf numFmtId="164" fontId="15" fillId="6" borderId="4" xfId="0" applyFont="true" applyBorder="true" applyAlignment="true" applyProtection="false">
      <alignment horizontal="left" vertical="top" textRotation="0" wrapText="false" indent="0" shrinkToFit="false"/>
      <protection locked="true" hidden="false"/>
    </xf>
    <xf numFmtId="169" fontId="15" fillId="5" borderId="31" xfId="0" applyFont="true" applyBorder="true" applyAlignment="true" applyProtection="false">
      <alignment horizontal="center" vertical="top" textRotation="0" wrapText="false" indent="0" shrinkToFit="false"/>
      <protection locked="true" hidden="false"/>
    </xf>
    <xf numFmtId="166" fontId="15" fillId="5" borderId="4" xfId="0" applyFont="true" applyBorder="true" applyAlignment="true" applyProtection="false">
      <alignment horizontal="center" vertical="top" textRotation="0" wrapText="false" indent="0" shrinkToFit="false"/>
      <protection locked="true" hidden="false"/>
    </xf>
    <xf numFmtId="169" fontId="15" fillId="5" borderId="4" xfId="0" applyFont="true" applyBorder="true" applyAlignment="true" applyProtection="false">
      <alignment horizontal="center" vertical="top" textRotation="0" wrapText="false" indent="0" shrinkToFit="false"/>
      <protection locked="true" hidden="false"/>
    </xf>
    <xf numFmtId="164" fontId="15" fillId="6" borderId="9" xfId="0" applyFont="true" applyBorder="true" applyAlignment="true" applyProtection="false">
      <alignment horizontal="left" vertical="top" textRotation="0" wrapText="false" indent="0" shrinkToFit="false"/>
      <protection locked="true" hidden="false"/>
    </xf>
    <xf numFmtId="169" fontId="15" fillId="5" borderId="38" xfId="0" applyFont="true" applyBorder="true" applyAlignment="true" applyProtection="false">
      <alignment horizontal="center" vertical="top" textRotation="0" wrapText="false" indent="0" shrinkToFit="false"/>
      <protection locked="true" hidden="false"/>
    </xf>
    <xf numFmtId="166" fontId="15" fillId="5" borderId="9" xfId="0" applyFont="true" applyBorder="true" applyAlignment="true" applyProtection="false">
      <alignment horizontal="center" vertical="top" textRotation="0" wrapText="false" indent="0" shrinkToFit="false"/>
      <protection locked="true" hidden="false"/>
    </xf>
    <xf numFmtId="169" fontId="15" fillId="5" borderId="9" xfId="0" applyFont="true" applyBorder="true" applyAlignment="true" applyProtection="false">
      <alignment horizontal="center" vertical="top" textRotation="0" wrapText="false" indent="0" shrinkToFit="false"/>
      <protection locked="true" hidden="false"/>
    </xf>
    <xf numFmtId="164" fontId="7" fillId="0" borderId="14" xfId="0" applyFont="true" applyBorder="true" applyAlignment="true" applyProtection="false">
      <alignment horizontal="center" vertical="center" textRotation="0" wrapText="true" indent="0" shrinkToFit="false"/>
      <protection locked="true" hidden="false"/>
    </xf>
    <xf numFmtId="164" fontId="7" fillId="0" borderId="21" xfId="0" applyFont="true" applyBorder="true" applyAlignment="true" applyProtection="false">
      <alignment horizontal="center" vertical="center" textRotation="0" wrapText="true" indent="0" shrinkToFit="false"/>
      <protection locked="true" hidden="false"/>
    </xf>
    <xf numFmtId="164" fontId="7" fillId="0" borderId="16" xfId="0" applyFont="true" applyBorder="true" applyAlignment="true" applyProtection="false">
      <alignment horizontal="center" vertical="center" textRotation="0" wrapText="true" indent="0" shrinkToFit="false"/>
      <protection locked="true" hidden="false"/>
    </xf>
    <xf numFmtId="164" fontId="7" fillId="0" borderId="17" xfId="0" applyFont="true" applyBorder="true" applyAlignment="true" applyProtection="false">
      <alignment horizontal="center" vertical="center" textRotation="0" wrapText="true" indent="0" shrinkToFit="false"/>
      <protection locked="true" hidden="false"/>
    </xf>
    <xf numFmtId="170" fontId="23" fillId="0" borderId="1" xfId="0" applyFont="true" applyBorder="true" applyAlignment="true" applyProtection="false">
      <alignment horizontal="center" vertical="bottom" textRotation="0" wrapText="false" indent="0" shrinkToFit="false"/>
      <protection locked="true" hidden="false"/>
    </xf>
    <xf numFmtId="166" fontId="15" fillId="5" borderId="12" xfId="0" applyFont="true" applyBorder="true" applyAlignment="true" applyProtection="false">
      <alignment horizontal="center" vertical="top" textRotation="0" wrapText="false" indent="0" shrinkToFit="false"/>
      <protection locked="true" hidden="false"/>
    </xf>
    <xf numFmtId="166" fontId="24" fillId="5" borderId="32" xfId="0" applyFont="true" applyBorder="true" applyAlignment="true" applyProtection="false">
      <alignment horizontal="center" vertical="top" textRotation="0" wrapText="false" indent="0" shrinkToFit="false"/>
      <protection locked="true" hidden="false"/>
    </xf>
    <xf numFmtId="166" fontId="24" fillId="5" borderId="34" xfId="0" applyFont="true" applyBorder="true" applyAlignment="true" applyProtection="false">
      <alignment horizontal="center" vertical="top" textRotation="0" wrapText="false" indent="0" shrinkToFit="false"/>
      <protection locked="true" hidden="false"/>
    </xf>
    <xf numFmtId="166" fontId="24" fillId="5" borderId="5" xfId="0" applyFont="true" applyBorder="true" applyAlignment="true" applyProtection="false">
      <alignment horizontal="center" vertical="top" textRotation="0" wrapText="false" indent="0" shrinkToFit="false"/>
      <protection locked="true" hidden="false"/>
    </xf>
    <xf numFmtId="166" fontId="24" fillId="5" borderId="42" xfId="0" applyFont="true" applyBorder="true" applyAlignment="true" applyProtection="false">
      <alignment horizontal="center" vertical="top" textRotation="0" wrapText="false" indent="0" shrinkToFit="false"/>
      <protection locked="true" hidden="false"/>
    </xf>
    <xf numFmtId="166" fontId="24" fillId="5" borderId="7" xfId="0" applyFont="true" applyBorder="true" applyAlignment="true" applyProtection="false">
      <alignment horizontal="center" vertical="top" textRotation="0" wrapText="false" indent="0" shrinkToFit="false"/>
      <protection locked="true" hidden="false"/>
    </xf>
    <xf numFmtId="170" fontId="23" fillId="0" borderId="8" xfId="0" applyFont="true" applyBorder="true" applyAlignment="true" applyProtection="false">
      <alignment horizontal="center" vertical="bottom" textRotation="0" wrapText="false" indent="0" shrinkToFit="false"/>
      <protection locked="true" hidden="false"/>
    </xf>
    <xf numFmtId="166" fontId="24" fillId="5" borderId="9" xfId="0" applyFont="true" applyBorder="true" applyAlignment="true" applyProtection="false">
      <alignment horizontal="center" vertical="top" textRotation="0" wrapText="false" indent="0" shrinkToFit="false"/>
      <protection locked="true" hidden="false"/>
    </xf>
    <xf numFmtId="166" fontId="24" fillId="5" borderId="8" xfId="0" applyFont="true" applyBorder="true" applyAlignment="true" applyProtection="false">
      <alignment horizontal="center" vertical="top" textRotation="0" wrapText="false" indent="0" shrinkToFit="false"/>
      <protection locked="true" hidden="false"/>
    </xf>
    <xf numFmtId="166" fontId="24" fillId="5" borderId="18" xfId="0" applyFont="true" applyBorder="true" applyAlignment="true" applyProtection="false">
      <alignment horizontal="center" vertical="top" textRotation="0" wrapText="false" indent="0" shrinkToFit="false"/>
      <protection locked="true" hidden="false"/>
    </xf>
    <xf numFmtId="166" fontId="24" fillId="5" borderId="43" xfId="0" applyFont="true" applyBorder="true" applyAlignment="true" applyProtection="false">
      <alignment horizontal="center" vertical="top" textRotation="0" wrapText="false" indent="0" shrinkToFit="false"/>
      <protection locked="true" hidden="false"/>
    </xf>
    <xf numFmtId="166" fontId="24" fillId="5" borderId="20" xfId="0" applyFont="true" applyBorder="true" applyAlignment="true" applyProtection="false">
      <alignment horizontal="center" vertical="top" textRotation="0" wrapText="false" indent="0" shrinkToFit="false"/>
      <protection locked="true" hidden="false"/>
    </xf>
    <xf numFmtId="170" fontId="23" fillId="0" borderId="3" xfId="0" applyFont="true" applyBorder="true" applyAlignment="true" applyProtection="false">
      <alignment horizontal="center" vertical="bottom" textRotation="0" wrapText="false" indent="0" shrinkToFit="false"/>
      <protection locked="true" hidden="false"/>
    </xf>
    <xf numFmtId="166" fontId="15" fillId="5" borderId="37" xfId="0" applyFont="true" applyBorder="true" applyAlignment="true" applyProtection="false">
      <alignment horizontal="center" vertical="top" textRotation="0" wrapText="false" indent="0" shrinkToFit="false"/>
      <protection locked="true" hidden="false"/>
    </xf>
    <xf numFmtId="166" fontId="15" fillId="5" borderId="32" xfId="0" applyFont="true" applyBorder="true" applyAlignment="true" applyProtection="false">
      <alignment horizontal="center" vertical="top" textRotation="0" wrapText="false" indent="0" shrinkToFit="false"/>
      <protection locked="true" hidden="false"/>
    </xf>
    <xf numFmtId="166" fontId="15" fillId="5" borderId="34" xfId="0" applyFont="true" applyBorder="true" applyAlignment="true" applyProtection="false">
      <alignment horizontal="center" vertical="top" textRotation="0" wrapText="false" indent="0" shrinkToFit="false"/>
      <protection locked="true" hidden="false"/>
    </xf>
    <xf numFmtId="166" fontId="15" fillId="5" borderId="5" xfId="0" applyFont="true" applyBorder="true" applyAlignment="true" applyProtection="false">
      <alignment horizontal="center" vertical="top" textRotation="0" wrapText="false" indent="0" shrinkToFit="false"/>
      <protection locked="true" hidden="false"/>
    </xf>
    <xf numFmtId="166" fontId="15" fillId="5" borderId="42" xfId="0" applyFont="true" applyBorder="true" applyAlignment="true" applyProtection="false">
      <alignment horizontal="center" vertical="top" textRotation="0" wrapText="false" indent="0" shrinkToFit="false"/>
      <protection locked="true" hidden="false"/>
    </xf>
    <xf numFmtId="166" fontId="15" fillId="5" borderId="7" xfId="0" applyFont="true" applyBorder="true" applyAlignment="true" applyProtection="false">
      <alignment horizontal="center" vertical="top" textRotation="0" wrapText="false" indent="0" shrinkToFit="false"/>
      <protection locked="true" hidden="false"/>
    </xf>
    <xf numFmtId="166" fontId="15" fillId="5" borderId="13" xfId="0" applyFont="true" applyBorder="true" applyAlignment="true" applyProtection="false">
      <alignment horizontal="center" vertical="top" textRotation="0" wrapText="false" indent="0" shrinkToFit="false"/>
      <protection locked="true" hidden="false"/>
    </xf>
    <xf numFmtId="166" fontId="15" fillId="5" borderId="8" xfId="0" applyFont="true" applyBorder="true" applyAlignment="true" applyProtection="false">
      <alignment horizontal="center" vertical="top" textRotation="0" wrapText="false" indent="0" shrinkToFit="false"/>
      <protection locked="true" hidden="false"/>
    </xf>
    <xf numFmtId="166" fontId="15" fillId="5" borderId="18" xfId="0" applyFont="true" applyBorder="true" applyAlignment="true" applyProtection="false">
      <alignment horizontal="center" vertical="top" textRotation="0" wrapText="false" indent="0" shrinkToFit="false"/>
      <protection locked="true" hidden="false"/>
    </xf>
    <xf numFmtId="166" fontId="15" fillId="5" borderId="43" xfId="0" applyFont="true" applyBorder="true" applyAlignment="true" applyProtection="false">
      <alignment horizontal="center" vertical="top" textRotation="0" wrapText="false" indent="0" shrinkToFit="false"/>
      <protection locked="true" hidden="false"/>
    </xf>
    <xf numFmtId="166" fontId="15" fillId="5" borderId="20" xfId="0" applyFont="true" applyBorder="true" applyAlignment="true" applyProtection="false">
      <alignment horizontal="center" vertical="top" textRotation="0" wrapText="false" indent="0" shrinkToFit="false"/>
      <protection locked="true" hidden="false"/>
    </xf>
    <xf numFmtId="170" fontId="25" fillId="0" borderId="0" xfId="0" applyFont="true" applyBorder="true" applyAlignment="false" applyProtection="false">
      <alignment horizontal="general" vertical="bottom" textRotation="0" wrapText="false" indent="0" shrinkToFit="false"/>
      <protection locked="true" hidden="false"/>
    </xf>
    <xf numFmtId="164" fontId="26" fillId="0" borderId="0" xfId="0" applyFont="true" applyBorder="true" applyAlignment="true" applyProtection="false">
      <alignment horizontal="center" vertical="bottom" textRotation="0" wrapText="fals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7" fillId="0" borderId="44" xfId="0" applyFont="true" applyBorder="true" applyAlignment="true" applyProtection="false">
      <alignment horizontal="center" vertical="center" textRotation="0" wrapText="true" indent="0" shrinkToFit="false"/>
      <protection locked="true" hidden="false"/>
    </xf>
    <xf numFmtId="164" fontId="7" fillId="0" borderId="36" xfId="0" applyFont="true" applyBorder="true" applyAlignment="true" applyProtection="false">
      <alignment horizontal="center" vertical="center" textRotation="0" wrapText="true" indent="0" shrinkToFit="false"/>
      <protection locked="true" hidden="false"/>
    </xf>
    <xf numFmtId="166" fontId="15" fillId="5" borderId="35" xfId="0" applyFont="true" applyBorder="true" applyAlignment="true" applyProtection="false">
      <alignment horizontal="general" vertical="center" textRotation="0" wrapText="false" indent="0" shrinkToFit="false"/>
      <protection locked="true" hidden="false"/>
    </xf>
    <xf numFmtId="166" fontId="15" fillId="5" borderId="16" xfId="0" applyFont="true" applyBorder="true" applyAlignment="true" applyProtection="false">
      <alignment horizontal="general" vertical="center" textRotation="0" wrapText="false" indent="0" shrinkToFit="false"/>
      <protection locked="true" hidden="false"/>
    </xf>
    <xf numFmtId="166" fontId="15" fillId="5" borderId="44" xfId="0" applyFont="true" applyBorder="true" applyAlignment="true" applyProtection="false">
      <alignment horizontal="general" vertical="center" textRotation="0" wrapText="false" indent="0" shrinkToFit="false"/>
      <protection locked="true" hidden="false"/>
    </xf>
    <xf numFmtId="167" fontId="15" fillId="5" borderId="5" xfId="0" applyFont="true" applyBorder="true" applyAlignment="true" applyProtection="false">
      <alignment horizontal="center" vertical="center" textRotation="0" wrapText="false" indent="0" shrinkToFit="false"/>
      <protection locked="true" hidden="false"/>
    </xf>
    <xf numFmtId="167" fontId="24" fillId="5" borderId="6" xfId="0" applyFont="true" applyBorder="true" applyAlignment="true" applyProtection="false">
      <alignment horizontal="center" vertical="center" textRotation="0" wrapText="true" indent="0" shrinkToFit="false"/>
      <protection locked="true" hidden="false"/>
    </xf>
    <xf numFmtId="167" fontId="15" fillId="5" borderId="6" xfId="0" applyFont="true" applyBorder="true" applyAlignment="true" applyProtection="false">
      <alignment horizontal="center" vertical="center" textRotation="0" wrapText="false" indent="0" shrinkToFit="false"/>
      <protection locked="true" hidden="false"/>
    </xf>
    <xf numFmtId="167" fontId="27" fillId="5" borderId="7" xfId="0" applyFont="true" applyBorder="true" applyAlignment="true" applyProtection="false">
      <alignment horizontal="center" vertical="bottom" textRotation="0" wrapText="false" indent="0" shrinkToFit="false"/>
      <protection locked="true" hidden="false"/>
    </xf>
    <xf numFmtId="166" fontId="15" fillId="5" borderId="38" xfId="0" applyFont="true" applyBorder="true" applyAlignment="true" applyProtection="false">
      <alignment horizontal="general" vertical="center" textRotation="0" wrapText="false" indent="0" shrinkToFit="false"/>
      <protection locked="true" hidden="false"/>
    </xf>
    <xf numFmtId="166" fontId="15" fillId="5" borderId="18" xfId="0" applyFont="true" applyBorder="true" applyAlignment="true" applyProtection="false">
      <alignment horizontal="general" vertical="center" textRotation="0" wrapText="false" indent="0" shrinkToFit="false"/>
      <protection locked="true" hidden="false"/>
    </xf>
    <xf numFmtId="166" fontId="15" fillId="5" borderId="43" xfId="0" applyFont="true" applyBorder="true" applyAlignment="true" applyProtection="false">
      <alignment horizontal="general" vertical="center" textRotation="0" wrapText="false" indent="0" shrinkToFit="false"/>
      <protection locked="true" hidden="false"/>
    </xf>
    <xf numFmtId="167" fontId="15" fillId="5" borderId="18" xfId="0" applyFont="true" applyBorder="true" applyAlignment="true" applyProtection="false">
      <alignment horizontal="center" vertical="center" textRotation="0" wrapText="false" indent="0" shrinkToFit="false"/>
      <protection locked="true" hidden="false"/>
    </xf>
    <xf numFmtId="167" fontId="15" fillId="5" borderId="19" xfId="0" applyFont="true" applyBorder="true" applyAlignment="true" applyProtection="false">
      <alignment horizontal="center" vertical="center" textRotation="0" wrapText="false" indent="0" shrinkToFit="false"/>
      <protection locked="true" hidden="false"/>
    </xf>
    <xf numFmtId="167" fontId="27" fillId="5" borderId="20" xfId="0" applyFont="true" applyBorder="true" applyAlignment="true" applyProtection="false">
      <alignment horizontal="center" vertical="bottom" textRotation="0" wrapText="false" indent="0" shrinkToFit="false"/>
      <protection locked="true" hidden="false"/>
    </xf>
    <xf numFmtId="170" fontId="28" fillId="0" borderId="0" xfId="0" applyFont="true" applyBorder="true" applyAlignment="true" applyProtection="false">
      <alignment horizontal="center" vertical="bottom" textRotation="0" wrapText="false" indent="0" shrinkToFit="false"/>
      <protection locked="true" hidden="false"/>
    </xf>
    <xf numFmtId="164" fontId="29" fillId="0" borderId="0" xfId="0" applyFont="true" applyBorder="true" applyAlignment="false" applyProtection="false">
      <alignment horizontal="general" vertical="bottom" textRotation="0" wrapText="false" indent="0" shrinkToFit="false"/>
      <protection locked="true" hidden="false"/>
    </xf>
    <xf numFmtId="168" fontId="29" fillId="0" borderId="0" xfId="0" applyFont="true" applyBorder="true" applyAlignment="false" applyProtection="false">
      <alignment horizontal="general" vertical="bottom" textRotation="0" wrapText="false" indent="0" shrinkToFit="false"/>
      <protection locked="true" hidden="false"/>
    </xf>
    <xf numFmtId="170" fontId="28" fillId="0" borderId="0" xfId="0" applyFont="true" applyBorder="true" applyAlignment="false" applyProtection="false">
      <alignment horizontal="general" vertical="bottom" textRotation="0" wrapText="false" indent="0" shrinkToFit="false"/>
      <protection locked="true" hidden="false"/>
    </xf>
    <xf numFmtId="167" fontId="15" fillId="5" borderId="6" xfId="0" applyFont="true" applyBorder="true" applyAlignment="true" applyProtection="false">
      <alignment horizontal="center" vertical="center" textRotation="0" wrapText="true" indent="0" shrinkToFit="false"/>
      <protection locked="true" hidden="false"/>
    </xf>
    <xf numFmtId="167" fontId="11" fillId="5" borderId="7" xfId="0" applyFont="true" applyBorder="true" applyAlignment="true" applyProtection="false">
      <alignment horizontal="center" vertical="bottom" textRotation="0" wrapText="false" indent="0" shrinkToFit="false"/>
      <protection locked="true" hidden="false"/>
    </xf>
    <xf numFmtId="167" fontId="11" fillId="5" borderId="20" xfId="0" applyFont="true" applyBorder="true" applyAlignment="true" applyProtection="false">
      <alignment horizontal="center" vertical="bottom" textRotation="0" wrapText="false" indent="0" shrinkToFit="false"/>
      <protection locked="true" hidden="false"/>
    </xf>
    <xf numFmtId="164" fontId="30" fillId="4" borderId="0" xfId="0" applyFont="true" applyBorder="true" applyAlignment="true" applyProtection="true">
      <alignment horizontal="center" vertical="center" textRotation="0" wrapText="false" indent="0" shrinkToFit="false"/>
      <protection locked="tru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true">
      <alignment horizontal="center" vertical="center" textRotation="0" wrapText="false" indent="0" shrinkToFit="false"/>
      <protection locked="true" hidden="false"/>
    </xf>
    <xf numFmtId="164" fontId="12" fillId="4" borderId="39"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30" fillId="4" borderId="39" xfId="0" applyFont="true" applyBorder="true" applyAlignment="true" applyProtection="false">
      <alignment horizontal="center" vertical="bottom" textRotation="0" wrapText="false" indent="0" shrinkToFit="false"/>
      <protection locked="true" hidden="false"/>
    </xf>
    <xf numFmtId="164" fontId="7" fillId="0" borderId="45"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false" indent="0" shrinkToFit="false"/>
      <protection locked="true" hidden="false"/>
    </xf>
    <xf numFmtId="170" fontId="16" fillId="0" borderId="1" xfId="0" applyFont="true" applyBorder="true" applyAlignment="true" applyProtection="false">
      <alignment horizontal="center" vertical="bottom" textRotation="0" wrapText="false" indent="0" shrinkToFit="false"/>
      <protection locked="true" hidden="false"/>
    </xf>
    <xf numFmtId="166" fontId="15" fillId="5" borderId="38" xfId="0" applyFont="true" applyBorder="true" applyAlignment="true" applyProtection="false">
      <alignment horizontal="center" vertical="center" textRotation="0" wrapText="true" indent="0" shrinkToFit="false"/>
      <protection locked="true" hidden="false"/>
    </xf>
    <xf numFmtId="166" fontId="15" fillId="5" borderId="9" xfId="0" applyFont="true" applyBorder="true" applyAlignment="true" applyProtection="false">
      <alignment horizontal="center" vertical="center" textRotation="0" wrapText="false" indent="0" shrinkToFit="false"/>
      <protection locked="true" hidden="false"/>
    </xf>
    <xf numFmtId="166" fontId="15" fillId="5" borderId="38" xfId="0" applyFont="true" applyBorder="true" applyAlignment="true" applyProtection="false">
      <alignment horizontal="center" vertical="center" textRotation="0" wrapText="false" indent="0" shrinkToFit="false"/>
      <protection locked="true" hidden="false"/>
    </xf>
    <xf numFmtId="166" fontId="15" fillId="5" borderId="20" xfId="0" applyFont="true" applyBorder="true" applyAlignment="true" applyProtection="false">
      <alignment horizontal="center" vertical="center" textRotation="0" wrapText="false" indent="0" shrinkToFit="false"/>
      <protection locked="true" hidden="false"/>
    </xf>
    <xf numFmtId="170" fontId="16" fillId="0" borderId="3" xfId="0" applyFont="true" applyBorder="true" applyAlignment="true" applyProtection="false">
      <alignment horizontal="center" vertical="bottom" textRotation="0" wrapText="false" indent="0" shrinkToFit="false"/>
      <protection locked="true" hidden="false"/>
    </xf>
    <xf numFmtId="166" fontId="24" fillId="5" borderId="9" xfId="0" applyFont="true" applyBorder="true" applyAlignment="true" applyProtection="false">
      <alignment horizontal="center" vertical="center" textRotation="0" wrapText="true" indent="0" shrinkToFit="false"/>
      <protection locked="true" hidden="false"/>
    </xf>
    <xf numFmtId="166" fontId="24" fillId="5" borderId="38" xfId="0" applyFont="true" applyBorder="true" applyAlignment="true" applyProtection="false">
      <alignment horizontal="center" vertical="center" textRotation="0" wrapText="false" indent="0" shrinkToFit="false"/>
      <protection locked="true" hidden="false"/>
    </xf>
    <xf numFmtId="166" fontId="24" fillId="5" borderId="9" xfId="0" applyFont="true" applyBorder="true" applyAlignment="true" applyProtection="false">
      <alignment horizontal="center" vertical="center" textRotation="0" wrapText="false" indent="0" shrinkToFit="false"/>
      <protection locked="true" hidden="false"/>
    </xf>
    <xf numFmtId="166" fontId="24" fillId="5" borderId="18" xfId="0" applyFont="true" applyBorder="true" applyAlignment="true" applyProtection="false">
      <alignment horizontal="center" vertical="center" textRotation="0" wrapText="false" indent="0" shrinkToFit="false"/>
      <protection locked="true" hidden="false"/>
    </xf>
    <xf numFmtId="166" fontId="24" fillId="5" borderId="20" xfId="0" applyFont="true" applyBorder="true" applyAlignment="true" applyProtection="false">
      <alignment horizontal="center" vertical="center" textRotation="0" wrapText="false" indent="0" shrinkToFit="false"/>
      <protection locked="true" hidden="false"/>
    </xf>
    <xf numFmtId="170" fontId="16" fillId="0" borderId="8" xfId="0" applyFont="true" applyBorder="true" applyAlignment="true" applyProtection="false">
      <alignment horizontal="center" vertical="bottom" textRotation="0" wrapText="false" indent="0" shrinkToFit="false"/>
      <protection locked="true" hidden="false"/>
    </xf>
    <xf numFmtId="166" fontId="15" fillId="5" borderId="9" xfId="0" applyFont="true" applyBorder="true" applyAlignment="true" applyProtection="false">
      <alignment horizontal="center" vertical="center" textRotation="0" wrapText="true" indent="0" shrinkToFit="false"/>
      <protection locked="true" hidden="false"/>
    </xf>
    <xf numFmtId="164" fontId="32" fillId="0" borderId="0" xfId="0" applyFont="true" applyBorder="false" applyAlignment="false" applyProtection="false">
      <alignment horizontal="general" vertical="bottom" textRotation="0" wrapText="false" indent="0" shrinkToFit="false"/>
      <protection locked="true" hidden="false"/>
    </xf>
    <xf numFmtId="164" fontId="33" fillId="0" borderId="0" xfId="0" applyFont="true" applyBorder="true" applyAlignment="true" applyProtection="false">
      <alignment horizontal="center" vertical="bottom" textRotation="0" wrapText="false" indent="0" shrinkToFit="false"/>
      <protection locked="true" hidden="false"/>
    </xf>
    <xf numFmtId="164" fontId="34" fillId="0" borderId="0" xfId="0" applyFont="true" applyBorder="true" applyAlignment="true" applyProtection="false">
      <alignment horizontal="center" vertical="bottom" textRotation="0" wrapText="false" indent="0" shrinkToFit="false"/>
      <protection locked="true" hidden="false"/>
    </xf>
    <xf numFmtId="164" fontId="12" fillId="4" borderId="0" xfId="0" applyFont="true" applyBorder="true" applyAlignment="true" applyProtection="true">
      <alignment horizontal="left" vertical="center" textRotation="0" wrapText="false" indent="0" shrinkToFit="false"/>
      <protection locked="true" hidden="false"/>
    </xf>
    <xf numFmtId="164" fontId="34" fillId="0" borderId="0" xfId="0" applyFont="true" applyBorder="true" applyAlignment="true" applyProtection="false">
      <alignment horizontal="center" vertical="center" textRotation="0" wrapText="false" indent="0" shrinkToFit="false"/>
      <protection locked="true" hidden="false"/>
    </xf>
    <xf numFmtId="164" fontId="7" fillId="0" borderId="46" xfId="0" applyFont="true" applyBorder="true" applyAlignment="true" applyProtection="false">
      <alignment horizontal="center" vertical="center" textRotation="0" wrapText="true" indent="0" shrinkToFit="false"/>
      <protection locked="true" hidden="false"/>
    </xf>
    <xf numFmtId="164" fontId="7" fillId="0" borderId="47" xfId="0" applyFont="true" applyBorder="true" applyAlignment="true" applyProtection="false">
      <alignment horizontal="center" vertical="center" textRotation="0" wrapText="true" indent="0" shrinkToFit="false"/>
      <protection locked="true" hidden="false"/>
    </xf>
    <xf numFmtId="164" fontId="7" fillId="0" borderId="48" xfId="0" applyFont="true" applyBorder="true" applyAlignment="true" applyProtection="false">
      <alignment horizontal="center" vertical="center" textRotation="0" wrapText="true" indent="0" shrinkToFit="false"/>
      <protection locked="true" hidden="false"/>
    </xf>
    <xf numFmtId="164" fontId="15" fillId="6" borderId="11" xfId="0" applyFont="true" applyBorder="true" applyAlignment="true" applyProtection="false">
      <alignment horizontal="left" vertical="top" textRotation="0" wrapText="true" indent="0" shrinkToFit="true"/>
      <protection locked="true" hidden="false"/>
    </xf>
    <xf numFmtId="166" fontId="24" fillId="5" borderId="5" xfId="0" applyFont="true" applyBorder="true" applyAlignment="true" applyProtection="false">
      <alignment horizontal="center" vertical="center" textRotation="0" wrapText="false" indent="0" shrinkToFit="false"/>
      <protection locked="true" hidden="false"/>
    </xf>
    <xf numFmtId="166" fontId="24" fillId="5" borderId="6" xfId="0" applyFont="true" applyBorder="true" applyAlignment="true" applyProtection="false">
      <alignment horizontal="center" vertical="center" textRotation="0" wrapText="false" indent="0" shrinkToFit="false"/>
      <protection locked="true" hidden="false"/>
    </xf>
    <xf numFmtId="166" fontId="24" fillId="5" borderId="7" xfId="0" applyFont="true" applyBorder="true" applyAlignment="true" applyProtection="false">
      <alignment horizontal="center" vertical="center" textRotation="0" wrapText="false" indent="0" shrinkToFit="false"/>
      <protection locked="true" hidden="false"/>
    </xf>
    <xf numFmtId="166" fontId="24" fillId="5" borderId="19" xfId="0" applyFont="true" applyBorder="true" applyAlignment="true" applyProtection="false">
      <alignment horizontal="center" vertical="center" textRotation="0" wrapText="false" indent="0" shrinkToFit="false"/>
      <protection locked="true" hidden="false"/>
    </xf>
    <xf numFmtId="166" fontId="15" fillId="5" borderId="19"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false" applyAlignment="true" applyProtection="false">
      <alignment horizontal="left" vertical="bottom" textRotation="0" wrapText="false" indent="0" shrinkToFit="false"/>
      <protection locked="true" hidden="false"/>
    </xf>
    <xf numFmtId="164" fontId="7" fillId="4" borderId="0" xfId="0" applyFont="true" applyBorder="true" applyAlignment="true" applyProtection="false">
      <alignment horizontal="center" vertical="center" textRotation="0" wrapText="false" indent="0" shrinkToFit="false"/>
      <protection locked="true" hidden="false"/>
    </xf>
    <xf numFmtId="170" fontId="35" fillId="0" borderId="0" xfId="0" applyFont="true" applyBorder="true" applyAlignment="true" applyProtection="false">
      <alignment horizontal="center" vertical="bottom" textRotation="0" wrapText="false" indent="0" shrinkToFit="false"/>
      <protection locked="true" hidden="false"/>
    </xf>
    <xf numFmtId="164" fontId="34" fillId="0" borderId="0" xfId="0" applyFont="true" applyBorder="true" applyAlignment="true" applyProtection="false">
      <alignment horizontal="general" vertical="bottom" textRotation="0" wrapText="false" indent="0" shrinkToFit="false"/>
      <protection locked="true" hidden="false"/>
    </xf>
    <xf numFmtId="164" fontId="7" fillId="0" borderId="49" xfId="0" applyFont="true" applyBorder="true" applyAlignment="true" applyProtection="false">
      <alignment horizontal="center" vertical="center" textRotation="0" wrapText="true" indent="0" shrinkToFit="false"/>
      <protection locked="true" hidden="false"/>
    </xf>
    <xf numFmtId="164" fontId="7" fillId="0" borderId="24" xfId="0" applyFont="true" applyBorder="true" applyAlignment="true" applyProtection="false">
      <alignment horizontal="center" vertical="center" textRotation="0" wrapText="true" indent="0" shrinkToFit="false"/>
      <protection locked="true" hidden="false"/>
    </xf>
    <xf numFmtId="164" fontId="7" fillId="0" borderId="12" xfId="0" applyFont="true" applyBorder="true" applyAlignment="true" applyProtection="false">
      <alignment horizontal="center" vertical="center" textRotation="0" wrapText="false" indent="0" shrinkToFit="false"/>
      <protection locked="true" hidden="false"/>
    </xf>
    <xf numFmtId="164" fontId="7" fillId="0" borderId="50" xfId="0" applyFont="true" applyBorder="true" applyAlignment="true" applyProtection="false">
      <alignment horizontal="center" vertical="center" textRotation="0" wrapText="true" indent="0" shrinkToFit="false"/>
      <protection locked="true" hidden="false"/>
    </xf>
    <xf numFmtId="167" fontId="15" fillId="5" borderId="5" xfId="19" applyFont="true" applyBorder="true" applyAlignment="true" applyProtection="true">
      <alignment horizontal="center" vertical="top" textRotation="0" wrapText="true" indent="0" shrinkToFit="false"/>
      <protection locked="true" hidden="false"/>
    </xf>
    <xf numFmtId="167" fontId="15" fillId="5" borderId="19" xfId="19" applyFont="true" applyBorder="true" applyAlignment="true" applyProtection="true">
      <alignment horizontal="center" vertical="top" textRotation="0" wrapText="false" indent="0" shrinkToFit="false"/>
      <protection locked="true" hidden="false"/>
    </xf>
    <xf numFmtId="167" fontId="15" fillId="5" borderId="20" xfId="19" applyFont="true" applyBorder="true" applyAlignment="true" applyProtection="true">
      <alignment horizontal="center" vertical="top" textRotation="0" wrapText="false" indent="0" shrinkToFit="false"/>
      <protection locked="true" hidden="false"/>
    </xf>
    <xf numFmtId="166" fontId="15" fillId="5" borderId="18" xfId="0" applyFont="true" applyBorder="true" applyAlignment="true" applyProtection="false">
      <alignment horizontal="center" vertical="top" textRotation="0" wrapText="true" indent="0" shrinkToFit="false"/>
      <protection locked="true" hidden="false"/>
    </xf>
    <xf numFmtId="166" fontId="15" fillId="5" borderId="19" xfId="0" applyFont="true" applyBorder="true" applyAlignment="true" applyProtection="false">
      <alignment horizontal="center" vertical="top" textRotation="0" wrapText="false" indent="0" shrinkToFit="false"/>
      <protection locked="true" hidden="false"/>
    </xf>
    <xf numFmtId="166" fontId="15" fillId="5" borderId="51" xfId="0" applyFont="true" applyBorder="true" applyAlignment="true" applyProtection="false">
      <alignment horizontal="center" vertical="top" textRotation="0" wrapText="false" indent="0" shrinkToFit="false"/>
      <protection locked="true" hidden="false"/>
    </xf>
    <xf numFmtId="166" fontId="15" fillId="5" borderId="27" xfId="0" applyFont="true" applyBorder="true" applyAlignment="true" applyProtection="false">
      <alignment horizontal="center" vertical="top" textRotation="0" wrapText="false" indent="0" shrinkToFit="false"/>
      <protection locked="true" hidden="false"/>
    </xf>
    <xf numFmtId="168" fontId="36" fillId="0" borderId="0" xfId="0" applyFont="true" applyBorder="true" applyAlignment="true" applyProtection="false">
      <alignment horizontal="center" vertical="top" textRotation="0" wrapText="false" indent="0" shrinkToFit="false"/>
      <protection locked="true" hidden="false"/>
    </xf>
    <xf numFmtId="168" fontId="36" fillId="0" borderId="0" xfId="0" applyFont="true" applyBorder="true" applyAlignment="true" applyProtection="false">
      <alignment horizontal="center" vertical="top" textRotation="0" wrapText="true" indent="0" shrinkToFit="false"/>
      <protection locked="true" hidden="false"/>
    </xf>
    <xf numFmtId="164" fontId="36" fillId="0" borderId="0" xfId="0" applyFont="true" applyBorder="true" applyAlignment="true" applyProtection="false">
      <alignment horizontal="center" vertical="top" textRotation="0" wrapText="false" indent="0" shrinkToFit="false"/>
      <protection locked="true" hidden="false"/>
    </xf>
    <xf numFmtId="164" fontId="36"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true" applyAlignment="true" applyProtection="false">
      <alignment horizontal="center" vertical="top" textRotation="0" wrapText="false" indent="0" shrinkToFit="false"/>
      <protection locked="true" hidden="false"/>
    </xf>
    <xf numFmtId="167" fontId="15" fillId="5" borderId="18" xfId="19" applyFont="true" applyBorder="true" applyAlignment="true" applyProtection="true">
      <alignment horizontal="center" vertical="top" textRotation="0" wrapText="true" indent="0" shrinkToFit="false"/>
      <protection locked="true" hidden="false"/>
    </xf>
    <xf numFmtId="164" fontId="0" fillId="0" borderId="0" xfId="0" applyFont="false" applyBorder="true" applyAlignment="true" applyProtection="false">
      <alignment horizontal="general" vertical="top" textRotation="0" wrapText="true" indent="0" shrinkToFit="false"/>
      <protection locked="true" hidden="false"/>
    </xf>
    <xf numFmtId="164" fontId="0" fillId="0" borderId="0" xfId="0" applyFont="false" applyBorder="true" applyAlignment="true" applyProtection="false">
      <alignment horizontal="general" vertical="top" textRotation="0" wrapText="false" indent="0" shrinkToFit="false"/>
      <protection locked="true" hidden="false"/>
    </xf>
    <xf numFmtId="164" fontId="0" fillId="0" borderId="0" xfId="0" applyFont="false" applyBorder="true" applyAlignment="true" applyProtection="false">
      <alignment horizontal="left" vertical="top" textRotation="0" wrapText="false" indent="0" shrinkToFit="false"/>
      <protection locked="true" hidden="false"/>
    </xf>
    <xf numFmtId="164" fontId="37" fillId="6" borderId="11" xfId="0" applyFont="true" applyBorder="true" applyAlignment="true" applyProtection="false">
      <alignment horizontal="left" vertical="top" textRotation="0" wrapText="true" indent="0" shrinkToFit="false"/>
      <protection locked="true" hidden="false"/>
    </xf>
    <xf numFmtId="164" fontId="7" fillId="0" borderId="15" xfId="0" applyFont="true" applyBorder="true" applyAlignment="true" applyProtection="false">
      <alignment horizontal="center" vertical="center" textRotation="0" wrapText="true" indent="0" shrinkToFit="false"/>
      <protection locked="true" hidden="false"/>
    </xf>
    <xf numFmtId="164" fontId="7" fillId="0" borderId="52" xfId="0" applyFont="true" applyBorder="true" applyAlignment="true" applyProtection="false">
      <alignment horizontal="center" vertical="center" textRotation="0" wrapText="true" indent="0" shrinkToFit="false"/>
      <protection locked="true" hidden="false"/>
    </xf>
    <xf numFmtId="164" fontId="7" fillId="0" borderId="53" xfId="0" applyFont="true" applyBorder="true" applyAlignment="true" applyProtection="false">
      <alignment horizontal="center" vertical="center" textRotation="0" wrapText="true" indent="0" shrinkToFit="false"/>
      <protection locked="true" hidden="false"/>
    </xf>
    <xf numFmtId="164" fontId="7" fillId="0" borderId="23" xfId="0" applyFont="true" applyBorder="true" applyAlignment="true" applyProtection="false">
      <alignment horizontal="center" vertical="center" textRotation="0" wrapText="true" indent="0" shrinkToFit="false"/>
      <protection locked="true" hidden="false"/>
    </xf>
    <xf numFmtId="166" fontId="15" fillId="6" borderId="54" xfId="0" applyFont="true" applyBorder="true" applyAlignment="true" applyProtection="false">
      <alignment horizontal="center" vertical="center" textRotation="0" wrapText="false" indent="0" shrinkToFit="false"/>
      <protection locked="true" hidden="false"/>
    </xf>
    <xf numFmtId="166" fontId="11" fillId="5" borderId="29" xfId="0" applyFont="true" applyBorder="true" applyAlignment="true" applyProtection="false">
      <alignment horizontal="center" vertical="bottom" textRotation="0" wrapText="false" indent="0" shrinkToFit="false"/>
      <protection locked="true" hidden="false"/>
    </xf>
    <xf numFmtId="166" fontId="11" fillId="5" borderId="30" xfId="0" applyFont="true" applyBorder="true" applyAlignment="true" applyProtection="false">
      <alignment horizontal="center" vertical="bottom" textRotation="0" wrapText="false" indent="0" shrinkToFit="false"/>
      <protection locked="true" hidden="false"/>
    </xf>
    <xf numFmtId="166" fontId="8" fillId="5" borderId="2" xfId="0" applyFont="true" applyBorder="true" applyAlignment="true" applyProtection="false">
      <alignment horizontal="center" vertical="bottom" textRotation="0" wrapText="false" indent="0" shrinkToFit="false"/>
      <protection locked="true" hidden="false"/>
    </xf>
    <xf numFmtId="166" fontId="15" fillId="6" borderId="3" xfId="0" applyFont="true" applyBorder="true" applyAlignment="true" applyProtection="false">
      <alignment horizontal="center" vertical="center" textRotation="0" wrapText="false" indent="0" shrinkToFit="false"/>
      <protection locked="true" hidden="false"/>
    </xf>
    <xf numFmtId="166" fontId="11" fillId="5" borderId="5" xfId="0" applyFont="true" applyBorder="true" applyAlignment="true" applyProtection="false">
      <alignment horizontal="center" vertical="bottom" textRotation="0" wrapText="false" indent="0" shrinkToFit="false"/>
      <protection locked="true" hidden="false"/>
    </xf>
    <xf numFmtId="166" fontId="11" fillId="5" borderId="7" xfId="0" applyFont="true" applyBorder="true" applyAlignment="true" applyProtection="false">
      <alignment horizontal="center" vertical="bottom" textRotation="0" wrapText="false" indent="0" shrinkToFit="false"/>
      <protection locked="true" hidden="false"/>
    </xf>
    <xf numFmtId="166" fontId="8" fillId="5" borderId="28" xfId="0" applyFont="true" applyBorder="true" applyAlignment="true" applyProtection="false">
      <alignment horizontal="center" vertical="bottom" textRotation="0" wrapText="false" indent="0" shrinkToFit="false"/>
      <protection locked="true" hidden="false"/>
    </xf>
    <xf numFmtId="166" fontId="15" fillId="5" borderId="55" xfId="0" applyFont="true" applyBorder="true" applyAlignment="true" applyProtection="false">
      <alignment horizontal="center" vertical="top" textRotation="0" wrapText="true" indent="0" shrinkToFit="false"/>
      <protection locked="true" hidden="false"/>
    </xf>
    <xf numFmtId="166" fontId="15" fillId="5" borderId="56" xfId="0" applyFont="true" applyBorder="true" applyAlignment="true" applyProtection="false">
      <alignment horizontal="center" vertical="top" textRotation="0" wrapText="true" indent="0" shrinkToFit="false"/>
      <protection locked="true" hidden="false"/>
    </xf>
    <xf numFmtId="166" fontId="15" fillId="5" borderId="57" xfId="0" applyFont="true" applyBorder="true" applyAlignment="true" applyProtection="false">
      <alignment horizontal="center" vertical="top" textRotation="0" wrapText="false" indent="0" shrinkToFit="false"/>
      <protection locked="true" hidden="false"/>
    </xf>
    <xf numFmtId="166" fontId="15" fillId="5" borderId="58" xfId="0" applyFont="true" applyBorder="true" applyAlignment="true" applyProtection="false">
      <alignment horizontal="center" vertical="top" textRotation="0" wrapText="false" indent="0" shrinkToFit="false"/>
      <protection locked="true" hidden="false"/>
    </xf>
    <xf numFmtId="164" fontId="34" fillId="0" borderId="45" xfId="0" applyFont="true" applyBorder="true" applyAlignment="true" applyProtection="false">
      <alignment horizontal="center" vertical="bottom" textRotation="0" wrapText="false" indent="0" shrinkToFit="false"/>
      <protection locked="true" hidden="false"/>
    </xf>
    <xf numFmtId="166" fontId="15" fillId="6" borderId="8" xfId="0" applyFont="true" applyBorder="true" applyAlignment="true" applyProtection="false">
      <alignment horizontal="center" vertical="center" textRotation="0" wrapText="false" indent="0" shrinkToFit="false"/>
      <protection locked="true" hidden="false"/>
    </xf>
    <xf numFmtId="166" fontId="11" fillId="5" borderId="18" xfId="0" applyFont="true" applyBorder="true" applyAlignment="true" applyProtection="false">
      <alignment horizontal="center" vertical="bottom" textRotation="0" wrapText="false" indent="0" shrinkToFit="false"/>
      <protection locked="true" hidden="false"/>
    </xf>
    <xf numFmtId="166" fontId="11" fillId="5" borderId="20" xfId="0" applyFont="true" applyBorder="true" applyAlignment="true" applyProtection="false">
      <alignment horizontal="center" vertical="bottom" textRotation="0" wrapText="false" indent="0" shrinkToFit="false"/>
      <protection locked="true" hidden="false"/>
    </xf>
    <xf numFmtId="166" fontId="8" fillId="5" borderId="55" xfId="0" applyFont="true" applyBorder="true" applyAlignment="true" applyProtection="false">
      <alignment horizontal="center" vertical="bottom" textRotation="0" wrapText="false" indent="0" shrinkToFit="false"/>
      <protection locked="true" hidden="false"/>
    </xf>
    <xf numFmtId="164" fontId="34" fillId="0" borderId="0" xfId="0" applyFont="true" applyBorder="true" applyAlignment="true" applyProtection="true">
      <alignment horizontal="center" vertical="center" textRotation="0" wrapText="false" indent="0" shrinkToFit="false"/>
      <protection locked="true" hidden="false"/>
    </xf>
    <xf numFmtId="164" fontId="38" fillId="0" borderId="0" xfId="0" applyFont="true" applyBorder="true" applyAlignment="true" applyProtection="false">
      <alignment horizontal="general" vertical="center" textRotation="0" wrapText="false" indent="0" shrinkToFit="false"/>
      <protection locked="true" hidden="false"/>
    </xf>
    <xf numFmtId="164" fontId="38" fillId="0" borderId="0" xfId="0" applyFont="true" applyBorder="true" applyAlignment="true" applyProtection="false">
      <alignment horizontal="general" vertical="top" textRotation="0" wrapText="true" indent="0" shrinkToFit="false"/>
      <protection locked="true" hidden="false"/>
    </xf>
    <xf numFmtId="164" fontId="7" fillId="0" borderId="18" xfId="0" applyFont="true" applyBorder="true" applyAlignment="true" applyProtection="false">
      <alignment horizontal="center" vertical="center" textRotation="0" wrapText="false" indent="0" shrinkToFit="false"/>
      <protection locked="true" hidden="false"/>
    </xf>
    <xf numFmtId="164" fontId="7" fillId="0" borderId="19" xfId="0" applyFont="true" applyBorder="true" applyAlignment="true" applyProtection="false">
      <alignment horizontal="center" vertical="center" textRotation="0" wrapText="false" indent="0" shrinkToFit="false"/>
      <protection locked="true" hidden="false"/>
    </xf>
    <xf numFmtId="164" fontId="7" fillId="0" borderId="20" xfId="0" applyFont="true" applyBorder="true" applyAlignment="true" applyProtection="false">
      <alignment horizontal="center" vertical="center" textRotation="0" wrapText="false" indent="0" shrinkToFit="false"/>
      <protection locked="true" hidden="false"/>
    </xf>
    <xf numFmtId="164" fontId="23" fillId="0" borderId="11" xfId="0" applyFont="true" applyBorder="true" applyAlignment="true" applyProtection="false">
      <alignment horizontal="center" vertical="center" textRotation="0" wrapText="true" indent="0" shrinkToFit="false"/>
      <protection locked="true" hidden="false"/>
    </xf>
    <xf numFmtId="166" fontId="15" fillId="5" borderId="59" xfId="0" applyFont="true" applyBorder="true" applyAlignment="true" applyProtection="false">
      <alignment horizontal="center" vertical="center" textRotation="0" wrapText="false" indent="0" shrinkToFit="false"/>
      <protection locked="true" hidden="false"/>
    </xf>
    <xf numFmtId="166" fontId="15" fillId="5" borderId="26" xfId="0" applyFont="true" applyBorder="true" applyAlignment="true" applyProtection="false">
      <alignment horizontal="center" vertical="center" textRotation="0" wrapText="false" indent="0" shrinkToFit="false"/>
      <protection locked="true" hidden="false"/>
    </xf>
    <xf numFmtId="166" fontId="15" fillId="5" borderId="60" xfId="0" applyFont="true" applyBorder="true" applyAlignment="true" applyProtection="false">
      <alignment horizontal="center" vertical="center" textRotation="0" wrapText="false" indent="0" shrinkToFit="false"/>
      <protection locked="true" hidden="false"/>
    </xf>
    <xf numFmtId="166" fontId="15" fillId="5" borderId="2" xfId="0" applyFont="true" applyBorder="true" applyAlignment="true" applyProtection="false">
      <alignment horizontal="center" vertical="center" textRotation="0" wrapText="false" indent="0" shrinkToFit="false"/>
      <protection locked="true" hidden="false"/>
    </xf>
    <xf numFmtId="164" fontId="7" fillId="0" borderId="28" xfId="0" applyFont="true" applyBorder="true" applyAlignment="true" applyProtection="false">
      <alignment horizontal="center" vertical="center" textRotation="0" wrapText="false" indent="0" shrinkToFit="false"/>
      <protection locked="true" hidden="false"/>
    </xf>
    <xf numFmtId="166" fontId="15" fillId="5" borderId="61" xfId="0" applyFont="true" applyBorder="true" applyAlignment="true" applyProtection="false">
      <alignment horizontal="center" vertical="center" textRotation="0" wrapText="false" indent="0" shrinkToFit="false"/>
      <protection locked="true" hidden="false"/>
    </xf>
    <xf numFmtId="166" fontId="15" fillId="5" borderId="42" xfId="0" applyFont="true" applyBorder="true" applyAlignment="true" applyProtection="false">
      <alignment horizontal="center" vertical="center" textRotation="0" wrapText="false" indent="0" shrinkToFit="false"/>
      <protection locked="true" hidden="false"/>
    </xf>
    <xf numFmtId="164" fontId="7" fillId="0" borderId="4" xfId="0" applyFont="true" applyBorder="true" applyAlignment="true" applyProtection="false">
      <alignment horizontal="center" vertical="center" textRotation="0" wrapText="false" indent="0" shrinkToFit="false"/>
      <protection locked="true" hidden="false"/>
    </xf>
    <xf numFmtId="164" fontId="7" fillId="0" borderId="9" xfId="0" applyFont="true" applyBorder="true" applyAlignment="true" applyProtection="false">
      <alignment horizontal="center" vertical="center" textRotation="0" wrapText="false" indent="0" shrinkToFit="false"/>
      <protection locked="true" hidden="false"/>
    </xf>
    <xf numFmtId="166" fontId="15" fillId="5" borderId="51" xfId="0" applyFont="true" applyBorder="true" applyAlignment="true" applyProtection="false">
      <alignment horizontal="center" vertical="center" textRotation="0" wrapText="false" indent="0" shrinkToFit="false"/>
      <protection locked="true" hidden="false"/>
    </xf>
    <xf numFmtId="166" fontId="15" fillId="5" borderId="43" xfId="0" applyFont="true" applyBorder="true" applyAlignment="true" applyProtection="false">
      <alignment horizontal="center" vertical="center" textRotation="0" wrapText="false" indent="0" shrinkToFit="false"/>
      <protection locked="true" hidden="false"/>
    </xf>
    <xf numFmtId="166" fontId="15" fillId="5" borderId="52" xfId="0" applyFont="true" applyBorder="true" applyAlignment="true" applyProtection="false">
      <alignment horizontal="center" vertical="center" textRotation="0" wrapText="false" indent="0" shrinkToFit="false"/>
      <protection locked="true" hidden="false"/>
    </xf>
    <xf numFmtId="166" fontId="15" fillId="5" borderId="40" xfId="0" applyFont="true" applyBorder="true" applyAlignment="true" applyProtection="false">
      <alignment horizontal="center" vertical="center" textRotation="0" wrapText="false" indent="0" shrinkToFit="false"/>
      <protection locked="true" hidden="false"/>
    </xf>
    <xf numFmtId="166" fontId="15" fillId="5" borderId="55" xfId="0" applyFont="true" applyBorder="true" applyAlignment="true" applyProtection="false">
      <alignment horizontal="center" vertical="center" textRotation="0" wrapText="false" indent="0" shrinkToFit="false"/>
      <protection locked="true" hidden="false"/>
    </xf>
    <xf numFmtId="164" fontId="39" fillId="0" borderId="0" xfId="0" applyFont="true" applyBorder="true" applyAlignment="true" applyProtection="false">
      <alignment horizontal="general" vertical="center" textRotation="0" wrapText="true" indent="0" shrinkToFit="false"/>
      <protection locked="true" hidden="false"/>
    </xf>
    <xf numFmtId="166" fontId="38"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30" fillId="4" borderId="0" xfId="0" applyFont="true" applyBorder="true" applyAlignment="true" applyProtection="false">
      <alignment horizontal="center" vertical="bottom" textRotation="0" wrapText="false" indent="0" shrinkToFit="false"/>
      <protection locked="true" hidden="false"/>
    </xf>
    <xf numFmtId="164" fontId="7" fillId="0" borderId="14" xfId="0" applyFont="true" applyBorder="true" applyAlignment="true" applyProtection="false">
      <alignment horizontal="center" vertical="bottom" textRotation="0" wrapText="false" indent="0" shrinkToFit="false"/>
      <protection locked="true" hidden="false"/>
    </xf>
    <xf numFmtId="166" fontId="7" fillId="0" borderId="49" xfId="0" applyFont="true" applyBorder="true" applyAlignment="true" applyProtection="false">
      <alignment horizontal="center" vertical="center" textRotation="0" wrapText="false" indent="0" shrinkToFit="false"/>
      <protection locked="true" hidden="false"/>
    </xf>
    <xf numFmtId="166" fontId="7" fillId="0" borderId="11" xfId="0" applyFont="true" applyBorder="true" applyAlignment="true" applyProtection="false">
      <alignment horizontal="center" vertical="center" textRotation="0" wrapText="false" indent="0" shrinkToFit="false"/>
      <protection locked="true" hidden="false"/>
    </xf>
    <xf numFmtId="164" fontId="7" fillId="0" borderId="14" xfId="0" applyFont="true" applyBorder="true" applyAlignment="true" applyProtection="true">
      <alignment horizontal="center" vertical="center" textRotation="0" wrapText="true" indent="0" shrinkToFit="false"/>
      <protection locked="true" hidden="false"/>
    </xf>
    <xf numFmtId="166" fontId="7" fillId="6" borderId="15" xfId="0" applyFont="true" applyBorder="true" applyAlignment="true" applyProtection="false">
      <alignment horizontal="center" vertical="center" textRotation="0" wrapText="false" indent="0" shrinkToFit="false"/>
      <protection locked="true" hidden="false"/>
    </xf>
    <xf numFmtId="166" fontId="7" fillId="6" borderId="14" xfId="0" applyFont="true" applyBorder="true" applyAlignment="true" applyProtection="false">
      <alignment horizontal="center" vertical="center" textRotation="0" wrapText="false" indent="0" shrinkToFit="false"/>
      <protection locked="true" hidden="false"/>
    </xf>
    <xf numFmtId="164" fontId="7" fillId="0" borderId="55" xfId="0" applyFont="true" applyBorder="true" applyAlignment="true" applyProtection="true">
      <alignment horizontal="center" vertical="center" textRotation="0" wrapText="true" indent="0" shrinkToFit="false"/>
      <protection locked="true" hidden="false"/>
    </xf>
    <xf numFmtId="166" fontId="7" fillId="0" borderId="62" xfId="0" applyFont="true" applyBorder="true" applyAlignment="true" applyProtection="false">
      <alignment horizontal="center" vertical="center" textRotation="0" wrapText="true" indent="0" shrinkToFit="false"/>
      <protection locked="true" hidden="false"/>
    </xf>
    <xf numFmtId="166" fontId="7" fillId="0" borderId="63" xfId="0" applyFont="true" applyBorder="true" applyAlignment="true" applyProtection="false">
      <alignment horizontal="center" vertical="center" textRotation="0" wrapText="true" indent="0" shrinkToFit="false"/>
      <protection locked="true" hidden="false"/>
    </xf>
    <xf numFmtId="166" fontId="7" fillId="0" borderId="46" xfId="0" applyFont="true" applyBorder="true" applyAlignment="true" applyProtection="false">
      <alignment horizontal="center" vertical="center" textRotation="0" wrapText="true" indent="0" shrinkToFit="false"/>
      <protection locked="true" hidden="false"/>
    </xf>
    <xf numFmtId="166" fontId="7" fillId="0" borderId="48" xfId="0" applyFont="true" applyBorder="true" applyAlignment="true" applyProtection="false">
      <alignment horizontal="center" vertical="center" textRotation="0" wrapText="true" indent="0" shrinkToFit="false"/>
      <protection locked="true" hidden="false"/>
    </xf>
    <xf numFmtId="166" fontId="15" fillId="5" borderId="18" xfId="0" applyFont="true" applyBorder="true" applyAlignment="true" applyProtection="true">
      <alignment horizontal="center" vertical="center" textRotation="0" wrapText="true" indent="0" shrinkToFit="false"/>
      <protection locked="false" hidden="false"/>
    </xf>
    <xf numFmtId="166" fontId="15" fillId="5" borderId="20" xfId="0" applyFont="true" applyBorder="true" applyAlignment="true" applyProtection="true">
      <alignment horizontal="center" vertical="center" textRotation="0" wrapText="true" indent="0" shrinkToFit="false"/>
      <protection locked="false" hidden="false"/>
    </xf>
    <xf numFmtId="166" fontId="15" fillId="5" borderId="51" xfId="0" applyFont="true" applyBorder="true" applyAlignment="true" applyProtection="true">
      <alignment horizontal="center" vertical="bottom" textRotation="0" wrapText="false" indent="0" shrinkToFit="false"/>
      <protection locked="true" hidden="false"/>
    </xf>
    <xf numFmtId="166" fontId="15" fillId="5" borderId="43" xfId="0" applyFont="true" applyBorder="true" applyAlignment="true" applyProtection="true">
      <alignment horizontal="center" vertical="bottom" textRotation="0" wrapText="false" indent="0" shrinkToFit="false"/>
      <protection locked="true" hidden="false"/>
    </xf>
    <xf numFmtId="166" fontId="15" fillId="5" borderId="18" xfId="0" applyFont="true" applyBorder="true" applyAlignment="true" applyProtection="true">
      <alignment horizontal="center" vertical="bottom" textRotation="0" wrapText="false" indent="0" shrinkToFit="false"/>
      <protection locked="true" hidden="false"/>
    </xf>
    <xf numFmtId="166" fontId="15" fillId="5" borderId="20" xfId="0" applyFont="true" applyBorder="true" applyAlignment="true" applyProtection="true">
      <alignment horizontal="center" vertical="bottom" textRotation="0" wrapText="false" indent="0" shrinkToFit="false"/>
      <protection locked="true" hidden="false"/>
    </xf>
    <xf numFmtId="166" fontId="15" fillId="5" borderId="9" xfId="0" applyFont="true" applyBorder="true" applyAlignment="true" applyProtection="true">
      <alignment horizontal="center" vertical="bottom" textRotation="0" wrapText="false" indent="0" shrinkToFit="false"/>
      <protection locked="true" hidden="false"/>
    </xf>
    <xf numFmtId="166" fontId="15" fillId="5" borderId="13" xfId="0" applyFont="true" applyBorder="true" applyAlignment="true" applyProtection="true">
      <alignment horizontal="center" vertical="bottom" textRotation="0" wrapText="false" indent="0" shrinkToFit="false"/>
      <protection locked="true" hidden="false"/>
    </xf>
    <xf numFmtId="164" fontId="39" fillId="0" borderId="0" xfId="0" applyFont="true" applyBorder="true" applyAlignment="true" applyProtection="true">
      <alignment horizontal="general" vertical="center" textRotation="0" wrapText="true" indent="0" shrinkToFit="false"/>
      <protection locked="true" hidden="false"/>
    </xf>
    <xf numFmtId="164" fontId="7" fillId="0" borderId="21" xfId="0" applyFont="true" applyBorder="true" applyAlignment="true" applyProtection="false">
      <alignment horizontal="center" vertical="center" textRotation="0" wrapText="false" indent="0" shrinkToFit="false"/>
      <protection locked="true" hidden="false"/>
    </xf>
    <xf numFmtId="164" fontId="21" fillId="6" borderId="11" xfId="0" applyFont="true" applyBorder="true" applyAlignment="true" applyProtection="false">
      <alignment horizontal="left" vertical="top" textRotation="0" wrapText="true" indent="0" shrinkToFit="false"/>
      <protection locked="true" hidden="false"/>
    </xf>
    <xf numFmtId="164" fontId="7" fillId="0" borderId="64" xfId="0" applyFont="true" applyBorder="true" applyAlignment="true" applyProtection="false">
      <alignment horizontal="center" vertical="center" textRotation="0" wrapText="false" indent="0" shrinkToFit="false"/>
      <protection locked="true" hidden="false"/>
    </xf>
    <xf numFmtId="164" fontId="7" fillId="0" borderId="57" xfId="0" applyFont="true" applyBorder="true" applyAlignment="true" applyProtection="false">
      <alignment horizontal="center" vertical="center" textRotation="0" wrapText="false" indent="0" shrinkToFit="false"/>
      <protection locked="true" hidden="false"/>
    </xf>
    <xf numFmtId="164" fontId="7" fillId="0" borderId="58" xfId="0" applyFont="true" applyBorder="true" applyAlignment="true" applyProtection="false">
      <alignment horizontal="center" vertical="center" textRotation="0" wrapText="false" indent="0" shrinkToFit="false"/>
      <protection locked="true" hidden="false"/>
    </xf>
    <xf numFmtId="164" fontId="39" fillId="0" borderId="0" xfId="0" applyFont="true" applyBorder="true" applyAlignment="true" applyProtection="true">
      <alignment horizontal="center" vertical="center" textRotation="0" wrapText="true" indent="0" shrinkToFit="false"/>
      <protection locked="true" hidden="false"/>
    </xf>
    <xf numFmtId="164" fontId="7" fillId="0" borderId="54" xfId="0" applyFont="true" applyBorder="true" applyAlignment="true" applyProtection="false">
      <alignment horizontal="left" vertical="center" textRotation="0" wrapText="true" indent="0" shrinkToFit="false"/>
      <protection locked="true" hidden="false"/>
    </xf>
    <xf numFmtId="166" fontId="15" fillId="5" borderId="27" xfId="0" applyFont="true" applyBorder="true" applyAlignment="true" applyProtection="false">
      <alignment horizontal="center" vertical="center" textRotation="0" wrapText="false" indent="0" shrinkToFit="false"/>
      <protection locked="true" hidden="false"/>
    </xf>
    <xf numFmtId="167" fontId="15" fillId="5" borderId="65" xfId="0" applyFont="true" applyBorder="true" applyAlignment="true" applyProtection="false">
      <alignment horizontal="center" vertical="center" textRotation="0" wrapText="false" indent="0" shrinkToFit="false"/>
      <protection locked="true" hidden="false"/>
    </xf>
    <xf numFmtId="164" fontId="35" fillId="0" borderId="0" xfId="0" applyFont="true" applyBorder="true" applyAlignment="true" applyProtection="true">
      <alignment horizontal="general" vertical="center" textRotation="0" wrapText="true" indent="0" shrinkToFit="false"/>
      <protection locked="true" hidden="false"/>
    </xf>
    <xf numFmtId="166" fontId="38" fillId="0" borderId="0" xfId="0" applyFont="true" applyBorder="true" applyAlignment="true" applyProtection="true">
      <alignment horizontal="center" vertical="center" textRotation="0" wrapText="true" indent="0" shrinkToFit="false"/>
      <protection locked="false" hidden="false"/>
    </xf>
    <xf numFmtId="166" fontId="38" fillId="0" borderId="0" xfId="0" applyFont="true" applyBorder="true" applyAlignment="true" applyProtection="true">
      <alignment horizontal="center" vertical="bottom" textRotation="0" wrapText="false" indent="0" shrinkToFit="false"/>
      <protection locked="true" hidden="false"/>
    </xf>
    <xf numFmtId="164" fontId="7" fillId="0" borderId="3" xfId="0" applyFont="true" applyBorder="true" applyAlignment="true" applyProtection="false">
      <alignment horizontal="left" vertical="center" textRotation="0" wrapText="true" indent="0" shrinkToFit="false"/>
      <protection locked="true" hidden="false"/>
    </xf>
    <xf numFmtId="166" fontId="15" fillId="5" borderId="28" xfId="0" applyFont="true" applyBorder="true" applyAlignment="true" applyProtection="false">
      <alignment horizontal="center" vertical="center" textRotation="0" wrapText="false" indent="0" shrinkToFit="false"/>
      <protection locked="true" hidden="false"/>
    </xf>
    <xf numFmtId="167" fontId="15" fillId="5" borderId="12" xfId="0" applyFont="true" applyBorder="true" applyAlignment="true" applyProtection="false">
      <alignment horizontal="center" vertical="center" textRotation="0" wrapText="false" indent="0" shrinkToFit="false"/>
      <protection locked="true" hidden="false"/>
    </xf>
    <xf numFmtId="166" fontId="15" fillId="5" borderId="5" xfId="0" applyFont="true" applyBorder="true" applyAlignment="true" applyProtection="false">
      <alignment horizontal="center" vertical="center" textRotation="0" wrapText="true" indent="0" shrinkToFit="false"/>
      <protection locked="true" hidden="false"/>
    </xf>
    <xf numFmtId="166" fontId="15" fillId="5" borderId="6" xfId="0" applyFont="true" applyBorder="true" applyAlignment="true" applyProtection="false">
      <alignment horizontal="center" vertical="center" textRotation="0" wrapText="true" indent="0" shrinkToFit="false"/>
      <protection locked="true" hidden="false"/>
    </xf>
    <xf numFmtId="166" fontId="15" fillId="5" borderId="7" xfId="0" applyFont="true" applyBorder="true" applyAlignment="true" applyProtection="false">
      <alignment horizontal="center" vertical="center" textRotation="0" wrapText="true" indent="0" shrinkToFit="false"/>
      <protection locked="true" hidden="false"/>
    </xf>
    <xf numFmtId="167" fontId="15" fillId="5" borderId="12" xfId="0" applyFont="true" applyBorder="true" applyAlignment="true" applyProtection="false">
      <alignment horizontal="center" vertical="center" textRotation="0" wrapText="true" indent="0" shrinkToFit="false"/>
      <protection locked="true" hidden="false"/>
    </xf>
    <xf numFmtId="167" fontId="15" fillId="5" borderId="13" xfId="0" applyFont="true" applyBorder="true" applyAlignment="true" applyProtection="false">
      <alignment horizontal="center" vertical="center" textRotation="0" wrapText="false" indent="0" shrinkToFit="false"/>
      <protection locked="true" hidden="false"/>
    </xf>
    <xf numFmtId="164" fontId="7" fillId="5" borderId="39"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72" fontId="15" fillId="5" borderId="2" xfId="0" applyFont="true" applyBorder="true" applyAlignment="true" applyProtection="false">
      <alignment horizontal="center" vertical="center" textRotation="0" wrapText="false" indent="0" shrinkToFit="false"/>
      <protection locked="true" hidden="false"/>
    </xf>
    <xf numFmtId="164" fontId="32" fillId="0" borderId="0" xfId="0" applyFont="true" applyBorder="true" applyAlignment="true" applyProtection="false">
      <alignment horizontal="general" vertical="top" textRotation="0" wrapText="true" indent="0" shrinkToFit="false"/>
      <protection locked="true" hidden="false"/>
    </xf>
    <xf numFmtId="164" fontId="40" fillId="6" borderId="11" xfId="0" applyFont="true" applyBorder="true" applyAlignment="true" applyProtection="false">
      <alignment horizontal="left" vertical="top" textRotation="0" wrapText="true" indent="0" shrinkToFit="false"/>
      <protection locked="true" hidden="false"/>
    </xf>
    <xf numFmtId="166" fontId="15" fillId="5" borderId="5" xfId="0" applyFont="true" applyBorder="true" applyAlignment="true" applyProtection="false">
      <alignment horizontal="general" vertical="center" textRotation="0" wrapText="false" indent="0" shrinkToFit="false"/>
      <protection locked="true" hidden="false"/>
    </xf>
    <xf numFmtId="166" fontId="15" fillId="5" borderId="7" xfId="0" applyFont="true" applyBorder="true" applyAlignment="true" applyProtection="false">
      <alignment horizontal="general" vertical="center" textRotation="0" wrapText="false" indent="0" shrinkToFit="false"/>
      <protection locked="true" hidden="false"/>
    </xf>
    <xf numFmtId="172" fontId="15" fillId="5" borderId="4" xfId="0" applyFont="true" applyBorder="true" applyAlignment="true" applyProtection="false">
      <alignment horizontal="center" vertical="center" textRotation="0" wrapText="false" indent="0" shrinkToFit="false"/>
      <protection locked="true" hidden="false"/>
    </xf>
    <xf numFmtId="172" fontId="15" fillId="5" borderId="5" xfId="0" applyFont="true" applyBorder="true" applyAlignment="true" applyProtection="false">
      <alignment horizontal="general" vertical="center" textRotation="0" wrapText="false" indent="0" shrinkToFit="false"/>
      <protection locked="true" hidden="false"/>
    </xf>
    <xf numFmtId="169" fontId="15" fillId="5" borderId="7" xfId="0" applyFont="true" applyBorder="true" applyAlignment="true" applyProtection="false">
      <alignment horizontal="general" vertical="center" textRotation="0" wrapText="false" indent="0" shrinkToFit="false"/>
      <protection locked="true" hidden="false"/>
    </xf>
    <xf numFmtId="172" fontId="15" fillId="5" borderId="7" xfId="0" applyFont="true" applyBorder="true" applyAlignment="true" applyProtection="false">
      <alignment horizontal="center" vertical="center" textRotation="0" wrapText="false" indent="0" shrinkToFit="false"/>
      <protection locked="true" hidden="false"/>
    </xf>
    <xf numFmtId="166" fontId="15" fillId="5" borderId="4" xfId="0" applyFont="true" applyBorder="true" applyAlignment="true" applyProtection="false">
      <alignment horizontal="center" vertical="center" textRotation="0" wrapText="true" indent="0" shrinkToFit="false"/>
      <protection locked="true" hidden="false"/>
    </xf>
    <xf numFmtId="164" fontId="7" fillId="0" borderId="3" xfId="0" applyFont="true" applyBorder="true" applyAlignment="true" applyProtection="false">
      <alignment horizontal="left" vertical="top" textRotation="0" wrapText="false" indent="0" shrinkToFit="false"/>
      <protection locked="true" hidden="false"/>
    </xf>
    <xf numFmtId="172" fontId="15" fillId="5" borderId="7" xfId="0" applyFont="true" applyBorder="true" applyAlignment="true" applyProtection="false">
      <alignment horizontal="center" vertical="center" textRotation="0" wrapText="true" indent="0" shrinkToFit="false"/>
      <protection locked="true" hidden="false"/>
    </xf>
    <xf numFmtId="166" fontId="15" fillId="5" borderId="18" xfId="0" applyFont="true" applyBorder="true" applyAlignment="true" applyProtection="false">
      <alignment horizontal="center" vertical="center" textRotation="0" wrapText="true" indent="0" shrinkToFit="false"/>
      <protection locked="true" hidden="false"/>
    </xf>
    <xf numFmtId="172" fontId="15" fillId="5" borderId="20" xfId="0" applyFont="true" applyBorder="true" applyAlignment="true" applyProtection="false">
      <alignment horizontal="center" vertical="center" textRotation="0" wrapText="true" indent="0" shrinkToFit="false"/>
      <protection locked="true" hidden="false"/>
    </xf>
    <xf numFmtId="164" fontId="25" fillId="0" borderId="0" xfId="0" applyFont="true" applyBorder="true" applyAlignment="true" applyProtection="false">
      <alignment horizontal="left" vertical="center" textRotation="0" wrapText="false" indent="0" shrinkToFit="false"/>
      <protection locked="true" hidden="false"/>
    </xf>
    <xf numFmtId="166" fontId="10" fillId="0" borderId="0" xfId="0" applyFont="true" applyBorder="true" applyAlignment="true" applyProtection="false">
      <alignment horizontal="center" vertical="top" textRotation="0" wrapText="true" indent="0" shrinkToFit="false"/>
      <protection locked="true" hidden="false"/>
    </xf>
    <xf numFmtId="173" fontId="0" fillId="0" borderId="0" xfId="0" applyFont="false" applyBorder="true" applyAlignment="true" applyProtection="false">
      <alignment horizontal="center" vertical="top" textRotation="0" wrapText="true" indent="0" shrinkToFit="false"/>
      <protection locked="true" hidden="false"/>
    </xf>
    <xf numFmtId="164" fontId="34" fillId="0" borderId="0" xfId="0" applyFont="true" applyBorder="true" applyAlignment="true" applyProtection="false">
      <alignment horizontal="center" vertical="top" textRotation="0" wrapText="true" indent="0" shrinkToFit="false"/>
      <protection locked="true" hidden="false"/>
    </xf>
    <xf numFmtId="164" fontId="6" fillId="4" borderId="0" xfId="20" applyFont="true" applyBorder="true" applyAlignment="true" applyProtection="true">
      <alignment horizontal="center" vertical="center" textRotation="0" wrapText="false" indent="0" shrinkToFit="false"/>
      <protection locked="true" hidden="false"/>
    </xf>
    <xf numFmtId="164" fontId="7" fillId="0" borderId="22" xfId="0" applyFont="true" applyBorder="true" applyAlignment="true" applyProtection="false">
      <alignment horizontal="center" vertical="center" textRotation="0" wrapText="true" indent="0" shrinkToFit="false"/>
      <protection locked="true" hidden="false"/>
    </xf>
    <xf numFmtId="164" fontId="7" fillId="0" borderId="27" xfId="0" applyFont="true" applyBorder="true" applyAlignment="true" applyProtection="false">
      <alignment horizontal="center" vertical="center" textRotation="0" wrapText="true" indent="0" shrinkToFit="false"/>
      <protection locked="true" hidden="false"/>
    </xf>
    <xf numFmtId="164" fontId="7" fillId="0" borderId="26" xfId="0" applyFont="true" applyBorder="true" applyAlignment="true" applyProtection="false">
      <alignment horizontal="center" vertical="center" textRotation="0" wrapText="true" indent="0" shrinkToFit="false"/>
      <protection locked="true" hidden="false"/>
    </xf>
    <xf numFmtId="164" fontId="43" fillId="0" borderId="20" xfId="0" applyFont="true" applyBorder="true" applyAlignment="true" applyProtection="false">
      <alignment horizontal="center" vertical="center" textRotation="0" wrapText="false" indent="0" shrinkToFit="false"/>
      <protection locked="true" hidden="false"/>
    </xf>
    <xf numFmtId="164" fontId="43" fillId="0" borderId="19" xfId="0" applyFont="true" applyBorder="true" applyAlignment="true" applyProtection="false">
      <alignment horizontal="center" vertical="center" textRotation="0" wrapText="false" indent="0" shrinkToFit="false"/>
      <protection locked="true" hidden="false"/>
    </xf>
    <xf numFmtId="164" fontId="43" fillId="0" borderId="43" xfId="0" applyFont="true" applyBorder="true" applyAlignment="true" applyProtection="false">
      <alignment horizontal="center" vertical="center" textRotation="0" wrapText="false" indent="0" shrinkToFit="false"/>
      <protection locked="true" hidden="false"/>
    </xf>
    <xf numFmtId="166" fontId="24" fillId="5" borderId="29" xfId="0" applyFont="true" applyBorder="true" applyAlignment="true" applyProtection="false">
      <alignment horizontal="center" vertical="center" textRotation="0" wrapText="false" indent="0" shrinkToFit="false"/>
      <protection locked="true" hidden="false"/>
    </xf>
    <xf numFmtId="172" fontId="24" fillId="5" borderId="18" xfId="0" applyFont="true" applyBorder="true" applyAlignment="true" applyProtection="false">
      <alignment horizontal="center" vertical="center" textRotation="0" wrapText="false" indent="0" shrinkToFit="false"/>
      <protection locked="true" hidden="false"/>
    </xf>
    <xf numFmtId="172" fontId="24" fillId="5" borderId="19" xfId="0" applyFont="true" applyBorder="true" applyAlignment="true" applyProtection="false">
      <alignment horizontal="center" vertical="center" textRotation="0" wrapText="false" indent="0" shrinkToFit="false"/>
      <protection locked="true" hidden="false"/>
    </xf>
    <xf numFmtId="168" fontId="24" fillId="5" borderId="20" xfId="0" applyFont="true" applyBorder="true" applyAlignment="true" applyProtection="false">
      <alignment horizontal="center" vertical="center" textRotation="0" wrapText="false" indent="0" shrinkToFit="false"/>
      <protection locked="true" hidden="false"/>
    </xf>
    <xf numFmtId="164" fontId="24" fillId="5" borderId="18" xfId="0" applyFont="true" applyBorder="true" applyAlignment="true" applyProtection="false">
      <alignment horizontal="center" vertical="center" textRotation="0" wrapText="false" indent="0" shrinkToFit="false"/>
      <protection locked="true" hidden="false"/>
    </xf>
    <xf numFmtId="164" fontId="24" fillId="5" borderId="19" xfId="0" applyFont="true" applyBorder="true" applyAlignment="true" applyProtection="false">
      <alignment horizontal="center" vertical="center" textRotation="0" wrapText="false" indent="0" shrinkToFit="false"/>
      <protection locked="true" hidden="false"/>
    </xf>
    <xf numFmtId="168" fontId="24" fillId="5" borderId="20" xfId="19" applyFont="true" applyBorder="true" applyAlignment="true" applyProtection="true">
      <alignment horizontal="center" vertical="center" textRotation="0" wrapText="false" indent="0" shrinkToFit="false"/>
      <protection locked="true" hidden="false"/>
    </xf>
    <xf numFmtId="172" fontId="24" fillId="5" borderId="51" xfId="0" applyFont="true" applyBorder="true" applyAlignment="true" applyProtection="false">
      <alignment horizontal="center" vertical="center" textRotation="0" wrapText="false" indent="0" shrinkToFit="false"/>
      <protection locked="true" hidden="false"/>
    </xf>
    <xf numFmtId="168" fontId="24" fillId="5" borderId="19" xfId="0" applyFont="true" applyBorder="true" applyAlignment="true" applyProtection="false">
      <alignment horizontal="center" vertical="center" textRotation="0" wrapText="false" indent="0" shrinkToFit="false"/>
      <protection locked="true" hidden="false"/>
    </xf>
    <xf numFmtId="168" fontId="24" fillId="5" borderId="43" xfId="0" applyFont="true" applyBorder="true" applyAlignment="true" applyProtection="false">
      <alignment horizontal="center" vertical="center" textRotation="0" wrapText="false" indent="0" shrinkToFit="false"/>
      <protection locked="true" hidden="false"/>
    </xf>
    <xf numFmtId="164" fontId="24" fillId="5" borderId="51" xfId="0" applyFont="true" applyBorder="true" applyAlignment="true" applyProtection="false">
      <alignment horizontal="center" vertical="center" textRotation="0" wrapText="false" indent="0" shrinkToFit="false"/>
      <protection locked="true" hidden="false"/>
    </xf>
    <xf numFmtId="166" fontId="24" fillId="0" borderId="18" xfId="0" applyFont="true" applyBorder="true" applyAlignment="true" applyProtection="false">
      <alignment horizontal="center" vertical="center" textRotation="0" wrapText="false" indent="0" shrinkToFit="false"/>
      <protection locked="true" hidden="false"/>
    </xf>
    <xf numFmtId="168" fontId="44" fillId="0" borderId="20" xfId="0" applyFont="true" applyBorder="true" applyAlignment="true" applyProtection="false">
      <alignment horizontal="center" vertical="bottom" textRotation="0" wrapText="false" indent="0" shrinkToFit="false"/>
      <protection locked="true" hidden="false"/>
    </xf>
    <xf numFmtId="166" fontId="15" fillId="5" borderId="8" xfId="0" applyFont="true" applyBorder="true" applyAlignment="true" applyProtection="false">
      <alignment horizontal="center" vertical="center" textRotation="0" wrapText="false" indent="0" shrinkToFit="false"/>
      <protection locked="true" hidden="false"/>
    </xf>
    <xf numFmtId="172" fontId="15" fillId="5" borderId="18" xfId="0" applyFont="true" applyBorder="true" applyAlignment="true" applyProtection="false">
      <alignment horizontal="center" vertical="center" textRotation="0" wrapText="false" indent="0" shrinkToFit="false"/>
      <protection locked="true" hidden="false"/>
    </xf>
    <xf numFmtId="172" fontId="15" fillId="5" borderId="19" xfId="0" applyFont="true" applyBorder="true" applyAlignment="true" applyProtection="false">
      <alignment horizontal="center" vertical="center" textRotation="0" wrapText="false" indent="0" shrinkToFit="false"/>
      <protection locked="true" hidden="false"/>
    </xf>
    <xf numFmtId="172" fontId="15" fillId="5" borderId="51" xfId="0" applyFont="true" applyBorder="true" applyAlignment="true" applyProtection="false">
      <alignment horizontal="center" vertical="center" textRotation="0" wrapText="false" indent="0" shrinkToFit="false"/>
      <protection locked="true" hidden="false"/>
    </xf>
    <xf numFmtId="172" fontId="15" fillId="5" borderId="43" xfId="0" applyFont="true" applyBorder="true" applyAlignment="true" applyProtection="false">
      <alignment horizontal="center" vertical="center" textRotation="0" wrapText="false" indent="0" shrinkToFit="false"/>
      <protection locked="true" hidden="false"/>
    </xf>
    <xf numFmtId="171" fontId="15" fillId="5" borderId="19" xfId="0" applyFont="true" applyBorder="true" applyAlignment="true" applyProtection="false">
      <alignment horizontal="center" vertical="center" textRotation="0" wrapText="false" indent="0" shrinkToFit="false"/>
      <protection locked="true" hidden="false"/>
    </xf>
    <xf numFmtId="171" fontId="15" fillId="5" borderId="20" xfId="0" applyFont="true" applyBorder="true" applyAlignment="true" applyProtection="false">
      <alignment horizontal="center" vertical="center" textRotation="0" wrapText="false" indent="0" shrinkToFit="false"/>
      <protection locked="true" hidden="false"/>
    </xf>
    <xf numFmtId="166" fontId="15" fillId="0" borderId="18" xfId="0" applyFont="true" applyBorder="true" applyAlignment="true" applyProtection="false">
      <alignment horizontal="center" vertical="center" textRotation="0" wrapText="false" indent="0" shrinkToFit="false"/>
      <protection locked="true" hidden="false"/>
    </xf>
    <xf numFmtId="168" fontId="19" fillId="0" borderId="20" xfId="0" applyFont="true" applyBorder="true" applyAlignment="true" applyProtection="false">
      <alignment horizontal="center" vertical="bottom" textRotation="0" wrapText="false" indent="0" shrinkToFit="false"/>
      <protection locked="true" hidden="false"/>
    </xf>
    <xf numFmtId="164" fontId="45" fillId="0" borderId="0" xfId="0" applyFont="true" applyBorder="true" applyAlignment="true" applyProtection="false">
      <alignment horizontal="center" vertical="center" textRotation="0" wrapText="false" indent="0" shrinkToFit="false"/>
      <protection locked="true" hidden="false"/>
    </xf>
    <xf numFmtId="164" fontId="7" fillId="0" borderId="64" xfId="0" applyFont="true" applyBorder="true" applyAlignment="true" applyProtection="false">
      <alignment horizontal="center" vertical="center" textRotation="0" wrapText="true" indent="0" shrinkToFit="false"/>
      <protection locked="true" hidden="false"/>
    </xf>
    <xf numFmtId="164" fontId="7" fillId="0" borderId="66" xfId="0" applyFont="true" applyBorder="true" applyAlignment="true" applyProtection="false">
      <alignment horizontal="center" vertical="center" textRotation="0" wrapText="true" indent="0" shrinkToFit="false"/>
      <protection locked="true" hidden="false"/>
    </xf>
    <xf numFmtId="164" fontId="7" fillId="0" borderId="56" xfId="0" applyFont="true" applyBorder="true" applyAlignment="true" applyProtection="false">
      <alignment horizontal="center" vertical="center" textRotation="0" wrapText="true" indent="0" shrinkToFit="false"/>
      <protection locked="true" hidden="false"/>
    </xf>
    <xf numFmtId="173" fontId="16" fillId="0" borderId="67" xfId="0" applyFont="true" applyBorder="true" applyAlignment="true" applyProtection="true">
      <alignment horizontal="center" vertical="center" textRotation="0" wrapText="false" indent="0" shrinkToFit="false"/>
      <protection locked="false" hidden="false"/>
    </xf>
    <xf numFmtId="174" fontId="16" fillId="0" borderId="68" xfId="0" applyFont="true" applyBorder="true" applyAlignment="true" applyProtection="false">
      <alignment horizontal="center" vertical="center" textRotation="0" wrapText="false" indent="0" shrinkToFit="false"/>
      <protection locked="true" hidden="false"/>
    </xf>
    <xf numFmtId="164" fontId="16" fillId="0" borderId="68" xfId="0" applyFont="true" applyBorder="true" applyAlignment="true" applyProtection="false">
      <alignment horizontal="center" vertical="center" textRotation="0" wrapText="false" indent="0" shrinkToFit="false"/>
      <protection locked="true" hidden="false"/>
    </xf>
    <xf numFmtId="173" fontId="16" fillId="0" borderId="68" xfId="0" applyFont="true" applyBorder="true" applyAlignment="true" applyProtection="false">
      <alignment horizontal="center" vertical="center" textRotation="0" wrapText="false" indent="0" shrinkToFit="false"/>
      <protection locked="true" hidden="false"/>
    </xf>
    <xf numFmtId="164" fontId="16" fillId="0" borderId="53" xfId="0" applyFont="true" applyBorder="true" applyAlignment="true" applyProtection="false">
      <alignment horizontal="center" vertical="center" textRotation="0" wrapText="true" indent="0" shrinkToFit="false"/>
      <protection locked="true" hidden="false"/>
    </xf>
    <xf numFmtId="164" fontId="16" fillId="0" borderId="63" xfId="0" applyFont="true" applyBorder="true" applyAlignment="true" applyProtection="false">
      <alignment horizontal="center" vertical="center" textRotation="0" wrapText="false" indent="0" shrinkToFit="false"/>
      <protection locked="true" hidden="false"/>
    </xf>
    <xf numFmtId="164" fontId="16" fillId="0" borderId="28" xfId="0" applyFont="true" applyBorder="true" applyAlignment="true" applyProtection="false">
      <alignment horizontal="center" vertical="center" textRotation="0" wrapText="false" indent="0" shrinkToFit="false"/>
      <protection locked="true" hidden="false"/>
    </xf>
    <xf numFmtId="166" fontId="15" fillId="5" borderId="69" xfId="0" applyFont="true" applyBorder="true" applyAlignment="true" applyProtection="false">
      <alignment horizontal="center" vertical="center" textRotation="0" wrapText="false" indent="0" shrinkToFit="false"/>
      <protection locked="true" hidden="false"/>
    </xf>
    <xf numFmtId="166" fontId="15" fillId="5" borderId="30" xfId="0" applyFont="true" applyBorder="true" applyAlignment="true" applyProtection="false">
      <alignment horizontal="center" vertical="center" textRotation="0" wrapText="false" indent="0" shrinkToFit="false"/>
      <protection locked="true" hidden="false"/>
    </xf>
    <xf numFmtId="166" fontId="15" fillId="5" borderId="70" xfId="0" applyFont="true" applyBorder="true" applyAlignment="true" applyProtection="false">
      <alignment horizontal="center" vertical="center" textRotation="0" wrapText="false" indent="0" shrinkToFit="false"/>
      <protection locked="true" hidden="false"/>
    </xf>
    <xf numFmtId="164" fontId="46" fillId="0" borderId="0" xfId="0" applyFont="true" applyBorder="false" applyAlignment="false" applyProtection="false">
      <alignment horizontal="general" vertical="bottom" textRotation="0" wrapText="false" indent="0" shrinkToFit="false"/>
      <protection locked="true" hidden="false"/>
    </xf>
    <xf numFmtId="164" fontId="16" fillId="0" borderId="4" xfId="0" applyFont="true" applyBorder="true" applyAlignment="true" applyProtection="false">
      <alignment horizontal="center" vertical="center" textRotation="0" wrapText="false" indent="0" shrinkToFit="false"/>
      <protection locked="true" hidden="false"/>
    </xf>
    <xf numFmtId="166" fontId="8" fillId="5" borderId="5" xfId="0" applyFont="true" applyBorder="true" applyAlignment="true" applyProtection="false">
      <alignment horizontal="center" vertical="center" textRotation="0" wrapText="false" indent="0" shrinkToFit="false"/>
      <protection locked="true" hidden="false"/>
    </xf>
    <xf numFmtId="166" fontId="8" fillId="5" borderId="42" xfId="0" applyFont="true" applyBorder="true" applyAlignment="true" applyProtection="false">
      <alignment horizontal="center" vertical="center" textRotation="0" wrapText="false" indent="0" shrinkToFit="false"/>
      <protection locked="true" hidden="false"/>
    </xf>
    <xf numFmtId="166" fontId="8" fillId="5" borderId="61" xfId="0" applyFont="true" applyBorder="true" applyAlignment="true" applyProtection="false">
      <alignment horizontal="center" vertical="center" textRotation="0" wrapText="false" indent="0" shrinkToFit="false"/>
      <protection locked="true" hidden="false"/>
    </xf>
    <xf numFmtId="166" fontId="8" fillId="5" borderId="7" xfId="0" applyFont="true" applyBorder="true" applyAlignment="true" applyProtection="false">
      <alignment horizontal="center" vertical="center" textRotation="0" wrapText="false" indent="0" shrinkToFit="false"/>
      <protection locked="true" hidden="false"/>
    </xf>
    <xf numFmtId="166" fontId="8" fillId="5" borderId="6" xfId="0" applyFont="true" applyBorder="true" applyAlignment="true" applyProtection="false">
      <alignment horizontal="center" vertical="center" textRotation="0" wrapText="false" indent="0" shrinkToFit="false"/>
      <protection locked="true" hidden="false"/>
    </xf>
    <xf numFmtId="164" fontId="16" fillId="0" borderId="9" xfId="0" applyFont="true" applyBorder="true" applyAlignment="true" applyProtection="false">
      <alignment horizontal="center" vertical="center" textRotation="0" wrapText="false" indent="0" shrinkToFit="false"/>
      <protection locked="true" hidden="false"/>
    </xf>
    <xf numFmtId="166" fontId="8" fillId="5" borderId="18" xfId="0" applyFont="true" applyBorder="true" applyAlignment="true" applyProtection="false">
      <alignment horizontal="center" vertical="center" textRotation="0" wrapText="false" indent="0" shrinkToFit="false"/>
      <protection locked="true" hidden="false"/>
    </xf>
    <xf numFmtId="166" fontId="8" fillId="5" borderId="43" xfId="0" applyFont="true" applyBorder="true" applyAlignment="true" applyProtection="false">
      <alignment horizontal="center" vertical="center" textRotation="0" wrapText="false" indent="0" shrinkToFit="false"/>
      <protection locked="true" hidden="false"/>
    </xf>
    <xf numFmtId="166" fontId="8" fillId="5" borderId="51" xfId="0" applyFont="true" applyBorder="true" applyAlignment="true" applyProtection="false">
      <alignment horizontal="center" vertical="center" textRotation="0" wrapText="false" indent="0" shrinkToFit="false"/>
      <protection locked="true" hidden="false"/>
    </xf>
    <xf numFmtId="166" fontId="8" fillId="5" borderId="20" xfId="0" applyFont="true" applyBorder="true" applyAlignment="true" applyProtection="false">
      <alignment horizontal="center" vertical="center" textRotation="0" wrapText="false" indent="0" shrinkToFit="false"/>
      <protection locked="true" hidden="false"/>
    </xf>
    <xf numFmtId="166" fontId="8" fillId="5" borderId="19" xfId="0" applyFont="true" applyBorder="true" applyAlignment="true" applyProtection="false">
      <alignment horizontal="center" vertical="center" textRotation="0" wrapText="false" indent="0" shrinkToFit="false"/>
      <protection locked="true" hidden="false"/>
    </xf>
    <xf numFmtId="164" fontId="47" fillId="0" borderId="0" xfId="0" applyFont="true" applyBorder="false" applyAlignment="false" applyProtection="false">
      <alignment horizontal="general" vertical="bottom" textRotation="0" wrapText="false" indent="0" shrinkToFit="false"/>
      <protection locked="true" hidden="false"/>
    </xf>
    <xf numFmtId="164" fontId="47" fillId="0" borderId="0" xfId="0" applyFont="true" applyBorder="false" applyAlignment="true" applyProtection="false">
      <alignment horizontal="center" vertical="bottom" textRotation="0" wrapText="true" indent="0" shrinkToFit="false"/>
      <protection locked="true" hidden="false"/>
    </xf>
    <xf numFmtId="164" fontId="48" fillId="0" borderId="0" xfId="0" applyFont="true" applyBorder="false" applyAlignment="false" applyProtection="false">
      <alignment horizontal="general" vertical="bottom" textRotation="0" wrapText="false" indent="0" shrinkToFit="false"/>
      <protection locked="true" hidden="false"/>
    </xf>
    <xf numFmtId="164" fontId="7" fillId="0" borderId="11" xfId="0" applyFont="true" applyBorder="true" applyAlignment="true" applyProtection="false">
      <alignment horizontal="center" vertical="center" textRotation="90" wrapText="true" indent="0" shrinkToFit="false"/>
      <protection locked="true" hidden="false"/>
    </xf>
    <xf numFmtId="164" fontId="7" fillId="0" borderId="39" xfId="0" applyFont="true" applyBorder="true" applyAlignment="true" applyProtection="false">
      <alignment horizontal="center" vertical="center" textRotation="0" wrapText="false" indent="0" shrinkToFit="false"/>
      <protection locked="true" hidden="false"/>
    </xf>
    <xf numFmtId="164" fontId="7" fillId="0" borderId="57" xfId="0" applyFont="true" applyBorder="true" applyAlignment="true" applyProtection="false">
      <alignment horizontal="center" vertical="center" textRotation="0" wrapText="true" indent="0" shrinkToFit="false"/>
      <protection locked="true" hidden="false"/>
    </xf>
    <xf numFmtId="164" fontId="7" fillId="0" borderId="58" xfId="0" applyFont="true" applyBorder="true" applyAlignment="true" applyProtection="false">
      <alignment horizontal="center" vertical="center" textRotation="0" wrapText="true" indent="0" shrinkToFit="false"/>
      <protection locked="true" hidden="false"/>
    </xf>
    <xf numFmtId="166" fontId="8" fillId="5" borderId="24" xfId="0" applyFont="true" applyBorder="true" applyAlignment="true" applyProtection="false">
      <alignment horizontal="center" vertical="center" textRotation="0" wrapText="false" indent="0" shrinkToFit="false"/>
      <protection locked="true" hidden="false"/>
    </xf>
    <xf numFmtId="166" fontId="8" fillId="5" borderId="2" xfId="0" applyFont="true" applyBorder="true" applyAlignment="true" applyProtection="false">
      <alignment horizontal="center" vertical="center" textRotation="0" wrapText="false" indent="0" shrinkToFit="false"/>
      <protection locked="true" hidden="false"/>
    </xf>
    <xf numFmtId="166" fontId="8" fillId="5" borderId="59" xfId="0" applyFont="true" applyBorder="true" applyAlignment="true" applyProtection="false">
      <alignment horizontal="center" vertical="center" textRotation="0" wrapText="false" indent="0" shrinkToFit="false"/>
      <protection locked="true" hidden="false"/>
    </xf>
    <xf numFmtId="166" fontId="8" fillId="5" borderId="26" xfId="0" applyFont="true" applyBorder="true" applyAlignment="true" applyProtection="false">
      <alignment horizontal="center" vertical="center" textRotation="0" wrapText="false" indent="0" shrinkToFit="false"/>
      <protection locked="true" hidden="false"/>
    </xf>
    <xf numFmtId="166" fontId="8" fillId="5" borderId="27" xfId="0" applyFont="true" applyBorder="true" applyAlignment="true" applyProtection="false">
      <alignment horizontal="center" vertical="center" textRotation="0" wrapText="false" indent="0" shrinkToFit="false"/>
      <protection locked="true" hidden="false"/>
    </xf>
    <xf numFmtId="166" fontId="49" fillId="5" borderId="29" xfId="0" applyFont="true" applyBorder="true" applyAlignment="true" applyProtection="false">
      <alignment horizontal="center" vertical="center" textRotation="0" wrapText="false" indent="0" shrinkToFit="false"/>
      <protection locked="true" hidden="false"/>
    </xf>
    <xf numFmtId="166" fontId="49" fillId="5" borderId="30" xfId="0" applyFont="true" applyBorder="true" applyAlignment="true" applyProtection="false">
      <alignment horizontal="center" vertical="center" textRotation="0" wrapText="false" indent="0" shrinkToFit="false"/>
      <protection locked="true" hidden="false"/>
    </xf>
    <xf numFmtId="167" fontId="49" fillId="5" borderId="28" xfId="0" applyFont="true" applyBorder="true" applyAlignment="true" applyProtection="false">
      <alignment horizontal="center" vertical="center" textRotation="0" wrapText="false" indent="0" shrinkToFit="false"/>
      <protection locked="true" hidden="false"/>
    </xf>
    <xf numFmtId="166" fontId="8" fillId="5" borderId="41" xfId="0" applyFont="true" applyBorder="true" applyAlignment="true" applyProtection="false">
      <alignment horizontal="center" vertical="center" textRotation="0" wrapText="false" indent="0" shrinkToFit="false"/>
      <protection locked="true" hidden="false"/>
    </xf>
    <xf numFmtId="166" fontId="8" fillId="5" borderId="4" xfId="0" applyFont="true" applyBorder="true" applyAlignment="true" applyProtection="false">
      <alignment horizontal="center" vertical="center" textRotation="0" wrapText="false" indent="0" shrinkToFit="false"/>
      <protection locked="true" hidden="false"/>
    </xf>
    <xf numFmtId="166" fontId="49" fillId="5" borderId="5" xfId="0" applyFont="true" applyBorder="true" applyAlignment="true" applyProtection="false">
      <alignment horizontal="center" vertical="center" textRotation="0" wrapText="false" indent="0" shrinkToFit="false"/>
      <protection locked="true" hidden="false"/>
    </xf>
    <xf numFmtId="166" fontId="49" fillId="5" borderId="7" xfId="0" applyFont="true" applyBorder="true" applyAlignment="true" applyProtection="false">
      <alignment horizontal="center" vertical="center" textRotation="0" wrapText="false" indent="0" shrinkToFit="false"/>
      <protection locked="true" hidden="false"/>
    </xf>
    <xf numFmtId="167" fontId="49" fillId="5" borderId="4" xfId="0" applyFont="true" applyBorder="true" applyAlignment="true" applyProtection="false">
      <alignment horizontal="center" vertical="center" textRotation="0" wrapText="false" indent="0" shrinkToFit="false"/>
      <protection locked="true" hidden="false"/>
    </xf>
    <xf numFmtId="166" fontId="8" fillId="5" borderId="39" xfId="0" applyFont="true" applyBorder="true" applyAlignment="true" applyProtection="false">
      <alignment horizontal="center" vertical="center" textRotation="0" wrapText="false" indent="0" shrinkToFit="false"/>
      <protection locked="true" hidden="false"/>
    </xf>
    <xf numFmtId="166" fontId="8" fillId="5" borderId="9" xfId="0" applyFont="true" applyBorder="true" applyAlignment="true" applyProtection="false">
      <alignment horizontal="center" vertical="center" textRotation="0" wrapText="false" indent="0" shrinkToFit="false"/>
      <protection locked="true" hidden="false"/>
    </xf>
    <xf numFmtId="166" fontId="49" fillId="5" borderId="18" xfId="0" applyFont="true" applyBorder="true" applyAlignment="true" applyProtection="false">
      <alignment horizontal="center" vertical="center" textRotation="0" wrapText="false" indent="0" shrinkToFit="false"/>
      <protection locked="true" hidden="false"/>
    </xf>
    <xf numFmtId="166" fontId="49" fillId="5" borderId="20" xfId="0" applyFont="true" applyBorder="true" applyAlignment="true" applyProtection="false">
      <alignment horizontal="center" vertical="center" textRotation="0" wrapText="false" indent="0" shrinkToFit="false"/>
      <protection locked="true" hidden="false"/>
    </xf>
    <xf numFmtId="167" fontId="49" fillId="5" borderId="9" xfId="0" applyFont="true" applyBorder="true" applyAlignment="true" applyProtection="false">
      <alignment horizontal="center" vertical="center" textRotation="0" wrapText="false" indent="0" shrinkToFit="false"/>
      <protection locked="true" hidden="false"/>
    </xf>
    <xf numFmtId="164" fontId="7" fillId="0" borderId="70" xfId="0" applyFont="true" applyBorder="true" applyAlignment="true" applyProtection="false">
      <alignment horizontal="center" vertical="center" textRotation="0" wrapText="true" indent="0" shrinkToFit="false"/>
      <protection locked="true" hidden="false"/>
    </xf>
    <xf numFmtId="164" fontId="7" fillId="0" borderId="71" xfId="0" applyFont="true" applyBorder="true" applyAlignment="true" applyProtection="false">
      <alignment horizontal="center" vertical="center" textRotation="0" wrapText="true" indent="0" shrinkToFit="false"/>
      <protection locked="true" hidden="false"/>
    </xf>
    <xf numFmtId="164" fontId="7" fillId="0" borderId="69" xfId="0" applyFont="true" applyBorder="true" applyAlignment="true" applyProtection="false">
      <alignment horizontal="center" vertical="center" textRotation="0" wrapText="true" indent="0" shrinkToFit="false"/>
      <protection locked="true" hidden="false"/>
    </xf>
    <xf numFmtId="164" fontId="7" fillId="0" borderId="29" xfId="0" applyFont="true" applyBorder="true" applyAlignment="true" applyProtection="false">
      <alignment horizontal="center" vertical="center" textRotation="0" wrapText="true" indent="0" shrinkToFit="false"/>
      <protection locked="true" hidden="false"/>
    </xf>
    <xf numFmtId="164" fontId="7" fillId="0" borderId="25" xfId="0" applyFont="true" applyBorder="true" applyAlignment="true" applyProtection="false">
      <alignment horizontal="center" vertical="center" textRotation="0" wrapText="true" indent="0" shrinkToFit="false"/>
      <protection locked="true" hidden="false"/>
    </xf>
    <xf numFmtId="164" fontId="7" fillId="0" borderId="9" xfId="0" applyFont="true" applyBorder="true" applyAlignment="true" applyProtection="false">
      <alignment horizontal="center" vertical="center" textRotation="0" wrapText="true" indent="0" shrinkToFit="false"/>
      <protection locked="true" hidden="false"/>
    </xf>
    <xf numFmtId="164" fontId="7" fillId="0" borderId="8" xfId="0" applyFont="true" applyBorder="true" applyAlignment="true" applyProtection="false">
      <alignment horizontal="center" vertical="center" textRotation="0" wrapText="true" indent="0" shrinkToFit="false"/>
      <protection locked="true" hidden="false"/>
    </xf>
    <xf numFmtId="164" fontId="7" fillId="0" borderId="55" xfId="0" applyFont="true" applyBorder="true" applyAlignment="true" applyProtection="false">
      <alignment horizontal="center" vertical="center" textRotation="0" wrapText="false" indent="0" shrinkToFit="false"/>
      <protection locked="true" hidden="false"/>
    </xf>
    <xf numFmtId="169" fontId="15" fillId="5" borderId="51" xfId="0" applyFont="true" applyBorder="true" applyAlignment="true" applyProtection="false">
      <alignment horizontal="center" vertical="center" textRotation="0" wrapText="false" indent="0" shrinkToFit="false"/>
      <protection locked="true" hidden="false"/>
    </xf>
    <xf numFmtId="169" fontId="15" fillId="5" borderId="19" xfId="0" applyFont="true" applyBorder="true" applyAlignment="true" applyProtection="false">
      <alignment horizontal="center" vertical="center" textRotation="0" wrapText="false" indent="0" shrinkToFit="false"/>
      <protection locked="true" hidden="false"/>
    </xf>
    <xf numFmtId="169" fontId="15" fillId="5" borderId="43" xfId="0" applyFont="true" applyBorder="true" applyAlignment="true" applyProtection="false">
      <alignment horizontal="center" vertical="center" textRotation="0" wrapText="false" indent="0" shrinkToFit="false"/>
      <protection locked="true" hidden="false"/>
    </xf>
    <xf numFmtId="169" fontId="15" fillId="5" borderId="18" xfId="0" applyFont="true" applyBorder="true" applyAlignment="true" applyProtection="false">
      <alignment horizontal="center" vertical="center" textRotation="0" wrapText="false" indent="0" shrinkToFit="false"/>
      <protection locked="true" hidden="false"/>
    </xf>
    <xf numFmtId="169" fontId="15" fillId="5" borderId="20" xfId="0" applyFont="true" applyBorder="true" applyAlignment="true" applyProtection="false">
      <alignment horizontal="center" vertical="center" textRotation="0" wrapText="false" indent="0" shrinkToFit="false"/>
      <protection locked="true" hidden="false"/>
    </xf>
    <xf numFmtId="169" fontId="15" fillId="5" borderId="13" xfId="0" applyFont="true" applyBorder="true" applyAlignment="true" applyProtection="false">
      <alignment horizontal="center" vertical="center" textRotation="0" wrapText="false" indent="0" shrinkToFit="false"/>
      <protection locked="true" hidden="false"/>
    </xf>
    <xf numFmtId="169" fontId="15" fillId="5" borderId="38" xfId="0" applyFont="true" applyBorder="true" applyAlignment="true" applyProtection="false">
      <alignment horizontal="center" vertical="center" textRotation="0" wrapText="false" indent="0" shrinkToFit="false"/>
      <protection locked="true" hidden="false"/>
    </xf>
    <xf numFmtId="169" fontId="15" fillId="5" borderId="9" xfId="0" applyFont="true" applyBorder="true" applyAlignment="true" applyProtection="false">
      <alignment horizontal="center" vertical="center" textRotation="0" wrapText="false" indent="0" shrinkToFit="false"/>
      <protection locked="true" hidden="false"/>
    </xf>
    <xf numFmtId="169" fontId="15" fillId="5" borderId="8" xfId="0" applyFont="true" applyBorder="true" applyAlignment="true" applyProtection="false">
      <alignment horizontal="center" vertical="center" textRotation="0" wrapText="false" indent="0" shrinkToFit="false"/>
      <protection locked="true" hidden="false"/>
    </xf>
    <xf numFmtId="172" fontId="15" fillId="5" borderId="8" xfId="0" applyFont="true" applyBorder="true" applyAlignment="true" applyProtection="false">
      <alignment horizontal="center" vertical="center" textRotation="0" wrapText="false" indent="0" shrinkToFit="false"/>
      <protection locked="true" hidden="false"/>
    </xf>
    <xf numFmtId="172" fontId="15" fillId="5" borderId="9" xfId="0" applyFont="true" applyBorder="true" applyAlignment="true" applyProtection="false">
      <alignment horizontal="center" vertical="center" textRotation="0" wrapText="false" indent="0" shrinkToFit="false"/>
      <protection locked="true" hidden="false"/>
    </xf>
    <xf numFmtId="164" fontId="7" fillId="0" borderId="59" xfId="0" applyFont="true" applyBorder="true" applyAlignment="true" applyProtection="false">
      <alignment horizontal="center" vertical="center" textRotation="0" wrapText="true" indent="0" shrinkToFit="false"/>
      <protection locked="true" hidden="false"/>
    </xf>
    <xf numFmtId="164" fontId="7" fillId="0" borderId="60" xfId="0" applyFont="true" applyBorder="true" applyAlignment="true" applyProtection="false">
      <alignment horizontal="center" vertical="center" textRotation="0" wrapText="true" indent="0" shrinkToFit="false"/>
      <protection locked="true" hidden="false"/>
    </xf>
    <xf numFmtId="164" fontId="7" fillId="0" borderId="32" xfId="0" applyFont="true" applyBorder="true" applyAlignment="true" applyProtection="false">
      <alignment horizontal="center" vertical="center" textRotation="0" wrapText="true" indent="0" shrinkToFit="false"/>
      <protection locked="true" hidden="false"/>
    </xf>
    <xf numFmtId="169" fontId="15" fillId="5" borderId="1" xfId="0" applyFont="true" applyBorder="true" applyAlignment="true" applyProtection="false">
      <alignment horizontal="center" vertical="center" textRotation="0" wrapText="false" indent="0" shrinkToFit="false"/>
      <protection locked="true" hidden="false"/>
    </xf>
    <xf numFmtId="169" fontId="15" fillId="5" borderId="6" xfId="0" applyFont="true" applyBorder="true" applyAlignment="true" applyProtection="false">
      <alignment horizontal="center" vertical="center" textRotation="0" wrapText="false" indent="0" shrinkToFit="false"/>
      <protection locked="true" hidden="false"/>
    </xf>
    <xf numFmtId="171" fontId="15" fillId="5" borderId="38" xfId="0" applyFont="true" applyBorder="true" applyAlignment="true" applyProtection="false">
      <alignment horizontal="center" vertical="center" textRotation="0" wrapText="false" indent="0" shrinkToFit="false"/>
      <protection locked="true" hidden="false"/>
    </xf>
    <xf numFmtId="171" fontId="15" fillId="5" borderId="9" xfId="0" applyFont="true" applyBorder="true" applyAlignment="true" applyProtection="false">
      <alignment horizontal="center" vertical="center" textRotation="0" wrapText="false" indent="0" shrinkToFit="false"/>
      <protection locked="true" hidden="false"/>
    </xf>
    <xf numFmtId="172" fontId="15" fillId="5" borderId="38" xfId="0" applyFont="true" applyBorder="true" applyAlignment="true" applyProtection="false">
      <alignment horizontal="center" vertical="center" textRotation="0" wrapText="false" indent="0" shrinkToFit="false"/>
      <protection locked="true" hidden="false"/>
    </xf>
    <xf numFmtId="164" fontId="30" fillId="4" borderId="39" xfId="0" applyFont="true" applyBorder="true" applyAlignment="true" applyProtection="false">
      <alignment horizontal="left" vertical="bottom" textRotation="0" wrapText="false" indent="0" shrinkToFit="false"/>
      <protection locked="true" hidden="false"/>
    </xf>
    <xf numFmtId="164" fontId="25" fillId="0" borderId="39" xfId="0" applyFont="true" applyBorder="true" applyAlignment="true" applyProtection="false">
      <alignment horizontal="general" vertical="center" textRotation="0" wrapText="false" indent="0" shrinkToFit="false"/>
      <protection locked="true" hidden="false"/>
    </xf>
    <xf numFmtId="164" fontId="7" fillId="0" borderId="11" xfId="0" applyFont="true" applyBorder="true" applyAlignment="true" applyProtection="false">
      <alignment horizontal="left" vertical="center" textRotation="0" wrapText="false" indent="0" shrinkToFit="false"/>
      <protection locked="true" hidden="false"/>
    </xf>
    <xf numFmtId="166" fontId="15" fillId="5" borderId="27" xfId="0" applyFont="true" applyBorder="true" applyAlignment="true" applyProtection="false">
      <alignment horizontal="center" vertical="bottom" textRotation="0" wrapText="false" indent="0" shrinkToFit="false"/>
      <protection locked="true" hidden="false"/>
    </xf>
    <xf numFmtId="166" fontId="15" fillId="5" borderId="29" xfId="0" applyFont="true" applyBorder="true" applyAlignment="true" applyProtection="false">
      <alignment horizontal="center" vertical="bottom" textRotation="0" wrapText="false" indent="0" shrinkToFit="false"/>
      <protection locked="true" hidden="false"/>
    </xf>
    <xf numFmtId="166" fontId="15" fillId="5" borderId="30" xfId="0" applyFont="true" applyBorder="true" applyAlignment="true" applyProtection="false">
      <alignment horizontal="center" vertical="bottom" textRotation="0" wrapText="false" indent="0" shrinkToFit="false"/>
      <protection locked="true" hidden="false"/>
    </xf>
    <xf numFmtId="166" fontId="15" fillId="5" borderId="7" xfId="0" applyFont="true" applyBorder="true" applyAlignment="true" applyProtection="false">
      <alignment horizontal="center" vertical="bottom" textRotation="0" wrapText="false" indent="0" shrinkToFit="false"/>
      <protection locked="true" hidden="false"/>
    </xf>
    <xf numFmtId="166" fontId="15" fillId="5" borderId="5" xfId="0" applyFont="true" applyBorder="true" applyAlignment="true" applyProtection="false">
      <alignment horizontal="center" vertical="bottom" textRotation="0" wrapText="false" indent="0" shrinkToFit="false"/>
      <protection locked="true" hidden="false"/>
    </xf>
    <xf numFmtId="164" fontId="7" fillId="0" borderId="32" xfId="0" applyFont="true" applyBorder="true" applyAlignment="false" applyProtection="false">
      <alignment horizontal="general" vertical="bottom" textRotation="0" wrapText="false" indent="0" shrinkToFit="false"/>
      <protection locked="true" hidden="false"/>
    </xf>
    <xf numFmtId="166" fontId="15" fillId="5" borderId="16" xfId="0" applyFont="true" applyBorder="true" applyAlignment="true" applyProtection="false">
      <alignment horizontal="center" vertical="bottom" textRotation="0" wrapText="false" indent="0" shrinkToFit="false"/>
      <protection locked="true" hidden="false"/>
    </xf>
    <xf numFmtId="166" fontId="15" fillId="5" borderId="17" xfId="0" applyFont="true" applyBorder="true" applyAlignment="true" applyProtection="false">
      <alignment horizontal="center" vertical="bottom" textRotation="0" wrapText="false" indent="0" shrinkToFit="false"/>
      <protection locked="true" hidden="false"/>
    </xf>
    <xf numFmtId="166" fontId="15" fillId="5" borderId="22" xfId="0" applyFont="true" applyBorder="true" applyAlignment="true" applyProtection="false">
      <alignment horizontal="center" vertical="bottom" textRotation="0" wrapText="false" indent="0" shrinkToFit="false"/>
      <protection locked="true" hidden="false"/>
    </xf>
    <xf numFmtId="166" fontId="15" fillId="5" borderId="23" xfId="0" applyFont="true" applyBorder="true" applyAlignment="true" applyProtection="false">
      <alignment horizontal="center" vertical="bottom" textRotation="0" wrapText="false" indent="0" shrinkToFit="false"/>
      <protection locked="true" hidden="false"/>
    </xf>
    <xf numFmtId="166" fontId="15" fillId="5" borderId="52" xfId="0" applyFont="true" applyBorder="true" applyAlignment="true" applyProtection="false">
      <alignment horizontal="center" vertical="bottom" textRotation="0" wrapText="false" indent="0" shrinkToFit="false"/>
      <protection locked="true" hidden="false"/>
    </xf>
    <xf numFmtId="166" fontId="15" fillId="5" borderId="72" xfId="0" applyFont="true" applyBorder="true" applyAlignment="true" applyProtection="false">
      <alignment horizontal="center" vertical="bottom" textRotation="0" wrapText="false" indent="0" shrinkToFit="false"/>
      <protection locked="true" hidden="false"/>
    </xf>
    <xf numFmtId="164" fontId="33" fillId="0" borderId="0" xfId="0" applyFont="true" applyBorder="true" applyAlignment="true" applyProtection="false">
      <alignment horizontal="center" vertical="center" textRotation="0" wrapText="false" indent="0" shrinkToFit="false"/>
      <protection locked="true" hidden="false"/>
    </xf>
    <xf numFmtId="166" fontId="15" fillId="5" borderId="17" xfId="0" applyFont="true" applyBorder="true" applyAlignment="true" applyProtection="false">
      <alignment horizontal="center" vertical="center" textRotation="0" wrapText="false" indent="0" shrinkToFit="false"/>
      <protection locked="true" hidden="false"/>
    </xf>
    <xf numFmtId="166" fontId="15" fillId="5" borderId="44" xfId="0" applyFont="true" applyBorder="true" applyAlignment="true" applyProtection="false">
      <alignment horizontal="center" vertical="center" textRotation="0" wrapText="false" indent="0" shrinkToFit="false"/>
      <protection locked="true" hidden="false"/>
    </xf>
    <xf numFmtId="166" fontId="15" fillId="5" borderId="20" xfId="0" applyFont="true" applyBorder="true" applyAlignment="true" applyProtection="false">
      <alignment horizontal="center" vertical="bottom" textRotation="0" wrapText="false" indent="0" shrinkToFit="false"/>
      <protection locked="true" hidden="false"/>
    </xf>
    <xf numFmtId="166" fontId="15" fillId="5" borderId="23" xfId="0" applyFont="true" applyBorder="true" applyAlignment="true" applyProtection="false">
      <alignment horizontal="center" vertical="center" textRotation="0" wrapText="false" indent="0" shrinkToFit="false"/>
      <protection locked="true" hidden="false"/>
    </xf>
    <xf numFmtId="166" fontId="15" fillId="5" borderId="72" xfId="0" applyFont="true" applyBorder="true" applyAlignment="true" applyProtection="false">
      <alignment horizontal="center" vertical="center" textRotation="0" wrapText="false" indent="0" shrinkToFit="false"/>
      <protection locked="true" hidden="false"/>
    </xf>
    <xf numFmtId="166" fontId="15" fillId="5" borderId="64" xfId="0" applyFont="true" applyBorder="true" applyAlignment="true" applyProtection="false">
      <alignment horizontal="center" vertical="center" textRotation="0" wrapText="false" indent="0" shrinkToFit="false"/>
      <protection locked="true" hidden="false"/>
    </xf>
    <xf numFmtId="166" fontId="15" fillId="5" borderId="58"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31" fillId="6" borderId="11" xfId="0" applyFont="true" applyBorder="true" applyAlignment="true" applyProtection="false">
      <alignment horizontal="left" vertical="bottom" textRotation="0" wrapText="false" indent="0" shrinkToFit="false"/>
      <protection locked="true" hidden="false"/>
    </xf>
    <xf numFmtId="164" fontId="14" fillId="0" borderId="0" xfId="0" applyFont="true" applyBorder="true" applyAlignment="true" applyProtection="true">
      <alignment horizontal="general" vertical="center" textRotation="0" wrapText="false" indent="0" shrinkToFit="false"/>
      <protection locked="true" hidden="false"/>
    </xf>
    <xf numFmtId="164" fontId="7" fillId="0" borderId="14" xfId="0" applyFont="true" applyBorder="true" applyAlignment="true" applyProtection="false">
      <alignment horizontal="center" vertical="center" textRotation="0" wrapText="false" indent="0" shrinkToFit="false"/>
      <protection locked="true" hidden="false"/>
    </xf>
    <xf numFmtId="164" fontId="15" fillId="6" borderId="2" xfId="0" applyFont="true" applyBorder="true" applyAlignment="true" applyProtection="false">
      <alignment horizontal="left" vertical="top" textRotation="0" wrapText="true" indent="0" shrinkToFit="false"/>
      <protection locked="true" hidden="false"/>
    </xf>
    <xf numFmtId="164" fontId="15" fillId="6" borderId="4" xfId="0" applyFont="true" applyBorder="true" applyAlignment="true" applyProtection="false">
      <alignment horizontal="left" vertical="top" textRotation="0" wrapText="true" indent="0" shrinkToFit="false"/>
      <protection locked="true" hidden="false"/>
    </xf>
    <xf numFmtId="164" fontId="15" fillId="6" borderId="31" xfId="0" applyFont="true" applyBorder="true" applyAlignment="true" applyProtection="false">
      <alignment horizontal="left" vertical="top" textRotation="0" wrapText="true" indent="0" shrinkToFit="false"/>
      <protection locked="true" hidden="false"/>
    </xf>
    <xf numFmtId="164" fontId="31" fillId="0" borderId="0" xfId="0" applyFont="true" applyBorder="false" applyAlignment="true" applyProtection="false">
      <alignment horizontal="left" vertical="bottom" textRotation="0" wrapText="false" indent="0" shrinkToFit="false"/>
      <protection locked="true" hidden="false"/>
    </xf>
    <xf numFmtId="164" fontId="15" fillId="6" borderId="9" xfId="0" applyFont="true" applyBorder="true" applyAlignment="true" applyProtection="false">
      <alignment horizontal="left" vertical="top" textRotation="0" wrapText="true" indent="0" shrinkToFit="false"/>
      <protection locked="true" hidden="false"/>
    </xf>
    <xf numFmtId="164" fontId="15" fillId="6" borderId="38" xfId="0" applyFont="true" applyBorder="true" applyAlignment="true" applyProtection="false">
      <alignment horizontal="left" vertical="top" textRotation="0" wrapText="true" indent="0" shrinkToFit="false"/>
      <protection locked="true" hidden="false"/>
    </xf>
    <xf numFmtId="164" fontId="7" fillId="0" borderId="40" xfId="0" applyFont="true" applyBorder="true" applyAlignment="true" applyProtection="false">
      <alignment horizontal="center" vertical="center" textRotation="0" wrapText="true" indent="0" shrinkToFit="false"/>
      <protection locked="true" hidden="false"/>
    </xf>
    <xf numFmtId="164" fontId="43" fillId="0" borderId="0" xfId="0" applyFont="true" applyBorder="false" applyAlignment="false" applyProtection="false">
      <alignment horizontal="general" vertical="bottom" textRotation="0" wrapText="false" indent="0" shrinkToFit="false"/>
      <protection locked="true" hidden="false"/>
    </xf>
    <xf numFmtId="173" fontId="15" fillId="6" borderId="28" xfId="0" applyFont="true" applyBorder="true" applyAlignment="true" applyProtection="false">
      <alignment horizontal="left" vertical="top" textRotation="0" wrapText="false" indent="0" shrinkToFit="false"/>
      <protection locked="true" hidden="false"/>
    </xf>
    <xf numFmtId="166" fontId="15" fillId="5" borderId="41" xfId="0" applyFont="true" applyBorder="true" applyAlignment="true" applyProtection="false">
      <alignment horizontal="center" vertical="center" textRotation="0" wrapText="false" indent="0" shrinkToFit="false"/>
      <protection locked="true" hidden="false"/>
    </xf>
    <xf numFmtId="166" fontId="15" fillId="5" borderId="65" xfId="0" applyFont="true" applyBorder="true" applyAlignment="true" applyProtection="false">
      <alignment horizontal="center" vertical="center" textRotation="0" wrapText="false" indent="0" shrinkToFit="false"/>
      <protection locked="true" hidden="false"/>
    </xf>
    <xf numFmtId="164" fontId="50" fillId="0" borderId="0" xfId="0" applyFont="true" applyBorder="false" applyAlignment="false" applyProtection="false">
      <alignment horizontal="general" vertical="bottom" textRotation="0" wrapText="false" indent="0" shrinkToFit="false"/>
      <protection locked="true" hidden="false"/>
    </xf>
    <xf numFmtId="166" fontId="21" fillId="5" borderId="65" xfId="0" applyFont="true" applyBorder="true" applyAlignment="true" applyProtection="false">
      <alignment horizontal="center" vertical="center" textRotation="0" wrapText="false" indent="0" shrinkToFit="false"/>
      <protection locked="true" hidden="false"/>
    </xf>
    <xf numFmtId="166" fontId="21" fillId="5" borderId="28" xfId="0" applyFont="true" applyBorder="true" applyAlignment="true" applyProtection="false">
      <alignment horizontal="center" vertical="center" textRotation="0" wrapText="false" indent="0" shrinkToFit="false"/>
      <protection locked="true" hidden="false"/>
    </xf>
    <xf numFmtId="173" fontId="15" fillId="6" borderId="4" xfId="0" applyFont="true" applyBorder="true" applyAlignment="true" applyProtection="false">
      <alignment horizontal="left" vertical="top" textRotation="0" wrapText="false" indent="0" shrinkToFit="false"/>
      <protection locked="true" hidden="false"/>
    </xf>
    <xf numFmtId="166" fontId="21" fillId="5" borderId="12" xfId="0" applyFont="true" applyBorder="true" applyAlignment="true" applyProtection="false">
      <alignment horizontal="center" vertical="center" textRotation="0" wrapText="false" indent="0" shrinkToFit="false"/>
      <protection locked="true" hidden="false"/>
    </xf>
    <xf numFmtId="173" fontId="15" fillId="6" borderId="4" xfId="0" applyFont="true" applyBorder="true" applyAlignment="true" applyProtection="false">
      <alignment horizontal="center" vertical="top" textRotation="0" wrapText="false" indent="0" shrinkToFit="false"/>
      <protection locked="true" hidden="false"/>
    </xf>
    <xf numFmtId="173" fontId="15" fillId="6" borderId="9" xfId="0" applyFont="true" applyBorder="true" applyAlignment="true" applyProtection="false">
      <alignment horizontal="left" vertical="top" textRotation="0" wrapText="false" indent="0" shrinkToFit="false"/>
      <protection locked="true" hidden="false"/>
    </xf>
    <xf numFmtId="166" fontId="21" fillId="5" borderId="13" xfId="0" applyFont="true" applyBorder="true" applyAlignment="true" applyProtection="false">
      <alignment horizontal="center" vertical="center" textRotation="0" wrapText="false" indent="0" shrinkToFit="false"/>
      <protection locked="true" hidden="false"/>
    </xf>
    <xf numFmtId="164" fontId="34" fillId="0" borderId="0" xfId="0" applyFont="true" applyBorder="true" applyAlignment="true" applyProtection="false">
      <alignment horizontal="left" vertical="bottom" textRotation="0" wrapText="false" indent="0" shrinkToFit="false"/>
      <protection locked="true" hidden="false"/>
    </xf>
    <xf numFmtId="164" fontId="7" fillId="0" borderId="73" xfId="0" applyFont="true" applyBorder="true" applyAlignment="true" applyProtection="false">
      <alignment horizontal="center" vertical="center" textRotation="0" wrapText="false" indent="0" shrinkToFit="false"/>
      <protection locked="true" hidden="false"/>
    </xf>
    <xf numFmtId="164" fontId="39" fillId="0" borderId="0" xfId="0" applyFont="true" applyBorder="true" applyAlignment="true" applyProtection="false">
      <alignment horizontal="center" vertical="center" textRotation="0" wrapText="false" indent="0" shrinkToFit="false"/>
      <protection locked="true" hidden="false"/>
    </xf>
    <xf numFmtId="164" fontId="39" fillId="0" borderId="0" xfId="0" applyFont="true" applyBorder="true" applyAlignment="true" applyProtection="false">
      <alignment horizontal="center" vertical="center" textRotation="0" wrapText="true" indent="0" shrinkToFit="false"/>
      <protection locked="true" hidden="false"/>
    </xf>
    <xf numFmtId="166" fontId="11" fillId="5" borderId="28" xfId="0" applyFont="true" applyBorder="true" applyAlignment="false" applyProtection="false">
      <alignment horizontal="general" vertical="bottom" textRotation="0" wrapText="false" indent="0" shrinkToFit="false"/>
      <protection locked="true" hidden="false"/>
    </xf>
    <xf numFmtId="166" fontId="11" fillId="5" borderId="41" xfId="0" applyFont="true" applyBorder="true" applyAlignment="false" applyProtection="false">
      <alignment horizontal="general" vertical="bottom" textRotation="0" wrapText="false" indent="0" shrinkToFit="false"/>
      <protection locked="true" hidden="false"/>
    </xf>
    <xf numFmtId="173" fontId="15" fillId="6" borderId="2" xfId="0" applyFont="true" applyBorder="true" applyAlignment="true" applyProtection="false">
      <alignment horizontal="left" vertical="top" textRotation="0" wrapText="false" indent="0" shrinkToFit="false"/>
      <protection locked="true" hidden="false"/>
    </xf>
    <xf numFmtId="166" fontId="21" fillId="5" borderId="2" xfId="0" applyFont="true" applyBorder="true" applyAlignment="true" applyProtection="false">
      <alignment horizontal="center" vertical="center" textRotation="0" wrapText="false" indent="0" shrinkToFit="false"/>
      <protection locked="true" hidden="false"/>
    </xf>
    <xf numFmtId="166" fontId="11" fillId="5" borderId="4" xfId="0" applyFont="true" applyBorder="true" applyAlignment="false" applyProtection="false">
      <alignment horizontal="general" vertical="bottom" textRotation="0" wrapText="false" indent="0" shrinkToFit="false"/>
      <protection locked="true" hidden="false"/>
    </xf>
    <xf numFmtId="166" fontId="11" fillId="5" borderId="31" xfId="0" applyFont="true" applyBorder="true" applyAlignment="false" applyProtection="false">
      <alignment horizontal="general" vertical="bottom" textRotation="0" wrapText="false" indent="0" shrinkToFit="false"/>
      <protection locked="true" hidden="false"/>
    </xf>
    <xf numFmtId="173" fontId="8" fillId="6" borderId="4" xfId="0" applyFont="true" applyBorder="true" applyAlignment="true" applyProtection="false">
      <alignment horizontal="left" vertical="top" textRotation="0" wrapText="false" indent="0" shrinkToFit="false"/>
      <protection locked="true" hidden="false"/>
    </xf>
    <xf numFmtId="166" fontId="8" fillId="5" borderId="12" xfId="0" applyFont="true" applyBorder="true" applyAlignment="true" applyProtection="false">
      <alignment horizontal="center" vertical="center" textRotation="0" wrapText="false" indent="0" shrinkToFit="false"/>
      <protection locked="true" hidden="false"/>
    </xf>
    <xf numFmtId="173" fontId="54" fillId="0" borderId="0" xfId="0" applyFont="true" applyBorder="true" applyAlignment="true" applyProtection="false">
      <alignment horizontal="left" vertical="top" textRotation="0" wrapText="false" indent="0" shrinkToFit="false"/>
      <protection locked="true" hidden="false"/>
    </xf>
    <xf numFmtId="166" fontId="54" fillId="0" borderId="0" xfId="0" applyFont="true" applyBorder="true" applyAlignment="true" applyProtection="false">
      <alignment horizontal="center" vertical="center" textRotation="0" wrapText="false" indent="0" shrinkToFit="false"/>
      <protection locked="true" hidden="false"/>
    </xf>
    <xf numFmtId="173" fontId="8" fillId="6" borderId="9" xfId="0" applyFont="true" applyBorder="true" applyAlignment="true" applyProtection="false">
      <alignment horizontal="left" vertical="top" textRotation="0" wrapText="false" indent="0" shrinkToFit="false"/>
      <protection locked="true" hidden="false"/>
    </xf>
    <xf numFmtId="166" fontId="11" fillId="5" borderId="9" xfId="0" applyFont="true" applyBorder="true" applyAlignment="false" applyProtection="false">
      <alignment horizontal="general" vertical="bottom" textRotation="0" wrapText="false" indent="0" shrinkToFit="false"/>
      <protection locked="true" hidden="false"/>
    </xf>
    <xf numFmtId="166" fontId="11" fillId="5" borderId="38" xfId="0" applyFont="true" applyBorder="true" applyAlignment="false" applyProtection="false">
      <alignment horizontal="general" vertical="bottom" textRotation="0" wrapText="false" indent="0" shrinkToFit="false"/>
      <protection locked="true" hidden="false"/>
    </xf>
    <xf numFmtId="166" fontId="8" fillId="5" borderId="13" xfId="0" applyFont="true" applyBorder="true" applyAlignment="true" applyProtection="false">
      <alignment horizontal="center" vertical="center" textRotation="0" wrapText="false" indent="0" shrinkToFit="false"/>
      <protection locked="true" hidden="false"/>
    </xf>
    <xf numFmtId="164" fontId="15" fillId="6" borderId="54" xfId="0" applyFont="true" applyBorder="true" applyAlignment="true" applyProtection="false">
      <alignment horizontal="general" vertical="top" textRotation="0" wrapText="false" indent="0" shrinkToFit="false"/>
      <protection locked="true" hidden="false"/>
    </xf>
    <xf numFmtId="164" fontId="15" fillId="6" borderId="54" xfId="0" applyFont="true" applyBorder="true" applyAlignment="true" applyProtection="false">
      <alignment horizontal="general" vertical="top" textRotation="0" wrapText="true" indent="0" shrinkToFit="false"/>
      <protection locked="true" hidden="false"/>
    </xf>
    <xf numFmtId="164" fontId="15" fillId="6" borderId="28" xfId="0" applyFont="true" applyBorder="true" applyAlignment="true" applyProtection="false">
      <alignment horizontal="center" vertical="top" textRotation="0" wrapText="true" indent="0" shrinkToFit="false"/>
      <protection locked="true" hidden="false"/>
    </xf>
    <xf numFmtId="166" fontId="15" fillId="5" borderId="2" xfId="0" applyFont="true" applyBorder="true" applyAlignment="true" applyProtection="false">
      <alignment horizontal="general" vertical="center" textRotation="0" wrapText="false" indent="0" shrinkToFit="false"/>
      <protection locked="true" hidden="false"/>
    </xf>
    <xf numFmtId="169" fontId="15" fillId="5" borderId="65" xfId="0" applyFont="true" applyBorder="true" applyAlignment="true" applyProtection="false">
      <alignment horizontal="center" vertical="center" textRotation="0" wrapText="false" indent="0" shrinkToFit="false"/>
      <protection locked="true" hidden="false"/>
    </xf>
    <xf numFmtId="164" fontId="15" fillId="6" borderId="4" xfId="0" applyFont="true" applyBorder="true" applyAlignment="true" applyProtection="false">
      <alignment horizontal="general" vertical="top" textRotation="0" wrapText="false" indent="0" shrinkToFit="false"/>
      <protection locked="true" hidden="false"/>
    </xf>
    <xf numFmtId="164" fontId="15" fillId="6" borderId="4" xfId="0" applyFont="true" applyBorder="true" applyAlignment="true" applyProtection="false">
      <alignment horizontal="general" vertical="top" textRotation="0" wrapText="true" indent="0" shrinkToFit="false"/>
      <protection locked="true" hidden="false"/>
    </xf>
    <xf numFmtId="164" fontId="15" fillId="6" borderId="4" xfId="0" applyFont="true" applyBorder="true" applyAlignment="true" applyProtection="false">
      <alignment horizontal="center" vertical="top" textRotation="0" wrapText="true" indent="0" shrinkToFit="false"/>
      <protection locked="true" hidden="false"/>
    </xf>
    <xf numFmtId="166" fontId="15" fillId="5" borderId="28" xfId="0" applyFont="true" applyBorder="true" applyAlignment="true" applyProtection="false">
      <alignment horizontal="general" vertical="center" textRotation="0" wrapText="false" indent="0" shrinkToFit="false"/>
      <protection locked="true" hidden="false"/>
    </xf>
    <xf numFmtId="169" fontId="15" fillId="5" borderId="4" xfId="0" applyFont="true" applyBorder="true" applyAlignment="true" applyProtection="false">
      <alignment horizontal="center" vertical="center" textRotation="0" wrapText="false" indent="0" shrinkToFit="false"/>
      <protection locked="true" hidden="false"/>
    </xf>
    <xf numFmtId="164" fontId="15" fillId="6" borderId="3" xfId="0" applyFont="true" applyBorder="true" applyAlignment="true" applyProtection="false">
      <alignment horizontal="general" vertical="top" textRotation="0" wrapText="false" indent="0" shrinkToFit="false"/>
      <protection locked="true" hidden="false"/>
    </xf>
    <xf numFmtId="164" fontId="15" fillId="6" borderId="3" xfId="0" applyFont="true" applyBorder="true" applyAlignment="true" applyProtection="false">
      <alignment horizontal="general" vertical="top" textRotation="0" wrapText="true" indent="0" shrinkToFit="false"/>
      <protection locked="true" hidden="false"/>
    </xf>
    <xf numFmtId="166" fontId="15" fillId="5" borderId="4" xfId="0" applyFont="true" applyBorder="true" applyAlignment="true" applyProtection="false">
      <alignment horizontal="general" vertical="center" textRotation="0" wrapText="false" indent="0" shrinkToFit="false"/>
      <protection locked="true" hidden="false"/>
    </xf>
    <xf numFmtId="169" fontId="15" fillId="5" borderId="12" xfId="0" applyFont="true" applyBorder="true" applyAlignment="true" applyProtection="false">
      <alignment horizontal="center" vertical="center" textRotation="0" wrapText="false" indent="0" shrinkToFit="false"/>
      <protection locked="true" hidden="false"/>
    </xf>
    <xf numFmtId="164" fontId="15" fillId="6" borderId="4" xfId="0" applyFont="true" applyBorder="true" applyAlignment="true" applyProtection="false">
      <alignment horizontal="center" vertical="top" textRotation="0" wrapText="false" indent="0" shrinkToFit="false"/>
      <protection locked="true" hidden="false"/>
    </xf>
    <xf numFmtId="164" fontId="15" fillId="6" borderId="8" xfId="0" applyFont="true" applyBorder="true" applyAlignment="true" applyProtection="false">
      <alignment horizontal="general" vertical="top" textRotation="0" wrapText="false" indent="0" shrinkToFit="false"/>
      <protection locked="true" hidden="false"/>
    </xf>
    <xf numFmtId="164" fontId="15" fillId="6" borderId="8" xfId="0" applyFont="true" applyBorder="true" applyAlignment="true" applyProtection="false">
      <alignment horizontal="general" vertical="top" textRotation="0" wrapText="true" indent="0" shrinkToFit="false"/>
      <protection locked="true" hidden="false"/>
    </xf>
    <xf numFmtId="164" fontId="15" fillId="6" borderId="9" xfId="0" applyFont="true" applyBorder="true" applyAlignment="true" applyProtection="false">
      <alignment horizontal="center" vertical="top" textRotation="0" wrapText="true" indent="0" shrinkToFit="false"/>
      <protection locked="true" hidden="false"/>
    </xf>
    <xf numFmtId="166" fontId="15" fillId="5" borderId="9" xfId="0" applyFont="true" applyBorder="true" applyAlignment="true" applyProtection="false">
      <alignment horizontal="general" vertical="center" textRotation="0" wrapText="false" indent="0" shrinkToFit="false"/>
      <protection locked="true" hidden="false"/>
    </xf>
    <xf numFmtId="164" fontId="55" fillId="0" borderId="74" xfId="0" applyFont="true" applyBorder="true" applyAlignment="true" applyProtection="false">
      <alignment horizontal="center" vertical="center" textRotation="0" wrapText="true" indent="0" shrinkToFit="false"/>
      <protection locked="true" hidden="false"/>
    </xf>
    <xf numFmtId="164" fontId="55" fillId="0" borderId="47" xfId="0" applyFont="true" applyBorder="true" applyAlignment="true" applyProtection="false">
      <alignment horizontal="center" vertical="center" textRotation="0" wrapText="true" indent="0" shrinkToFit="false"/>
      <protection locked="true" hidden="false"/>
    </xf>
    <xf numFmtId="164" fontId="55" fillId="0" borderId="75" xfId="0" applyFont="true" applyBorder="true" applyAlignment="true" applyProtection="false">
      <alignment horizontal="center" vertical="center" textRotation="0" wrapText="true" indent="0" shrinkToFit="false"/>
      <protection locked="true" hidden="false"/>
    </xf>
    <xf numFmtId="164" fontId="55" fillId="0" borderId="46" xfId="0" applyFont="true" applyBorder="true" applyAlignment="true" applyProtection="false">
      <alignment horizontal="center" vertical="center" textRotation="0" wrapText="true" indent="0" shrinkToFit="false"/>
      <protection locked="true" hidden="false"/>
    </xf>
    <xf numFmtId="164" fontId="55" fillId="0" borderId="48" xfId="0" applyFont="true" applyBorder="true" applyAlignment="true" applyProtection="false">
      <alignment horizontal="center" vertical="center" textRotation="0" wrapText="true" indent="0" shrinkToFit="false"/>
      <protection locked="true" hidden="false"/>
    </xf>
    <xf numFmtId="164" fontId="24" fillId="5" borderId="9" xfId="0" applyFont="true" applyBorder="true" applyAlignment="true" applyProtection="false">
      <alignment horizontal="center" vertical="center" textRotation="0" wrapText="true" indent="0" shrinkToFit="false"/>
      <protection locked="true" hidden="false"/>
    </xf>
    <xf numFmtId="166" fontId="24" fillId="5" borderId="51" xfId="0" applyFont="true" applyBorder="true" applyAlignment="true" applyProtection="false">
      <alignment horizontal="center" vertical="center" textRotation="0" wrapText="false" indent="0" shrinkToFit="false"/>
      <protection locked="true" hidden="false"/>
    </xf>
    <xf numFmtId="166" fontId="24" fillId="5" borderId="43" xfId="0" applyFont="true" applyBorder="true" applyAlignment="true" applyProtection="false">
      <alignment horizontal="center" vertical="center" textRotation="0" wrapText="false" indent="0" shrinkToFit="false"/>
      <protection locked="true" hidden="false"/>
    </xf>
    <xf numFmtId="164" fontId="15" fillId="5" borderId="9" xfId="0" applyFont="true" applyBorder="true" applyAlignment="true" applyProtection="false">
      <alignment horizontal="center" vertical="center" textRotation="0" wrapText="true" indent="0" shrinkToFit="false"/>
      <protection locked="true" hidden="false"/>
    </xf>
    <xf numFmtId="164" fontId="30" fillId="4" borderId="39" xfId="0" applyFont="true" applyBorder="true" applyAlignment="true" applyProtection="true">
      <alignment horizontal="left" vertical="center" textRotation="0" wrapText="false" indent="0" shrinkToFit="false"/>
      <protection locked="true" hidden="false"/>
    </xf>
    <xf numFmtId="169" fontId="15" fillId="5" borderId="28" xfId="0" applyFont="true" applyBorder="true" applyAlignment="true" applyProtection="false">
      <alignment horizontal="center" vertical="center" textRotation="0" wrapText="false" indent="0" shrinkToFit="false"/>
      <protection locked="true" hidden="false"/>
    </xf>
    <xf numFmtId="169" fontId="15" fillId="5" borderId="54" xfId="0" applyFont="true" applyBorder="true" applyAlignment="true" applyProtection="false">
      <alignment horizontal="center" vertical="center" textRotation="0" wrapText="false" indent="0" shrinkToFit="false"/>
      <protection locked="true" hidden="false"/>
    </xf>
    <xf numFmtId="164" fontId="15" fillId="6" borderId="65" xfId="0" applyFont="true" applyBorder="true" applyAlignment="true" applyProtection="false">
      <alignment horizontal="left" vertical="top" textRotation="0" wrapText="false" indent="0" shrinkToFit="false"/>
      <protection locked="true" hidden="false"/>
    </xf>
    <xf numFmtId="169" fontId="15" fillId="5" borderId="3" xfId="0" applyFont="true" applyBorder="true" applyAlignment="true" applyProtection="false">
      <alignment horizontal="center" vertical="center" textRotation="0" wrapText="false" indent="0" shrinkToFit="false"/>
      <protection locked="true" hidden="false"/>
    </xf>
    <xf numFmtId="164" fontId="15" fillId="6" borderId="3" xfId="0" applyFont="true" applyBorder="true" applyAlignment="true" applyProtection="false">
      <alignment horizontal="center" vertical="top" textRotation="0" wrapText="false" indent="0" shrinkToFit="false"/>
      <protection locked="true" hidden="false"/>
    </xf>
    <xf numFmtId="164" fontId="15" fillId="6" borderId="8" xfId="0" applyFont="true" applyBorder="true" applyAlignment="true" applyProtection="false">
      <alignment horizontal="center" vertical="top" textRotation="0" wrapText="false" indent="0" shrinkToFit="false"/>
      <protection locked="true" hidden="false"/>
    </xf>
    <xf numFmtId="164" fontId="15" fillId="6" borderId="9" xfId="0" applyFont="true" applyBorder="true" applyAlignment="true" applyProtection="false">
      <alignment horizontal="center" vertical="top" textRotation="0" wrapText="false" indent="0" shrinkToFit="false"/>
      <protection locked="true" hidden="false"/>
    </xf>
    <xf numFmtId="164" fontId="34" fillId="0" borderId="0" xfId="0" applyFont="true" applyBorder="true" applyAlignment="true" applyProtection="false">
      <alignment horizontal="center" vertical="top" textRotation="0" wrapText="false" indent="0" shrinkToFit="false"/>
      <protection locked="true" hidden="false"/>
    </xf>
    <xf numFmtId="164" fontId="15" fillId="6" borderId="12" xfId="0" applyFont="true" applyBorder="true" applyAlignment="true" applyProtection="false">
      <alignment horizontal="left" vertical="top" textRotation="0" wrapText="false" indent="0" shrinkToFit="false"/>
      <protection locked="true" hidden="false"/>
    </xf>
    <xf numFmtId="164" fontId="7" fillId="0" borderId="0" xfId="0" applyFont="true" applyBorder="true" applyAlignment="true" applyProtection="false">
      <alignment horizontal="general" vertical="center" textRotation="0" wrapText="true" indent="0" shrinkToFit="false"/>
      <protection locked="true" hidden="false"/>
    </xf>
    <xf numFmtId="164" fontId="15" fillId="6" borderId="13" xfId="0" applyFont="true" applyBorder="true" applyAlignment="true" applyProtection="false">
      <alignment horizontal="left" vertical="top" textRotation="0" wrapText="false" indent="0" shrinkToFit="false"/>
      <protection locked="true" hidden="false"/>
    </xf>
    <xf numFmtId="164" fontId="25" fillId="0" borderId="0" xfId="0" applyFont="true" applyBorder="true" applyAlignment="true" applyProtection="false">
      <alignment horizontal="general" vertical="center" textRotation="0" wrapText="false" indent="0" shrinkToFit="false"/>
      <protection locked="true" hidden="false"/>
    </xf>
    <xf numFmtId="164" fontId="12" fillId="4" borderId="39" xfId="0" applyFont="true" applyBorder="true" applyAlignment="true" applyProtection="false">
      <alignment horizontal="center" vertical="bottom" textRotation="0" wrapText="false" indent="0" shrinkToFit="false"/>
      <protection locked="true" hidden="false"/>
    </xf>
    <xf numFmtId="164" fontId="16" fillId="0" borderId="0" xfId="0" applyFont="true" applyBorder="true" applyAlignment="true" applyProtection="false">
      <alignment horizontal="center" vertical="bottom" textRotation="0" wrapText="false" indent="0" shrinkToFit="false"/>
      <protection locked="true" hidden="false"/>
    </xf>
    <xf numFmtId="169" fontId="15" fillId="5" borderId="11" xfId="0" applyFont="true" applyBorder="true" applyAlignment="true" applyProtection="false">
      <alignment horizontal="center" vertical="center" textRotation="0" wrapText="false" indent="0" shrinkToFit="false"/>
      <protection locked="true" hidden="false"/>
    </xf>
    <xf numFmtId="166" fontId="15" fillId="5" borderId="11" xfId="0" applyFont="true" applyBorder="true" applyAlignment="true" applyProtection="false">
      <alignment horizontal="center" vertical="center" textRotation="0" wrapText="false" indent="0" shrinkToFit="false"/>
      <protection locked="true" hidden="false"/>
    </xf>
    <xf numFmtId="166" fontId="24" fillId="6" borderId="11" xfId="0" applyFont="true" applyBorder="true" applyAlignment="true" applyProtection="false">
      <alignment horizontal="center" vertical="center" textRotation="0" wrapText="true" indent="0" shrinkToFit="false"/>
      <protection locked="true" hidden="false"/>
    </xf>
    <xf numFmtId="164" fontId="12" fillId="4" borderId="39" xfId="0" applyFont="true" applyBorder="true" applyAlignment="true" applyProtection="false">
      <alignment horizontal="left" vertical="bottom" textRotation="0" wrapText="false" indent="0" shrinkToFit="false"/>
      <protection locked="true" hidden="false"/>
    </xf>
    <xf numFmtId="164" fontId="7" fillId="0" borderId="10" xfId="0" applyFont="true" applyBorder="true" applyAlignment="true" applyProtection="fals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center" textRotation="0" wrapText="true" indent="0" shrinkToFit="false"/>
      <protection locked="true" hidden="false"/>
    </xf>
    <xf numFmtId="164" fontId="7" fillId="0" borderId="6" xfId="0" applyFont="true" applyBorder="true" applyAlignment="true" applyProtection="false">
      <alignment horizontal="center" vertical="center" textRotation="0" wrapText="true" indent="0" shrinkToFit="false"/>
      <protection locked="true" hidden="false"/>
    </xf>
    <xf numFmtId="164" fontId="7" fillId="0" borderId="7" xfId="0" applyFont="true" applyBorder="true" applyAlignment="true" applyProtection="false">
      <alignment horizontal="center" vertical="center" textRotation="0" wrapText="true" indent="0" shrinkToFit="false"/>
      <protection locked="true" hidden="false"/>
    </xf>
    <xf numFmtId="164" fontId="15" fillId="6" borderId="1" xfId="0" applyFont="true" applyBorder="true" applyAlignment="true" applyProtection="false">
      <alignment horizontal="left" vertical="top" textRotation="0" wrapText="true" indent="0" shrinkToFit="false"/>
      <protection locked="true" hidden="false"/>
    </xf>
    <xf numFmtId="172" fontId="15" fillId="5" borderId="24" xfId="0" applyFont="true" applyBorder="true" applyAlignment="true" applyProtection="false">
      <alignment horizontal="center" vertical="center" textRotation="0" wrapText="false" indent="0" shrinkToFit="false"/>
      <protection locked="true" hidden="false"/>
    </xf>
    <xf numFmtId="173" fontId="15" fillId="6" borderId="1" xfId="0" applyFont="true" applyBorder="true" applyAlignment="true" applyProtection="false">
      <alignment horizontal="left" vertical="top" textRotation="0" wrapText="false" indent="0" shrinkToFit="false"/>
      <protection locked="true" hidden="false"/>
    </xf>
    <xf numFmtId="164" fontId="15" fillId="6" borderId="28" xfId="0" applyFont="true" applyBorder="true" applyAlignment="true" applyProtection="false">
      <alignment horizontal="left" vertical="top" textRotation="0" wrapText="true" indent="0" shrinkToFit="false"/>
      <protection locked="true" hidden="false"/>
    </xf>
    <xf numFmtId="169" fontId="15" fillId="5" borderId="41" xfId="0" applyFont="true" applyBorder="true" applyAlignment="true" applyProtection="false">
      <alignment horizontal="center" vertical="center" textRotation="0" wrapText="false" indent="0" shrinkToFit="false"/>
      <protection locked="true" hidden="false"/>
    </xf>
    <xf numFmtId="164" fontId="15" fillId="6" borderId="3" xfId="0" applyFont="true" applyBorder="true" applyAlignment="true" applyProtection="false">
      <alignment horizontal="left" vertical="top" textRotation="0" wrapText="true" indent="0" shrinkToFit="false"/>
      <protection locked="true" hidden="false"/>
    </xf>
    <xf numFmtId="172" fontId="15" fillId="5" borderId="31" xfId="0" applyFont="true" applyBorder="true" applyAlignment="true" applyProtection="false">
      <alignment horizontal="center" vertical="center" textRotation="0" wrapText="false" indent="0" shrinkToFit="false"/>
      <protection locked="true" hidden="false"/>
    </xf>
    <xf numFmtId="173" fontId="15" fillId="6" borderId="3" xfId="0" applyFont="true" applyBorder="true" applyAlignment="true" applyProtection="false">
      <alignment horizontal="left" vertical="top" textRotation="0" wrapText="false" indent="0" shrinkToFit="false"/>
      <protection locked="true" hidden="false"/>
    </xf>
    <xf numFmtId="169" fontId="15" fillId="5" borderId="31" xfId="0" applyFont="true" applyBorder="true" applyAlignment="true" applyProtection="false">
      <alignment horizontal="center" vertical="center" textRotation="0" wrapText="false" indent="0" shrinkToFit="false"/>
      <protection locked="true" hidden="false"/>
    </xf>
    <xf numFmtId="164" fontId="15" fillId="6" borderId="8" xfId="0" applyFont="true" applyBorder="true" applyAlignment="true" applyProtection="false">
      <alignment horizontal="left" vertical="top" textRotation="0" wrapText="true" indent="0" shrinkToFit="false"/>
      <protection locked="true" hidden="false"/>
    </xf>
    <xf numFmtId="173" fontId="15" fillId="6" borderId="8" xfId="0" applyFont="true" applyBorder="true" applyAlignment="true" applyProtection="false">
      <alignment horizontal="left" vertical="top" textRotation="0" wrapText="false" indent="0" shrinkToFit="false"/>
      <protection locked="true" hidden="false"/>
    </xf>
    <xf numFmtId="164" fontId="15" fillId="6" borderId="54" xfId="0" applyFont="true" applyBorder="true" applyAlignment="true" applyProtection="false">
      <alignment horizontal="left" vertical="top" textRotation="0" wrapText="true" indent="0" shrinkToFit="false"/>
      <protection locked="true" hidden="false"/>
    </xf>
    <xf numFmtId="164" fontId="15" fillId="6" borderId="1" xfId="0" applyFont="true" applyBorder="true" applyAlignment="true" applyProtection="false">
      <alignment horizontal="center" vertical="top" textRotation="0" wrapText="true" indent="0" shrinkToFit="false"/>
      <protection locked="true" hidden="false"/>
    </xf>
    <xf numFmtId="169" fontId="8" fillId="5" borderId="2" xfId="0" applyFont="true" applyBorder="true" applyAlignment="true" applyProtection="false">
      <alignment horizontal="center" vertical="top" textRotation="0" wrapText="true" indent="0" shrinkToFit="false"/>
      <protection locked="true" hidden="false"/>
    </xf>
    <xf numFmtId="169" fontId="8" fillId="5" borderId="4" xfId="0" applyFont="true" applyBorder="true" applyAlignment="true" applyProtection="false">
      <alignment horizontal="center" vertical="top" textRotation="0" wrapText="true" indent="0" shrinkToFit="false"/>
      <protection locked="true" hidden="false"/>
    </xf>
    <xf numFmtId="164" fontId="56" fillId="6" borderId="3" xfId="0" applyFont="true" applyBorder="true" applyAlignment="true" applyProtection="false">
      <alignment horizontal="left" vertical="top" textRotation="0" wrapText="true" indent="0" shrinkToFit="false"/>
      <protection locked="true" hidden="false"/>
    </xf>
    <xf numFmtId="164" fontId="15" fillId="6" borderId="3" xfId="0" applyFont="true" applyBorder="true" applyAlignment="true" applyProtection="false">
      <alignment horizontal="center" vertical="top" textRotation="0" wrapText="true" indent="0" shrinkToFit="false"/>
      <protection locked="true" hidden="false"/>
    </xf>
    <xf numFmtId="169" fontId="8" fillId="5" borderId="9" xfId="0" applyFont="true" applyBorder="true" applyAlignment="true" applyProtection="false">
      <alignment horizontal="center" vertical="top" textRotation="0" wrapText="true" indent="0" shrinkToFit="false"/>
      <protection locked="true" hidden="false"/>
    </xf>
    <xf numFmtId="164" fontId="15" fillId="6" borderId="8" xfId="0" applyFont="true" applyBorder="true" applyAlignment="true" applyProtection="false">
      <alignment horizontal="left" vertical="center" textRotation="0" wrapText="true" indent="0" shrinkToFit="false"/>
      <protection locked="true" hidden="false"/>
    </xf>
    <xf numFmtId="164" fontId="15" fillId="6" borderId="9" xfId="0" applyFont="true" applyBorder="true" applyAlignment="true" applyProtection="false">
      <alignment horizontal="left" vertical="center" textRotation="0" wrapText="true" indent="0" shrinkToFit="false"/>
      <protection locked="true" hidden="false"/>
    </xf>
    <xf numFmtId="169" fontId="8" fillId="5" borderId="76" xfId="0" applyFont="true" applyBorder="true" applyAlignment="true" applyProtection="false">
      <alignment horizontal="center" vertical="center" textRotation="0" wrapText="true" indent="0" shrinkToFit="false"/>
      <protection locked="true" hidden="false"/>
    </xf>
    <xf numFmtId="169" fontId="8" fillId="5" borderId="77" xfId="0" applyFont="true" applyBorder="true" applyAlignment="true" applyProtection="false">
      <alignment horizontal="center" vertical="center" textRotation="0" wrapText="true" indent="0" shrinkToFit="false"/>
      <protection locked="true" hidden="false"/>
    </xf>
    <xf numFmtId="169" fontId="8" fillId="5" borderId="78" xfId="0" applyFont="true" applyBorder="true" applyAlignment="true" applyProtection="false">
      <alignment horizontal="center" vertical="center" textRotation="0" wrapText="true" indent="0" shrinkToFit="false"/>
      <protection locked="true" hidden="false"/>
    </xf>
    <xf numFmtId="164" fontId="33" fillId="0" borderId="0" xfId="0" applyFont="true" applyBorder="false" applyAlignment="true" applyProtection="false">
      <alignment horizontal="general" vertical="center" textRotation="0" wrapText="true" indent="0" shrinkToFit="false"/>
      <protection locked="true" hidden="false"/>
    </xf>
    <xf numFmtId="164" fontId="7" fillId="0" borderId="22"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9" fontId="15" fillId="6" borderId="2" xfId="0" applyFont="true" applyBorder="true" applyAlignment="true" applyProtection="false">
      <alignment horizontal="left" vertical="center" textRotation="0" wrapText="false" indent="0" shrinkToFit="false"/>
      <protection locked="true" hidden="false"/>
    </xf>
    <xf numFmtId="169" fontId="15" fillId="6" borderId="4" xfId="0" applyFont="true" applyBorder="true" applyAlignment="true" applyProtection="false">
      <alignment horizontal="left" vertical="center" textRotation="0" wrapText="false" indent="0" shrinkToFit="false"/>
      <protection locked="true" hidden="false"/>
    </xf>
    <xf numFmtId="164" fontId="15" fillId="6" borderId="25" xfId="0" applyFont="true" applyBorder="true" applyAlignment="true" applyProtection="false">
      <alignment horizontal="left" vertical="top" textRotation="0" wrapText="false" indent="0" shrinkToFit="false"/>
      <protection locked="true" hidden="false"/>
    </xf>
    <xf numFmtId="164" fontId="15" fillId="6" borderId="60" xfId="0" applyFont="true" applyBorder="true" applyAlignment="true" applyProtection="false">
      <alignment horizontal="left" vertical="center"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15" fillId="6" borderId="5" xfId="0" applyFont="true" applyBorder="true" applyAlignment="true" applyProtection="false">
      <alignment horizontal="left" vertical="top" textRotation="0" wrapText="false" indent="0" shrinkToFit="false"/>
      <protection locked="true" hidden="false"/>
    </xf>
    <xf numFmtId="164" fontId="15" fillId="6" borderId="7" xfId="0" applyFont="true" applyBorder="true" applyAlignment="true" applyProtection="false">
      <alignment horizontal="left" vertical="top" textRotation="0" wrapText="false" indent="0" shrinkToFit="false"/>
      <protection locked="true" hidden="false"/>
    </xf>
    <xf numFmtId="164" fontId="15" fillId="6" borderId="42" xfId="0" applyFont="true" applyBorder="true" applyAlignment="true" applyProtection="false">
      <alignment horizontal="left" vertical="top" textRotation="0" wrapText="false" indent="0" shrinkToFit="false"/>
      <protection locked="true" hidden="false"/>
    </xf>
    <xf numFmtId="164" fontId="15" fillId="6" borderId="31" xfId="0" applyFont="true" applyBorder="true" applyAlignment="true" applyProtection="false">
      <alignment horizontal="left" vertical="top" textRotation="0" wrapText="false" indent="0" shrinkToFit="false"/>
      <protection locked="true" hidden="false"/>
    </xf>
    <xf numFmtId="169" fontId="15" fillId="5" borderId="4" xfId="0" applyFont="true" applyBorder="true" applyAlignment="true" applyProtection="false">
      <alignment horizontal="left" vertical="center" textRotation="0" wrapText="false" indent="0" shrinkToFit="false"/>
      <protection locked="true" hidden="false"/>
    </xf>
    <xf numFmtId="164" fontId="7" fillId="0" borderId="3" xfId="0" applyFont="true" applyBorder="true" applyAlignment="true" applyProtection="false">
      <alignment horizontal="general" vertical="center" textRotation="0" wrapText="true" indent="0" shrinkToFit="false"/>
      <protection locked="true" hidden="false"/>
    </xf>
    <xf numFmtId="164" fontId="7" fillId="0" borderId="8" xfId="0" applyFont="true" applyBorder="true" applyAlignment="true" applyProtection="false">
      <alignment horizontal="general" vertical="center" textRotation="0" wrapText="false" indent="0" shrinkToFit="false"/>
      <protection locked="true" hidden="false"/>
    </xf>
    <xf numFmtId="169" fontId="15" fillId="5" borderId="9" xfId="0" applyFont="true" applyBorder="true" applyAlignment="true" applyProtection="false">
      <alignment horizontal="left" vertical="center" textRotation="0" wrapText="false" indent="0" shrinkToFit="false"/>
      <protection locked="true" hidden="false"/>
    </xf>
    <xf numFmtId="164" fontId="15" fillId="6" borderId="18" xfId="0" applyFont="true" applyBorder="true" applyAlignment="true" applyProtection="false">
      <alignment horizontal="left" vertical="top" textRotation="0" wrapText="false" indent="0" shrinkToFit="false"/>
      <protection locked="true" hidden="false"/>
    </xf>
    <xf numFmtId="164" fontId="15" fillId="6" borderId="20" xfId="0" applyFont="true" applyBorder="true" applyAlignment="true" applyProtection="false">
      <alignment horizontal="left" vertical="top" textRotation="0" wrapText="false" indent="0" shrinkToFit="false"/>
      <protection locked="true" hidden="false"/>
    </xf>
    <xf numFmtId="164" fontId="15" fillId="6" borderId="18" xfId="0" applyFont="true" applyBorder="true" applyAlignment="true" applyProtection="false">
      <alignment horizontal="left" vertical="center" textRotation="0" wrapText="false" indent="0" shrinkToFit="false"/>
      <protection locked="true" hidden="false"/>
    </xf>
    <xf numFmtId="164" fontId="25" fillId="6" borderId="20" xfId="0" applyFont="true" applyBorder="true" applyAlignment="true" applyProtection="false">
      <alignment horizontal="left" vertical="center" textRotation="0" wrapText="false" indent="0" shrinkToFit="false"/>
      <protection locked="true" hidden="false"/>
    </xf>
    <xf numFmtId="164" fontId="15" fillId="6" borderId="20" xfId="0" applyFont="true" applyBorder="true" applyAlignment="true" applyProtection="false">
      <alignment horizontal="left" vertical="center" textRotation="0" wrapText="false" indent="0" shrinkToFit="false"/>
      <protection locked="true" hidden="false"/>
    </xf>
    <xf numFmtId="164" fontId="15" fillId="6" borderId="20" xfId="0" applyFont="true" applyBorder="true" applyAlignment="true" applyProtection="false">
      <alignment horizontal="center" vertical="center" textRotation="0" wrapText="false" indent="0" shrinkToFit="false"/>
      <protection locked="true" hidden="false"/>
    </xf>
    <xf numFmtId="164" fontId="7" fillId="0" borderId="45" xfId="0" applyFont="true" applyBorder="true" applyAlignment="true" applyProtection="false">
      <alignment horizontal="center" vertical="center" textRotation="0" wrapText="false" indent="0" shrinkToFit="false"/>
      <protection locked="true" hidden="false"/>
    </xf>
    <xf numFmtId="171" fontId="7" fillId="0" borderId="51" xfId="0" applyFont="true" applyBorder="true" applyAlignment="true" applyProtection="false">
      <alignment horizontal="center" vertical="center" textRotation="0" wrapText="false" indent="0" shrinkToFit="false"/>
      <protection locked="true" hidden="false"/>
    </xf>
    <xf numFmtId="171" fontId="7" fillId="0" borderId="19" xfId="0" applyFont="true" applyBorder="true" applyAlignment="true" applyProtection="false">
      <alignment horizontal="center" vertical="center" textRotation="0" wrapText="false" indent="0" shrinkToFit="false"/>
      <protection locked="true" hidden="false"/>
    </xf>
    <xf numFmtId="164" fontId="7" fillId="0" borderId="40" xfId="0" applyFont="true" applyBorder="true" applyAlignment="true" applyProtection="false">
      <alignment horizontal="left" vertical="center" textRotation="0" wrapText="true" indent="0" shrinkToFit="false"/>
      <protection locked="true" hidden="false"/>
    </xf>
    <xf numFmtId="164" fontId="7" fillId="0" borderId="2" xfId="0" applyFont="true" applyBorder="true" applyAlignment="true" applyProtection="false">
      <alignment horizontal="left" vertical="bottom" textRotation="0" wrapText="false" indent="0" shrinkToFit="false"/>
      <protection locked="true" hidden="false"/>
    </xf>
    <xf numFmtId="164" fontId="15" fillId="5" borderId="59" xfId="0" applyFont="true" applyBorder="true" applyAlignment="true" applyProtection="false">
      <alignment horizontal="left" vertical="top" textRotation="0" wrapText="true" indent="0" shrinkToFit="false"/>
      <protection locked="true" hidden="false"/>
    </xf>
    <xf numFmtId="164" fontId="15" fillId="5" borderId="26" xfId="0" applyFont="true" applyBorder="true" applyAlignment="true" applyProtection="false">
      <alignment horizontal="left" vertical="top" textRotation="0" wrapText="true" indent="0" shrinkToFit="false"/>
      <protection locked="true" hidden="false"/>
    </xf>
    <xf numFmtId="164" fontId="15" fillId="5" borderId="27" xfId="0" applyFont="true" applyBorder="true" applyAlignment="true" applyProtection="false">
      <alignment horizontal="left" vertical="top" textRotation="0" wrapText="true" indent="0" shrinkToFit="false"/>
      <protection locked="true" hidden="false"/>
    </xf>
    <xf numFmtId="164" fontId="15" fillId="5" borderId="61" xfId="0" applyFont="true" applyBorder="true" applyAlignment="true" applyProtection="false">
      <alignment horizontal="left" vertical="top" textRotation="0" wrapText="true" indent="0" shrinkToFit="false"/>
      <protection locked="true" hidden="false"/>
    </xf>
    <xf numFmtId="164" fontId="15" fillId="5" borderId="6" xfId="0" applyFont="true" applyBorder="true" applyAlignment="true" applyProtection="false">
      <alignment horizontal="left" vertical="top" textRotation="0" wrapText="true" indent="0" shrinkToFit="false"/>
      <protection locked="true" hidden="false"/>
    </xf>
    <xf numFmtId="164" fontId="15" fillId="5" borderId="7" xfId="0" applyFont="true" applyBorder="true" applyAlignment="true" applyProtection="false">
      <alignment horizontal="left" vertical="top" textRotation="0" wrapText="true" indent="0" shrinkToFit="false"/>
      <protection locked="true" hidden="false"/>
    </xf>
    <xf numFmtId="164" fontId="7" fillId="0" borderId="9" xfId="0" applyFont="true" applyBorder="true" applyAlignment="true" applyProtection="false">
      <alignment horizontal="left" vertical="bottom" textRotation="0" wrapText="false" indent="0" shrinkToFit="false"/>
      <protection locked="true" hidden="false"/>
    </xf>
    <xf numFmtId="164" fontId="15" fillId="5" borderId="51" xfId="0" applyFont="true" applyBorder="true" applyAlignment="true" applyProtection="false">
      <alignment horizontal="left" vertical="top" textRotation="0" wrapText="true" indent="0" shrinkToFit="false"/>
      <protection locked="true" hidden="false"/>
    </xf>
    <xf numFmtId="164" fontId="15" fillId="5" borderId="19" xfId="0" applyFont="true" applyBorder="true" applyAlignment="true" applyProtection="false">
      <alignment horizontal="left" vertical="top" textRotation="0" wrapText="true" indent="0" shrinkToFit="false"/>
      <protection locked="true" hidden="false"/>
    </xf>
    <xf numFmtId="164" fontId="15" fillId="5" borderId="20" xfId="0" applyFont="true" applyBorder="true" applyAlignment="true" applyProtection="false">
      <alignment horizontal="left" vertical="top" textRotation="0" wrapText="true" indent="0" shrinkToFit="false"/>
      <protection locked="true" hidden="false"/>
    </xf>
    <xf numFmtId="164" fontId="7" fillId="0" borderId="79"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left" vertical="center" textRotation="0" wrapText="true" indent="0" shrinkToFit="false"/>
      <protection locked="true" hidden="false"/>
    </xf>
    <xf numFmtId="164" fontId="15" fillId="5" borderId="70" xfId="0" applyFont="true" applyBorder="true" applyAlignment="true" applyProtection="false">
      <alignment horizontal="left" vertical="top" textRotation="0" wrapText="true" indent="0" shrinkToFit="false"/>
      <protection locked="true" hidden="false"/>
    </xf>
    <xf numFmtId="164" fontId="15" fillId="5" borderId="71" xfId="0" applyFont="true" applyBorder="true" applyAlignment="true" applyProtection="false">
      <alignment horizontal="left" vertical="top" textRotation="0" wrapText="true" indent="0" shrinkToFit="false"/>
      <protection locked="true" hidden="false"/>
    </xf>
    <xf numFmtId="164" fontId="15" fillId="5" borderId="30" xfId="0" applyFont="true" applyBorder="true" applyAlignment="true" applyProtection="false">
      <alignment horizontal="left" vertical="top" textRotation="0" wrapText="true" indent="0" shrinkToFit="false"/>
      <protection locked="true" hidden="false"/>
    </xf>
    <xf numFmtId="164" fontId="15" fillId="5" borderId="50" xfId="0" applyFont="true" applyBorder="true" applyAlignment="true" applyProtection="false">
      <alignment horizontal="left" vertical="top" textRotation="0" wrapText="true" indent="0" shrinkToFit="false"/>
      <protection locked="true" hidden="false"/>
    </xf>
    <xf numFmtId="164" fontId="15" fillId="5" borderId="36" xfId="0" applyFont="true" applyBorder="true" applyAlignment="true" applyProtection="false">
      <alignment horizontal="left" vertical="top" textRotation="0" wrapText="true" indent="0" shrinkToFit="false"/>
      <protection locked="true" hidden="false"/>
    </xf>
    <xf numFmtId="164" fontId="15" fillId="5" borderId="17" xfId="0" applyFont="true" applyBorder="true" applyAlignment="true" applyProtection="false">
      <alignment horizontal="left" vertical="top" textRotation="0" wrapText="true" indent="0" shrinkToFit="false"/>
      <protection locked="true" hidden="false"/>
    </xf>
    <xf numFmtId="164" fontId="7" fillId="0" borderId="32" xfId="0" applyFont="true" applyBorder="true" applyAlignment="true" applyProtection="false">
      <alignment horizontal="left" vertical="bottom" textRotation="0" wrapText="false" indent="0" shrinkToFit="false"/>
      <protection locked="true" hidden="false"/>
    </xf>
    <xf numFmtId="164" fontId="7" fillId="0" borderId="11" xfId="0" applyFont="true" applyBorder="true" applyAlignment="true" applyProtection="false">
      <alignment horizontal="left" vertical="center" textRotation="0" wrapText="true" indent="0" shrinkToFit="false"/>
      <protection locked="true" hidden="false"/>
    </xf>
    <xf numFmtId="164" fontId="7" fillId="0" borderId="39" xfId="0" applyFont="true" applyBorder="true" applyAlignment="true" applyProtection="false">
      <alignment horizontal="left" vertical="center" textRotation="0" wrapText="true" indent="0" shrinkToFit="false"/>
      <protection locked="true" hidden="false"/>
    </xf>
    <xf numFmtId="173" fontId="7" fillId="0" borderId="55" xfId="0" applyFont="true" applyBorder="true" applyAlignment="true" applyProtection="false">
      <alignment horizontal="center" vertical="center" textRotation="0" wrapText="false" indent="0" shrinkToFit="false"/>
      <protection locked="true" hidden="false"/>
    </xf>
    <xf numFmtId="164" fontId="7" fillId="0" borderId="28" xfId="0" applyFont="true" applyBorder="true" applyAlignment="true" applyProtection="false">
      <alignment horizontal="left" vertical="bottom" textRotation="0" wrapText="false" indent="0" shrinkToFit="false"/>
      <protection locked="true" hidden="false"/>
    </xf>
    <xf numFmtId="164" fontId="57" fillId="0" borderId="0" xfId="0" applyFont="true" applyBorder="true" applyAlignment="true" applyProtection="false">
      <alignment horizontal="center" vertical="center" textRotation="0" wrapText="false" indent="0" shrinkToFit="false"/>
      <protection locked="true" hidden="false"/>
    </xf>
    <xf numFmtId="164" fontId="57" fillId="0" borderId="0" xfId="0" applyFont="true" applyBorder="true" applyAlignment="true" applyProtection="false">
      <alignment horizontal="center" vertical="center" textRotation="0" wrapText="true" indent="0" shrinkToFit="false"/>
      <protection locked="true" hidden="false"/>
    </xf>
    <xf numFmtId="164" fontId="31" fillId="0" borderId="0" xfId="0" applyFont="true" applyBorder="true" applyAlignment="true" applyProtection="false">
      <alignment horizontal="general" vertical="bottom" textRotation="0" wrapText="true" indent="0" shrinkToFit="false"/>
      <protection locked="true" hidden="false"/>
    </xf>
    <xf numFmtId="164" fontId="31" fillId="0" borderId="0" xfId="0" applyFont="true" applyBorder="true" applyAlignment="true" applyProtection="false">
      <alignment horizontal="left" vertical="bottom" textRotation="0" wrapText="true" indent="0" shrinkToFit="false"/>
      <protection locked="true" hidden="false"/>
    </xf>
    <xf numFmtId="164" fontId="31" fillId="0" borderId="0" xfId="0" applyFont="true" applyBorder="true" applyAlignment="true" applyProtection="false">
      <alignment horizontal="center" vertical="bottom" textRotation="0" wrapText="true" indent="0" shrinkToFit="false"/>
      <protection locked="true" hidden="false"/>
    </xf>
    <xf numFmtId="164" fontId="34" fillId="0" borderId="0" xfId="0" applyFont="true" applyBorder="false" applyAlignment="true" applyProtection="false">
      <alignment horizontal="general" vertical="center" textRotation="0" wrapText="false" indent="0" shrinkToFit="false"/>
      <protection locked="true" hidden="false"/>
    </xf>
    <xf numFmtId="164" fontId="25" fillId="0" borderId="0" xfId="0" applyFont="true" applyBorder="true" applyAlignment="true" applyProtection="false">
      <alignment horizontal="general" vertical="center" textRotation="0" wrapText="true" indent="0" shrinkToFit="false"/>
      <protection locked="true" hidden="false"/>
    </xf>
    <xf numFmtId="164" fontId="58" fillId="0" borderId="0" xfId="0" applyFont="true" applyBorder="true" applyAlignment="true" applyProtection="false">
      <alignment horizontal="center" vertical="top" textRotation="0" wrapText="true" indent="0" shrinkToFit="false"/>
      <protection locked="true" hidden="false"/>
    </xf>
    <xf numFmtId="164" fontId="32" fillId="0" borderId="0" xfId="0" applyFont="true" applyBorder="true" applyAlignment="true" applyProtection="false">
      <alignment horizontal="general" vertical="bottom" textRotation="0" wrapText="false" indent="0" shrinkToFit="false"/>
      <protection locked="true" hidden="false"/>
    </xf>
    <xf numFmtId="164" fontId="58" fillId="0" borderId="39" xfId="0" applyFont="true" applyBorder="true" applyAlignment="true" applyProtection="false">
      <alignment horizontal="center" vertical="bottom" textRotation="0" wrapText="false" indent="0" shrinkToFit="false"/>
      <protection locked="true" hidden="false"/>
    </xf>
    <xf numFmtId="164" fontId="58" fillId="0" borderId="0" xfId="0" applyFont="true" applyBorder="true" applyAlignment="true" applyProtection="false">
      <alignment horizontal="center" vertical="bottom" textRotation="0" wrapText="false" indent="0" shrinkToFit="false"/>
      <protection locked="true" hidden="false"/>
    </xf>
    <xf numFmtId="164" fontId="58" fillId="0" borderId="45" xfId="0" applyFont="true" applyBorder="true" applyAlignment="true" applyProtection="false">
      <alignment horizontal="center" vertical="bottom" textRotation="0" wrapText="false" indent="0" shrinkToFit="false"/>
      <protection locked="true" hidden="false"/>
    </xf>
    <xf numFmtId="164" fontId="59" fillId="0" borderId="0" xfId="0" applyFont="true" applyBorder="true" applyAlignment="true" applyProtection="false">
      <alignment horizontal="general" vertical="bottom" textRotation="0" wrapText="false" indent="0" shrinkToFit="false"/>
      <protection locked="true" hidden="false"/>
    </xf>
    <xf numFmtId="164" fontId="39" fillId="0" borderId="0" xfId="0" applyFont="true" applyBorder="true" applyAlignment="true" applyProtection="false">
      <alignment horizontal="general" vertical="top" textRotation="0" wrapText="true" indent="0" shrinkToFit="false"/>
      <protection locked="true" hidden="false"/>
    </xf>
    <xf numFmtId="164" fontId="60" fillId="0" borderId="0" xfId="0" applyFont="true" applyBorder="false" applyAlignment="false" applyProtection="false">
      <alignment horizontal="general" vertical="bottom" textRotation="0" wrapText="false" indent="0" shrinkToFit="false"/>
      <protection locked="true" hidden="false"/>
    </xf>
    <xf numFmtId="164" fontId="43" fillId="0" borderId="0" xfId="0" applyFont="true" applyBorder="true" applyAlignment="false" applyProtection="false">
      <alignment horizontal="general" vertical="bottom" textRotation="0" wrapText="false" indent="0" shrinkToFit="false"/>
      <protection locked="true" hidden="false"/>
    </xf>
    <xf numFmtId="164" fontId="62" fillId="0" borderId="0" xfId="0" applyFont="true" applyBorder="true" applyAlignment="false" applyProtection="false">
      <alignment horizontal="general" vertical="bottom" textRotation="0" wrapText="false" indent="0" shrinkToFit="false"/>
      <protection locked="true" hidden="false"/>
    </xf>
    <xf numFmtId="164" fontId="43" fillId="0" borderId="6" xfId="0" applyFont="true" applyBorder="true" applyAlignment="true" applyProtection="false">
      <alignment horizontal="left" vertical="top" textRotation="0" wrapText="true" indent="0" shrinkToFit="false"/>
      <protection locked="true" hidden="false"/>
    </xf>
    <xf numFmtId="164" fontId="63" fillId="0" borderId="11" xfId="0" applyFont="true" applyBorder="true" applyAlignment="true" applyProtection="false">
      <alignment horizontal="left" vertical="top" textRotation="0" wrapText="true" indent="0" shrinkToFit="false"/>
      <protection locked="true" hidden="false"/>
    </xf>
    <xf numFmtId="164" fontId="65" fillId="7" borderId="6" xfId="0" applyFont="true" applyBorder="true" applyAlignment="true" applyProtection="false">
      <alignment horizontal="left" vertical="bottom" textRotation="0" wrapText="true" indent="0" shrinkToFit="false"/>
      <protection locked="true" hidden="false"/>
    </xf>
    <xf numFmtId="164" fontId="7" fillId="7" borderId="6" xfId="0" applyFont="true" applyBorder="true" applyAlignment="true" applyProtection="false">
      <alignment horizontal="center" vertical="center" textRotation="0" wrapText="true" indent="0" shrinkToFit="false"/>
      <protection locked="true" hidden="false"/>
    </xf>
    <xf numFmtId="164" fontId="15" fillId="0" borderId="6" xfId="0" applyFont="true" applyBorder="true" applyAlignment="true" applyProtection="false">
      <alignment horizontal="general" vertical="center" textRotation="0" wrapText="true" indent="0" shrinkToFit="false"/>
      <protection locked="true" hidden="false"/>
    </xf>
    <xf numFmtId="164" fontId="21" fillId="0" borderId="6" xfId="0" applyFont="true" applyBorder="true" applyAlignment="true" applyProtection="false">
      <alignment horizontal="general" vertical="bottom" textRotation="0" wrapText="true" indent="0" shrinkToFit="false"/>
      <protection locked="true" hidden="false"/>
    </xf>
    <xf numFmtId="164" fontId="21" fillId="0" borderId="6" xfId="0" applyFont="true" applyBorder="true" applyAlignment="true" applyProtection="false">
      <alignment horizontal="general" vertical="center" textRotation="0" wrapText="true" indent="0" shrinkToFit="false"/>
      <protection locked="true" hidden="false"/>
    </xf>
    <xf numFmtId="164" fontId="39" fillId="0" borderId="0" xfId="0" applyFont="true" applyBorder="true" applyAlignment="true" applyProtection="false">
      <alignment horizontal="general" vertical="center" textRotation="0" wrapText="false" indent="0" shrinkToFit="false"/>
      <protection locked="true" hidden="false"/>
    </xf>
    <xf numFmtId="164" fontId="21" fillId="0" borderId="80" xfId="0" applyFont="true" applyBorder="true" applyAlignment="true" applyProtection="false">
      <alignment horizontal="general" vertical="bottom" textRotation="0" wrapText="true" indent="0" shrinkToFit="false"/>
      <protection locked="true" hidden="false"/>
    </xf>
    <xf numFmtId="164" fontId="39" fillId="0" borderId="0" xfId="0" applyFont="true" applyBorder="true" applyAlignment="true" applyProtection="false">
      <alignment horizontal="general" vertical="bottom" textRotation="0" wrapText="false" indent="0" shrinkToFit="false"/>
      <protection locked="true" hidden="false"/>
    </xf>
    <xf numFmtId="164" fontId="21" fillId="0" borderId="6" xfId="0" applyFont="true" applyBorder="true" applyAlignment="true" applyProtection="false">
      <alignment horizontal="general" vertical="top" textRotation="0" wrapText="true" indent="0" shrinkToFit="false"/>
      <protection locked="true" hidden="false"/>
    </xf>
    <xf numFmtId="164" fontId="15" fillId="0" borderId="36" xfId="0" applyFont="true" applyBorder="true" applyAlignment="true" applyProtection="false">
      <alignment horizontal="general" vertical="center" textRotation="0" wrapText="true" indent="0" shrinkToFit="false"/>
      <protection locked="true" hidden="false"/>
    </xf>
    <xf numFmtId="164" fontId="58" fillId="7" borderId="55" xfId="0" applyFont="true" applyBorder="true" applyAlignment="true" applyProtection="true">
      <alignment horizontal="center" vertical="center" textRotation="0" wrapText="true" indent="0" shrinkToFit="false"/>
      <protection locked="true" hidden="false"/>
    </xf>
    <xf numFmtId="164" fontId="69" fillId="0" borderId="0" xfId="0" applyFont="true" applyBorder="true" applyAlignment="true" applyProtection="true">
      <alignment horizontal="general" vertical="center" textRotation="0" wrapText="false" indent="0" shrinkToFit="false"/>
      <protection locked="true" hidden="false"/>
    </xf>
    <xf numFmtId="164" fontId="15" fillId="0" borderId="71" xfId="0" applyFont="true" applyBorder="true" applyAlignment="true" applyProtection="false">
      <alignment horizontal="general" vertical="center" textRotation="0" wrapText="true" indent="0" shrinkToFit="false"/>
      <protection locked="true" hidden="false"/>
    </xf>
    <xf numFmtId="164" fontId="21" fillId="0" borderId="71" xfId="0" applyFont="true" applyBorder="true" applyAlignment="true" applyProtection="false">
      <alignment horizontal="general" vertical="center" textRotation="0" wrapText="true" indent="0" shrinkToFit="false"/>
      <protection locked="true" hidden="false"/>
    </xf>
    <xf numFmtId="164" fontId="15" fillId="0" borderId="6" xfId="0" applyFont="true" applyBorder="true" applyAlignment="true" applyProtection="false">
      <alignment horizontal="general" vertical="bottom" textRotation="0" wrapText="true" indent="0" shrinkToFit="false"/>
      <protection locked="true" hidden="false"/>
    </xf>
    <xf numFmtId="164" fontId="21" fillId="0" borderId="61" xfId="0" applyFont="true" applyBorder="true" applyAlignment="true" applyProtection="false">
      <alignment horizontal="general" vertical="bottom" textRotation="0" wrapText="true" indent="0" shrinkToFit="false"/>
      <protection locked="true" hidden="false"/>
    </xf>
    <xf numFmtId="164" fontId="58" fillId="7" borderId="6" xfId="0" applyFont="true" applyBorder="true" applyAlignment="true" applyProtection="true">
      <alignment horizontal="center" vertical="center" textRotation="0" wrapText="true" indent="0" shrinkToFit="false"/>
      <protection locked="true" hidden="false"/>
    </xf>
    <xf numFmtId="164" fontId="71" fillId="0" borderId="0" xfId="0" applyFont="true" applyBorder="true" applyAlignment="true" applyProtection="true">
      <alignment horizontal="general" vertical="center" textRotation="0" wrapText="false" indent="0" shrinkToFit="false"/>
      <protection locked="true" hidden="false"/>
    </xf>
    <xf numFmtId="164" fontId="69" fillId="0" borderId="0" xfId="0" applyFont="true" applyBorder="true" applyAlignment="true" applyProtection="true">
      <alignment horizontal="general" vertical="center" textRotation="0" wrapText="true" indent="0" shrinkToFit="false"/>
      <protection locked="true" hidden="false"/>
    </xf>
    <xf numFmtId="164" fontId="72" fillId="0" borderId="0" xfId="0" applyFont="true" applyBorder="false" applyAlignment="false" applyProtection="false">
      <alignment horizontal="general" vertical="bottom" textRotation="0" wrapText="false" indent="0" shrinkToFit="false"/>
      <protection locked="true" hidden="false"/>
    </xf>
    <xf numFmtId="164" fontId="67" fillId="0" borderId="6" xfId="0" applyFont="true" applyBorder="true" applyAlignment="true" applyProtection="true">
      <alignment horizontal="general" vertical="center" textRotation="0" wrapText="true" indent="0" shrinkToFit="false"/>
      <protection locked="true" hidden="false"/>
    </xf>
    <xf numFmtId="164" fontId="58" fillId="7" borderId="6" xfId="0" applyFont="true" applyBorder="true" applyAlignment="true" applyProtection="false">
      <alignment horizontal="center" vertical="bottom" textRotation="0" wrapText="true" indent="0" shrinkToFit="false"/>
      <protection locked="true" hidden="false"/>
    </xf>
    <xf numFmtId="164" fontId="69" fillId="0" borderId="0" xfId="0" applyFont="true" applyBorder="true" applyAlignment="true" applyProtection="false">
      <alignment horizontal="general" vertical="bottom" textRotation="0" wrapText="false" indent="0" shrinkToFit="false"/>
      <protection locked="true" hidden="false"/>
    </xf>
    <xf numFmtId="164" fontId="72" fillId="0" borderId="0" xfId="0" applyFont="true" applyBorder="true" applyAlignment="false" applyProtection="false">
      <alignment horizontal="general" vertical="bottom" textRotation="0" wrapText="false" indent="0" shrinkToFit="false"/>
      <protection locked="true" hidden="false"/>
    </xf>
    <xf numFmtId="164" fontId="15" fillId="0" borderId="6" xfId="0" applyFont="true" applyBorder="true" applyAlignment="true" applyProtection="false">
      <alignment horizontal="general" vertical="center" textRotation="0" wrapText="false" indent="0" shrinkToFit="false"/>
      <protection locked="true" hidden="false"/>
    </xf>
    <xf numFmtId="164" fontId="71" fillId="0" borderId="0" xfId="0" applyFont="true" applyBorder="true" applyAlignment="true" applyProtection="true">
      <alignment horizontal="general" vertical="center" textRotation="0" wrapText="true" indent="0" shrinkToFit="false"/>
      <protection locked="true" hidden="false"/>
    </xf>
    <xf numFmtId="164" fontId="15" fillId="0" borderId="6" xfId="0" applyFont="true" applyBorder="true" applyAlignment="true" applyProtection="false">
      <alignment horizontal="left" vertical="center" textRotation="0" wrapText="true" indent="0" shrinkToFit="false"/>
      <protection locked="true" hidden="false"/>
    </xf>
    <xf numFmtId="164" fontId="15" fillId="0" borderId="36" xfId="0" applyFont="true" applyBorder="true" applyAlignment="true" applyProtection="false">
      <alignment horizontal="left" vertical="center" textRotation="0" wrapText="true" indent="0" shrinkToFit="false"/>
      <protection locked="true" hidden="false"/>
    </xf>
    <xf numFmtId="164" fontId="69" fillId="0" borderId="0" xfId="0" applyFont="true" applyBorder="true" applyAlignment="true" applyProtection="false">
      <alignment horizontal="general" vertical="bottom" textRotation="0" wrapText="true" indent="0" shrinkToFit="false"/>
      <protection locked="true" hidden="false"/>
    </xf>
    <xf numFmtId="164" fontId="15" fillId="0" borderId="6" xfId="0" applyFont="true" applyBorder="true" applyAlignment="true" applyProtection="true">
      <alignment horizontal="general" vertical="center" textRotation="0" wrapText="true" indent="0" shrinkToFit="false"/>
      <protection locked="true" hidden="false"/>
    </xf>
    <xf numFmtId="164" fontId="21" fillId="0" borderId="6" xfId="20" applyFont="true" applyBorder="true" applyAlignment="true" applyProtection="true">
      <alignment horizontal="general" vertical="center" textRotation="0" wrapText="true" indent="0" shrinkToFit="false"/>
      <protection locked="true" hidden="false"/>
    </xf>
    <xf numFmtId="164" fontId="21" fillId="0" borderId="6" xfId="0" applyFont="true" applyBorder="true" applyAlignment="true" applyProtection="true">
      <alignment horizontal="general" vertical="center" textRotation="0" wrapText="true" indent="0" shrinkToFit="false"/>
      <protection locked="true" hidden="false"/>
    </xf>
    <xf numFmtId="164" fontId="7" fillId="7" borderId="6" xfId="20" applyFont="true" applyBorder="true" applyAlignment="true" applyProtection="true">
      <alignment horizontal="center" vertical="center" textRotation="0" wrapText="true" indent="0" shrinkToFit="false"/>
      <protection locked="true" hidden="false"/>
    </xf>
    <xf numFmtId="164" fontId="7" fillId="0" borderId="6" xfId="0" applyFont="true" applyBorder="true" applyAlignment="true" applyProtection="true">
      <alignment horizontal="center" vertical="center" textRotation="0" wrapText="true" indent="0" shrinkToFit="false"/>
      <protection locked="true" hidden="false"/>
    </xf>
    <xf numFmtId="174" fontId="15" fillId="0" borderId="6" xfId="0" applyFont="true" applyBorder="true" applyAlignment="true" applyProtection="false">
      <alignment horizontal="left" vertical="center" textRotation="0" wrapText="true" indent="0" shrinkToFit="false"/>
      <protection locked="true" hidden="false"/>
    </xf>
    <xf numFmtId="164" fontId="18" fillId="0" borderId="0" xfId="0" applyFont="true" applyBorder="true" applyAlignment="false" applyProtection="false">
      <alignment horizontal="general" vertical="bottom" textRotation="0" wrapText="false" indent="0" shrinkToFit="false"/>
      <protection locked="true" hidden="false"/>
    </xf>
    <xf numFmtId="173" fontId="15" fillId="0" borderId="6" xfId="0" applyFont="true" applyBorder="true" applyAlignment="true" applyProtection="false">
      <alignment horizontal="left" vertical="center" textRotation="0" wrapText="true" indent="0" shrinkToFit="false"/>
      <protection locked="true" hidden="false"/>
    </xf>
    <xf numFmtId="164" fontId="21" fillId="0" borderId="6" xfId="0" applyFont="true" applyBorder="true" applyAlignment="true" applyProtection="false">
      <alignment horizontal="left" vertical="center" textRotation="0" wrapText="true" indent="0" shrinkToFit="false"/>
      <protection locked="true" hidden="false"/>
    </xf>
    <xf numFmtId="164" fontId="21" fillId="8" borderId="6" xfId="0" applyFont="true" applyBorder="true" applyAlignment="true" applyProtection="false">
      <alignment horizontal="general" vertical="bottom" textRotation="0" wrapText="true" indent="0" shrinkToFit="false"/>
      <protection locked="true" hidden="false"/>
    </xf>
    <xf numFmtId="164" fontId="58" fillId="7" borderId="6" xfId="0" applyFont="true" applyBorder="true" applyAlignment="true" applyProtection="false">
      <alignment horizontal="general" vertical="center" textRotation="0" wrapText="true" indent="0" shrinkToFit="false"/>
      <protection locked="true" hidden="false"/>
    </xf>
    <xf numFmtId="164" fontId="15" fillId="0" borderId="42" xfId="0" applyFont="true" applyBorder="true" applyAlignment="true" applyProtection="false">
      <alignment horizontal="general" vertical="center" textRotation="0" wrapText="true" indent="0" shrinkToFit="false"/>
      <protection locked="true" hidden="false"/>
    </xf>
    <xf numFmtId="164" fontId="73" fillId="0" borderId="0" xfId="0" applyFont="true" applyBorder="true" applyAlignment="true" applyProtection="false">
      <alignment horizontal="general" vertical="bottom" textRotation="0" wrapText="false" indent="0" shrinkToFit="false"/>
      <protection locked="true" hidden="false"/>
    </xf>
    <xf numFmtId="164" fontId="74" fillId="0" borderId="0" xfId="0" applyFont="true" applyBorder="true" applyAlignment="true" applyProtection="true">
      <alignment horizontal="general" vertical="center" textRotation="0" wrapText="false" indent="0" shrinkToFit="false"/>
      <protection locked="true" hidden="false"/>
    </xf>
    <xf numFmtId="164" fontId="75" fillId="0" borderId="0" xfId="20" applyFont="true" applyBorder="true" applyAlignment="true" applyProtection="true">
      <alignment horizontal="general" vertical="center" textRotation="0" wrapText="false" indent="0" shrinkToFit="false"/>
      <protection locked="true" hidden="false"/>
    </xf>
    <xf numFmtId="164" fontId="21" fillId="0" borderId="61" xfId="0" applyFont="true" applyBorder="true" applyAlignment="true" applyProtection="false">
      <alignment horizontal="general" vertical="center" textRotation="0" wrapText="true" indent="0" shrinkToFit="false"/>
      <protection locked="true" hidden="false"/>
    </xf>
    <xf numFmtId="164" fontId="76" fillId="0" borderId="0" xfId="20" applyFont="true" applyBorder="true" applyAlignment="true" applyProtection="true">
      <alignment horizontal="general" vertical="center" textRotation="0" wrapText="false" indent="0" shrinkToFit="false"/>
      <protection locked="true" hidden="false"/>
    </xf>
    <xf numFmtId="171" fontId="15" fillId="0" borderId="6" xfId="0" applyFont="true" applyBorder="true" applyAlignment="true" applyProtection="false">
      <alignment horizontal="center" vertical="center" textRotation="0" wrapText="true" indent="0" shrinkToFit="false"/>
      <protection locked="true" hidden="false"/>
    </xf>
    <xf numFmtId="164" fontId="21" fillId="0" borderId="6" xfId="0" applyFont="true" applyBorder="true" applyAlignment="true" applyProtection="false">
      <alignment horizontal="center" vertical="bottom" textRotation="0" wrapText="true" indent="0" shrinkToFit="false"/>
      <protection locked="true" hidden="false"/>
    </xf>
    <xf numFmtId="164" fontId="15" fillId="0" borderId="6" xfId="0" applyFont="true" applyBorder="true" applyAlignment="true" applyProtection="false">
      <alignment horizontal="center" vertical="center" textRotation="0" wrapText="true" indent="0" shrinkToFit="false"/>
      <protection locked="true" hidden="false"/>
    </xf>
    <xf numFmtId="164" fontId="58" fillId="7" borderId="6" xfId="0" applyFont="true" applyBorder="true" applyAlignment="true" applyProtection="true">
      <alignment horizontal="general" vertical="center" textRotation="0" wrapText="true" indent="0" shrinkToFit="false"/>
      <protection locked="true" hidden="false"/>
    </xf>
    <xf numFmtId="164" fontId="77" fillId="9" borderId="0" xfId="0" applyFont="true" applyBorder="false" applyAlignment="false" applyProtection="false">
      <alignment horizontal="general" vertical="bottom" textRotation="0" wrapText="false" indent="0" shrinkToFit="false"/>
      <protection locked="true" hidden="false"/>
    </xf>
    <xf numFmtId="164" fontId="43" fillId="9" borderId="0" xfId="0" applyFont="true" applyBorder="false" applyAlignment="false" applyProtection="false">
      <alignment horizontal="general" vertical="bottom" textRotation="0" wrapText="false" indent="0" shrinkToFit="false"/>
      <protection locked="true" hidden="false"/>
    </xf>
    <xf numFmtId="173" fontId="78" fillId="0" borderId="0" xfId="0" applyFont="true" applyBorder="false" applyAlignment="true" applyProtection="false">
      <alignment horizontal="left"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73" fontId="8" fillId="0" borderId="6" xfId="0" applyFont="true" applyBorder="true" applyAlignment="true" applyProtection="false">
      <alignment horizontal="general" vertical="bottom" textRotation="0" wrapText="true" indent="0" shrinkToFit="false"/>
      <protection locked="true" hidden="false"/>
    </xf>
    <xf numFmtId="164" fontId="8" fillId="0" borderId="6" xfId="0" applyFont="true" applyBorder="true" applyAlignment="true" applyProtection="false">
      <alignment horizontal="general" vertical="bottom" textRotation="0" wrapText="true" indent="0" shrinkToFit="false"/>
      <protection locked="true" hidden="false"/>
    </xf>
    <xf numFmtId="164" fontId="80" fillId="0" borderId="0" xfId="0" applyFont="true" applyBorder="false" applyAlignment="false" applyProtection="false">
      <alignment horizontal="general" vertical="bottom" textRotation="0" wrapText="false" indent="0" shrinkToFit="false"/>
      <protection locked="true" hidden="false"/>
    </xf>
    <xf numFmtId="173" fontId="80" fillId="0" borderId="0" xfId="0" applyFont="true" applyBorder="false" applyAlignment="false" applyProtection="false">
      <alignment horizontal="general" vertical="bottom" textRotation="0" wrapText="false" indent="0" shrinkToFit="false"/>
      <protection locked="true" hidden="false"/>
    </xf>
    <xf numFmtId="164" fontId="80" fillId="0" borderId="6" xfId="0" applyFont="true" applyBorder="true" applyAlignment="false" applyProtection="false">
      <alignment horizontal="general" vertical="bottom" textRotation="0" wrapText="false" indent="0" shrinkToFit="false"/>
      <protection locked="true" hidden="false"/>
    </xf>
    <xf numFmtId="164" fontId="80" fillId="0" borderId="6" xfId="0" applyFont="true" applyBorder="true" applyAlignment="true" applyProtection="false">
      <alignment horizontal="left" vertical="bottom" textRotation="0" wrapText="false" indent="0" shrinkToFit="false"/>
      <protection locked="true" hidden="false"/>
    </xf>
    <xf numFmtId="173" fontId="80" fillId="0" borderId="6" xfId="0" applyFont="true" applyBorder="tru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C00000"/>
      <rgbColor rgb="FF006600"/>
      <rgbColor rgb="FF000080"/>
      <rgbColor rgb="FF4F6228"/>
      <rgbColor rgb="FF800080"/>
      <rgbColor rgb="FF008080"/>
      <rgbColor rgb="FFC3D69B"/>
      <rgbColor rgb="FF808080"/>
      <rgbColor rgb="FF9999FF"/>
      <rgbColor rgb="FF953735"/>
      <rgbColor rgb="FFEBF1DE"/>
      <rgbColor rgb="FFCCFFFF"/>
      <rgbColor rgb="FF660066"/>
      <rgbColor rgb="FFD99694"/>
      <rgbColor rgb="FF0070C0"/>
      <rgbColor rgb="FFCCCCFF"/>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FCC99"/>
      <rgbColor rgb="FF3366FF"/>
      <rgbColor rgb="FF4BACC6"/>
      <rgbColor rgb="FF99CC00"/>
      <rgbColor rgb="FFFFCC00"/>
      <rgbColor rgb="FFFF9900"/>
      <rgbColor rgb="FFFF6600"/>
      <rgbColor rgb="FF666699"/>
      <rgbColor rgb="FF969696"/>
      <rgbColor rgb="FF003366"/>
      <rgbColor rgb="FF00B050"/>
      <rgbColor rgb="FF003300"/>
      <rgbColor rgb="FF4C4C4C"/>
      <rgbColor rgb="FF993300"/>
      <rgbColor rgb="FF993366"/>
      <rgbColor rgb="FF333399"/>
      <rgbColor rgb="FF403152"/>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4409640</xdr:colOff>
      <xdr:row>443</xdr:row>
      <xdr:rowOff>87120</xdr:rowOff>
    </xdr:from>
    <xdr:to>
      <xdr:col>2</xdr:col>
      <xdr:colOff>8142120</xdr:colOff>
      <xdr:row>447</xdr:row>
      <xdr:rowOff>47160</xdr:rowOff>
    </xdr:to>
    <xdr:pic>
      <xdr:nvPicPr>
        <xdr:cNvPr id="0" name="Picture 2" descr=""/>
        <xdr:cNvPicPr/>
      </xdr:nvPicPr>
      <xdr:blipFill>
        <a:blip r:embed="rId1"/>
        <a:stretch/>
      </xdr:blipFill>
      <xdr:spPr>
        <a:xfrm>
          <a:off x="5168160" y="114812280"/>
          <a:ext cx="9308520" cy="247464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liceulteodorovici59@gmail.com"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P1048576"/>
  <sheetViews>
    <sheetView showFormulas="false" showGridLines="true" showRowColHeaders="true" showZeros="true" rightToLeft="false" tabSelected="true" showOutlineSymbols="true" defaultGridColor="true" view="pageBreakPreview" topLeftCell="A724" colorId="64" zoomScale="100" zoomScaleNormal="85" zoomScalePageLayoutView="100" workbookViewId="0">
      <selection pane="topLeft" activeCell="B731" activeCellId="0" sqref="B731"/>
    </sheetView>
  </sheetViews>
  <sheetFormatPr defaultRowHeight="15" zeroHeight="false" outlineLevelRow="0" outlineLevelCol="0"/>
  <cols>
    <col collapsed="false" customWidth="true" hidden="false" outlineLevel="0" max="1" min="1" style="0" width="2.43"/>
    <col collapsed="false" customWidth="true" hidden="false" outlineLevel="0" max="24" min="2" style="0" width="9.57"/>
    <col collapsed="false" customWidth="true" hidden="false" outlineLevel="0" max="1025" min="25" style="0" width="8.53"/>
  </cols>
  <sheetData>
    <row r="1" customFormat="false" ht="19.5" hidden="false" customHeight="true" outlineLevel="0" collapsed="false"/>
    <row r="2" customFormat="false" ht="17.25" hidden="false" customHeight="true" outlineLevel="0" collapsed="false">
      <c r="B2" s="1" t="s">
        <v>0</v>
      </c>
      <c r="C2" s="1"/>
      <c r="D2" s="1"/>
      <c r="E2" s="1"/>
      <c r="F2" s="1"/>
      <c r="G2" s="1"/>
      <c r="H2" s="1"/>
      <c r="I2" s="1"/>
      <c r="J2" s="1"/>
      <c r="K2" s="1"/>
      <c r="L2" s="1"/>
      <c r="M2" s="1"/>
      <c r="N2" s="1"/>
      <c r="O2" s="1"/>
      <c r="P2" s="1"/>
      <c r="Q2" s="1"/>
      <c r="R2" s="1"/>
      <c r="S2" s="1"/>
      <c r="T2" s="1"/>
    </row>
    <row r="3" customFormat="false" ht="17.25" hidden="false" customHeight="true" outlineLevel="0" collapsed="false">
      <c r="B3" s="1"/>
      <c r="C3" s="1"/>
      <c r="D3" s="1"/>
      <c r="E3" s="1"/>
      <c r="F3" s="1"/>
      <c r="G3" s="1"/>
      <c r="H3" s="1"/>
      <c r="I3" s="1"/>
      <c r="J3" s="1"/>
      <c r="K3" s="1"/>
      <c r="L3" s="1"/>
      <c r="M3" s="1"/>
      <c r="N3" s="1"/>
      <c r="O3" s="1"/>
      <c r="P3" s="1"/>
      <c r="Q3" s="1"/>
      <c r="R3" s="1"/>
      <c r="S3" s="1"/>
      <c r="T3" s="1"/>
    </row>
    <row r="4" customFormat="false" ht="17.25" hidden="false" customHeight="true" outlineLevel="0" collapsed="false">
      <c r="B4" s="2" t="s">
        <v>1</v>
      </c>
      <c r="C4" s="2"/>
      <c r="D4" s="2"/>
      <c r="E4" s="2"/>
      <c r="F4" s="2"/>
      <c r="G4" s="2"/>
      <c r="H4" s="2"/>
      <c r="I4" s="2"/>
      <c r="J4" s="2"/>
      <c r="K4" s="2"/>
      <c r="L4" s="2"/>
      <c r="M4" s="2"/>
      <c r="N4" s="2"/>
      <c r="O4" s="2"/>
      <c r="P4" s="2"/>
      <c r="Q4" s="2"/>
      <c r="R4" s="2"/>
      <c r="S4" s="2"/>
      <c r="T4" s="2"/>
    </row>
    <row r="5" customFormat="false" ht="12.6" hidden="false" customHeight="true" outlineLevel="0" collapsed="false">
      <c r="B5" s="2"/>
      <c r="C5" s="2"/>
      <c r="D5" s="2"/>
      <c r="E5" s="2"/>
      <c r="F5" s="2"/>
      <c r="G5" s="2"/>
      <c r="H5" s="2"/>
      <c r="I5" s="2"/>
      <c r="J5" s="2"/>
      <c r="K5" s="2"/>
      <c r="L5" s="2"/>
      <c r="M5" s="2"/>
      <c r="N5" s="2"/>
      <c r="O5" s="2"/>
      <c r="P5" s="2"/>
      <c r="Q5" s="2"/>
      <c r="R5" s="2"/>
      <c r="S5" s="2"/>
      <c r="T5" s="2"/>
    </row>
    <row r="6" customFormat="false" ht="13.9" hidden="false" customHeight="true" outlineLevel="0" collapsed="false">
      <c r="B6" s="3"/>
      <c r="C6" s="3"/>
      <c r="D6" s="3"/>
      <c r="E6" s="3"/>
      <c r="F6" s="3"/>
      <c r="G6" s="3"/>
      <c r="H6" s="3"/>
      <c r="I6" s="3"/>
      <c r="J6" s="3"/>
      <c r="K6" s="3"/>
      <c r="L6" s="3"/>
      <c r="M6" s="3"/>
      <c r="N6" s="3"/>
      <c r="O6" s="3"/>
      <c r="P6" s="3"/>
      <c r="Q6" s="3"/>
      <c r="R6" s="3"/>
    </row>
    <row r="7" customFormat="false" ht="14.45" hidden="false" customHeight="true" outlineLevel="0" collapsed="false">
      <c r="B7" s="4" t="s">
        <v>2</v>
      </c>
      <c r="C7" s="4"/>
      <c r="D7" s="4"/>
      <c r="E7" s="4"/>
      <c r="F7" s="4"/>
      <c r="G7" s="4"/>
      <c r="H7" s="4"/>
      <c r="I7" s="4"/>
      <c r="J7" s="4"/>
      <c r="K7" s="4"/>
      <c r="L7" s="4"/>
      <c r="M7" s="4"/>
      <c r="N7" s="4"/>
      <c r="O7" s="4"/>
      <c r="P7" s="4"/>
      <c r="Q7" s="4"/>
      <c r="R7" s="4"/>
      <c r="S7" s="4"/>
    </row>
    <row r="8" customFormat="false" ht="13.15" hidden="false" customHeight="true" outlineLevel="0" collapsed="false">
      <c r="B8" s="4"/>
      <c r="C8" s="4"/>
      <c r="D8" s="4"/>
      <c r="E8" s="4"/>
      <c r="F8" s="4"/>
      <c r="G8" s="4"/>
      <c r="H8" s="4"/>
      <c r="I8" s="4"/>
      <c r="J8" s="4"/>
      <c r="K8" s="4"/>
      <c r="L8" s="4"/>
      <c r="M8" s="4"/>
      <c r="N8" s="4"/>
      <c r="O8" s="4"/>
      <c r="P8" s="4"/>
      <c r="Q8" s="4"/>
      <c r="R8" s="4"/>
      <c r="S8" s="4"/>
    </row>
    <row r="9" customFormat="false" ht="13.9" hidden="false" customHeight="true" outlineLevel="0" collapsed="false"/>
    <row r="10" customFormat="false" ht="17.25" hidden="false" customHeight="true" outlineLevel="0" collapsed="false">
      <c r="B10" s="5" t="s">
        <v>3</v>
      </c>
      <c r="C10" s="5"/>
      <c r="D10" s="5"/>
      <c r="E10" s="5"/>
      <c r="F10" s="6" t="s">
        <v>4</v>
      </c>
      <c r="G10" s="6"/>
      <c r="H10" s="6"/>
      <c r="I10" s="6"/>
      <c r="J10" s="6"/>
      <c r="K10" s="6"/>
      <c r="L10" s="6"/>
      <c r="M10" s="6"/>
      <c r="N10" s="6"/>
      <c r="O10" s="6"/>
      <c r="P10" s="7"/>
    </row>
    <row r="11" customFormat="false" ht="17.25" hidden="false" customHeight="true" outlineLevel="0" collapsed="false">
      <c r="B11" s="8" t="s">
        <v>5</v>
      </c>
      <c r="C11" s="8"/>
      <c r="D11" s="8"/>
      <c r="E11" s="8"/>
      <c r="F11" s="9" t="s">
        <v>4</v>
      </c>
      <c r="G11" s="9"/>
      <c r="H11" s="9"/>
      <c r="I11" s="9"/>
      <c r="J11" s="9"/>
      <c r="K11" s="9"/>
      <c r="L11" s="9"/>
      <c r="M11" s="9"/>
      <c r="N11" s="9"/>
      <c r="O11" s="9"/>
      <c r="P11" s="7"/>
    </row>
    <row r="12" customFormat="false" ht="17.25" hidden="false" customHeight="true" outlineLevel="0" collapsed="false">
      <c r="B12" s="8" t="s">
        <v>6</v>
      </c>
      <c r="C12" s="8"/>
      <c r="D12" s="8"/>
      <c r="E12" s="8"/>
      <c r="F12" s="9" t="s">
        <v>7</v>
      </c>
      <c r="G12" s="9"/>
      <c r="H12" s="9"/>
      <c r="I12" s="9"/>
      <c r="J12" s="9"/>
      <c r="K12" s="9"/>
      <c r="L12" s="9"/>
      <c r="M12" s="9"/>
      <c r="N12" s="9"/>
      <c r="O12" s="9"/>
      <c r="P12" s="7"/>
    </row>
    <row r="13" customFormat="false" ht="17.25" hidden="false" customHeight="true" outlineLevel="0" collapsed="false">
      <c r="B13" s="10" t="s">
        <v>8</v>
      </c>
      <c r="C13" s="10"/>
      <c r="D13" s="10"/>
      <c r="E13" s="10"/>
      <c r="F13" s="9" t="s">
        <v>9</v>
      </c>
      <c r="G13" s="9"/>
      <c r="H13" s="9"/>
      <c r="I13" s="9"/>
      <c r="J13" s="9"/>
      <c r="K13" s="9"/>
      <c r="L13" s="9"/>
      <c r="M13" s="9"/>
      <c r="N13" s="9"/>
      <c r="O13" s="9"/>
      <c r="P13" s="7"/>
    </row>
    <row r="14" customFormat="false" ht="17.25" hidden="false" customHeight="true" outlineLevel="0" collapsed="false">
      <c r="B14" s="10" t="s">
        <v>10</v>
      </c>
      <c r="C14" s="10"/>
      <c r="D14" s="10"/>
      <c r="E14" s="10"/>
      <c r="F14" s="9" t="s">
        <v>11</v>
      </c>
      <c r="G14" s="9"/>
      <c r="H14" s="9"/>
      <c r="I14" s="9"/>
      <c r="J14" s="9"/>
      <c r="K14" s="9"/>
      <c r="L14" s="9"/>
      <c r="M14" s="9"/>
      <c r="N14" s="9"/>
      <c r="O14" s="9"/>
      <c r="P14" s="7"/>
    </row>
    <row r="15" customFormat="false" ht="17.25" hidden="false" customHeight="true" outlineLevel="0" collapsed="false">
      <c r="B15" s="10" t="s">
        <v>12</v>
      </c>
      <c r="C15" s="10"/>
      <c r="D15" s="10"/>
      <c r="E15" s="10"/>
      <c r="F15" s="9" t="s">
        <v>13</v>
      </c>
      <c r="G15" s="9"/>
      <c r="H15" s="9"/>
      <c r="I15" s="9"/>
      <c r="J15" s="9"/>
      <c r="K15" s="9"/>
      <c r="L15" s="9"/>
      <c r="M15" s="9"/>
      <c r="N15" s="9"/>
      <c r="O15" s="9"/>
      <c r="P15" s="7"/>
    </row>
    <row r="16" customFormat="false" ht="17.25" hidden="false" customHeight="true" outlineLevel="0" collapsed="false">
      <c r="B16" s="10" t="s">
        <v>14</v>
      </c>
      <c r="C16" s="10"/>
      <c r="D16" s="10"/>
      <c r="E16" s="10"/>
      <c r="F16" s="11" t="n">
        <v>43832</v>
      </c>
      <c r="G16" s="11"/>
      <c r="H16" s="12"/>
      <c r="I16" s="12"/>
      <c r="J16" s="12"/>
      <c r="K16" s="12"/>
      <c r="L16" s="13"/>
      <c r="M16" s="13"/>
      <c r="N16" s="14"/>
      <c r="O16" s="14"/>
      <c r="P16" s="7"/>
    </row>
    <row r="17" customFormat="false" ht="17.25" hidden="false" customHeight="true" outlineLevel="0" collapsed="false">
      <c r="B17" s="10" t="s">
        <v>15</v>
      </c>
      <c r="C17" s="10"/>
      <c r="D17" s="10"/>
      <c r="E17" s="10"/>
      <c r="F17" s="9" t="s">
        <v>16</v>
      </c>
      <c r="G17" s="9"/>
      <c r="H17" s="9"/>
      <c r="I17" s="9"/>
      <c r="J17" s="9"/>
      <c r="K17" s="9"/>
      <c r="L17" s="9"/>
      <c r="M17" s="9"/>
      <c r="N17" s="9"/>
      <c r="O17" s="9"/>
      <c r="P17" s="7"/>
    </row>
    <row r="18" customFormat="false" ht="17.25" hidden="false" customHeight="true" outlineLevel="0" collapsed="false">
      <c r="B18" s="10" t="s">
        <v>17</v>
      </c>
      <c r="C18" s="10"/>
      <c r="D18" s="10"/>
      <c r="E18" s="10"/>
      <c r="F18" s="9" t="s">
        <v>18</v>
      </c>
      <c r="G18" s="9"/>
      <c r="H18" s="9"/>
      <c r="I18" s="9"/>
      <c r="J18" s="9"/>
      <c r="K18" s="9"/>
      <c r="L18" s="9"/>
      <c r="M18" s="9"/>
      <c r="N18" s="9"/>
      <c r="O18" s="9"/>
      <c r="P18" s="7"/>
    </row>
    <row r="19" customFormat="false" ht="17.25" hidden="false" customHeight="true" outlineLevel="0" collapsed="false">
      <c r="B19" s="10" t="s">
        <v>19</v>
      </c>
      <c r="C19" s="10"/>
      <c r="D19" s="10"/>
      <c r="E19" s="10"/>
      <c r="F19" s="9" t="s">
        <v>20</v>
      </c>
      <c r="G19" s="9"/>
      <c r="H19" s="9"/>
      <c r="I19" s="9"/>
      <c r="J19" s="9"/>
      <c r="K19" s="9"/>
      <c r="L19" s="9"/>
      <c r="M19" s="9"/>
      <c r="N19" s="9"/>
      <c r="O19" s="9"/>
      <c r="P19" s="7"/>
    </row>
    <row r="20" customFormat="false" ht="17.25" hidden="false" customHeight="true" outlineLevel="0" collapsed="false">
      <c r="B20" s="8" t="s">
        <v>21</v>
      </c>
      <c r="C20" s="8"/>
      <c r="D20" s="8"/>
      <c r="E20" s="8"/>
      <c r="F20" s="9"/>
      <c r="G20" s="9"/>
      <c r="H20" s="9"/>
      <c r="I20" s="9"/>
      <c r="J20" s="9"/>
      <c r="K20" s="9"/>
      <c r="L20" s="9"/>
      <c r="M20" s="9"/>
      <c r="N20" s="9"/>
      <c r="O20" s="9"/>
      <c r="P20" s="7"/>
    </row>
    <row r="21" customFormat="false" ht="17.25" hidden="false" customHeight="true" outlineLevel="0" collapsed="false">
      <c r="B21" s="10" t="s">
        <v>22</v>
      </c>
      <c r="C21" s="10"/>
      <c r="D21" s="10"/>
      <c r="E21" s="10"/>
      <c r="F21" s="15" t="n">
        <v>1</v>
      </c>
      <c r="G21" s="15"/>
      <c r="H21" s="15"/>
      <c r="I21" s="15"/>
      <c r="J21" s="15"/>
      <c r="K21" s="15"/>
      <c r="L21" s="15"/>
      <c r="M21" s="15"/>
      <c r="N21" s="15"/>
      <c r="O21" s="15"/>
      <c r="P21" s="7"/>
    </row>
    <row r="22" customFormat="false" ht="17.25" hidden="false" customHeight="true" outlineLevel="0" collapsed="false">
      <c r="B22" s="10" t="s">
        <v>23</v>
      </c>
      <c r="C22" s="10"/>
      <c r="D22" s="10"/>
      <c r="E22" s="10"/>
      <c r="F22" s="9" t="s">
        <v>24</v>
      </c>
      <c r="G22" s="9"/>
      <c r="H22" s="9"/>
      <c r="I22" s="9"/>
      <c r="J22" s="9"/>
      <c r="K22" s="9"/>
      <c r="L22" s="9"/>
      <c r="M22" s="9"/>
      <c r="N22" s="9"/>
      <c r="O22" s="9"/>
      <c r="P22" s="7"/>
    </row>
    <row r="23" customFormat="false" ht="17.25" hidden="false" customHeight="true" outlineLevel="0" collapsed="false">
      <c r="B23" s="16" t="s">
        <v>25</v>
      </c>
      <c r="C23" s="16"/>
      <c r="D23" s="16"/>
      <c r="E23" s="16"/>
      <c r="F23" s="17" t="s">
        <v>26</v>
      </c>
      <c r="G23" s="17"/>
      <c r="H23" s="17"/>
      <c r="I23" s="17"/>
      <c r="J23" s="17"/>
      <c r="K23" s="17"/>
      <c r="L23" s="17"/>
      <c r="M23" s="17"/>
      <c r="N23" s="17"/>
      <c r="O23" s="17"/>
      <c r="P23" s="7"/>
    </row>
    <row r="24" customFormat="false" ht="17.25" hidden="false" customHeight="true" outlineLevel="0" collapsed="false">
      <c r="F24" s="18"/>
      <c r="G24" s="18"/>
      <c r="H24" s="18"/>
      <c r="I24" s="18"/>
      <c r="J24" s="18"/>
      <c r="K24" s="18"/>
      <c r="L24" s="18"/>
      <c r="M24" s="18"/>
      <c r="N24" s="18"/>
      <c r="O24" s="18"/>
    </row>
    <row r="25" customFormat="false" ht="17.25" hidden="false" customHeight="true" outlineLevel="0" collapsed="false">
      <c r="B25" s="4" t="s">
        <v>27</v>
      </c>
      <c r="C25" s="4"/>
      <c r="D25" s="4"/>
      <c r="E25" s="4"/>
      <c r="F25" s="4"/>
      <c r="G25" s="4"/>
      <c r="H25" s="4"/>
      <c r="I25" s="4"/>
      <c r="J25" s="4"/>
      <c r="K25" s="4"/>
      <c r="L25" s="4"/>
      <c r="M25" s="4"/>
      <c r="N25" s="4"/>
      <c r="O25" s="4"/>
      <c r="P25" s="4"/>
      <c r="Q25" s="4"/>
      <c r="R25" s="4"/>
      <c r="S25" s="4"/>
    </row>
    <row r="26" customFormat="false" ht="17.25" hidden="false" customHeight="true" outlineLevel="0" collapsed="false">
      <c r="B26" s="4"/>
      <c r="C26" s="4"/>
      <c r="D26" s="4"/>
      <c r="E26" s="4"/>
      <c r="F26" s="4"/>
      <c r="G26" s="4"/>
      <c r="H26" s="4"/>
      <c r="I26" s="4"/>
      <c r="J26" s="4"/>
      <c r="K26" s="4"/>
      <c r="L26" s="4"/>
      <c r="M26" s="4"/>
      <c r="N26" s="4"/>
      <c r="O26" s="4"/>
      <c r="P26" s="4"/>
      <c r="Q26" s="4"/>
      <c r="R26" s="4"/>
      <c r="S26" s="4"/>
    </row>
    <row r="27" customFormat="false" ht="17.25" hidden="false" customHeight="true" outlineLevel="0" collapsed="false"/>
    <row r="28" customFormat="false" ht="17.25" hidden="false" customHeight="true" outlineLevel="0" collapsed="false">
      <c r="B28" s="19" t="s">
        <v>28</v>
      </c>
      <c r="C28" s="19"/>
      <c r="D28" s="19"/>
      <c r="E28" s="19"/>
      <c r="F28" s="19"/>
      <c r="G28" s="19"/>
      <c r="H28" s="20"/>
      <c r="I28" s="20"/>
      <c r="J28" s="20"/>
      <c r="K28" s="20"/>
    </row>
    <row r="29" customFormat="false" ht="17.25" hidden="false" customHeight="true" outlineLevel="0" collapsed="false">
      <c r="B29" s="21"/>
      <c r="C29" s="22"/>
      <c r="D29" s="22"/>
      <c r="E29" s="22"/>
      <c r="F29" s="22"/>
      <c r="G29" s="22"/>
      <c r="H29" s="20"/>
      <c r="I29" s="20"/>
      <c r="J29" s="20"/>
      <c r="K29" s="20"/>
    </row>
    <row r="30" customFormat="false" ht="17.25" hidden="false" customHeight="true" outlineLevel="0" collapsed="false">
      <c r="B30" s="23" t="s">
        <v>29</v>
      </c>
      <c r="C30" s="23"/>
      <c r="D30" s="23"/>
      <c r="E30" s="23"/>
      <c r="F30" s="23"/>
      <c r="G30" s="23"/>
      <c r="H30" s="24" t="n">
        <v>5</v>
      </c>
      <c r="I30" s="25"/>
      <c r="J30" s="23" t="s">
        <v>30</v>
      </c>
      <c r="K30" s="23"/>
      <c r="L30" s="23"/>
      <c r="M30" s="23"/>
      <c r="N30" s="23"/>
      <c r="O30" s="23"/>
      <c r="P30" s="24" t="n">
        <v>5</v>
      </c>
      <c r="Q30" s="26"/>
      <c r="R30" s="27" t="s">
        <v>31</v>
      </c>
      <c r="S30" s="27"/>
      <c r="T30" s="27"/>
      <c r="U30" s="27"/>
      <c r="V30" s="27"/>
    </row>
    <row r="31" customFormat="false" ht="17.25" hidden="false" customHeight="true" outlineLevel="0" collapsed="false">
      <c r="B31" s="28" t="s">
        <v>32</v>
      </c>
      <c r="C31" s="28"/>
      <c r="D31" s="28"/>
      <c r="E31" s="28"/>
      <c r="F31" s="28"/>
      <c r="G31" s="28"/>
      <c r="H31" s="29" t="n">
        <v>5</v>
      </c>
      <c r="I31" s="30"/>
      <c r="J31" s="28" t="s">
        <v>33</v>
      </c>
      <c r="K31" s="28"/>
      <c r="L31" s="28"/>
      <c r="M31" s="28"/>
      <c r="N31" s="28"/>
      <c r="O31" s="28"/>
      <c r="P31" s="29" t="n">
        <v>5</v>
      </c>
      <c r="Q31" s="31"/>
      <c r="R31" s="32"/>
      <c r="S31" s="32"/>
      <c r="T31" s="32"/>
      <c r="U31" s="32"/>
      <c r="V31" s="32"/>
    </row>
    <row r="32" customFormat="false" ht="17.25" hidden="false" customHeight="true" outlineLevel="0" collapsed="false">
      <c r="B32" s="33" t="s">
        <v>34</v>
      </c>
      <c r="C32" s="33"/>
      <c r="D32" s="33"/>
      <c r="E32" s="33"/>
      <c r="F32" s="33"/>
      <c r="G32" s="33"/>
      <c r="H32" s="29" t="n">
        <v>69</v>
      </c>
      <c r="I32" s="30"/>
      <c r="J32" s="33" t="s">
        <v>35</v>
      </c>
      <c r="K32" s="33"/>
      <c r="L32" s="33"/>
      <c r="M32" s="33"/>
      <c r="N32" s="33"/>
      <c r="O32" s="33"/>
      <c r="P32" s="29" t="n">
        <v>69</v>
      </c>
      <c r="Q32" s="31"/>
      <c r="R32" s="32"/>
      <c r="S32" s="32"/>
      <c r="T32" s="32"/>
      <c r="U32" s="32"/>
      <c r="V32" s="32"/>
    </row>
    <row r="33" customFormat="false" ht="17.25" hidden="false" customHeight="true" outlineLevel="0" collapsed="false">
      <c r="B33" s="33" t="s">
        <v>36</v>
      </c>
      <c r="C33" s="33"/>
      <c r="D33" s="33"/>
      <c r="E33" s="33"/>
      <c r="F33" s="33"/>
      <c r="G33" s="33"/>
      <c r="H33" s="29" t="n">
        <v>1</v>
      </c>
      <c r="I33" s="30"/>
      <c r="J33" s="33" t="s">
        <v>37</v>
      </c>
      <c r="K33" s="33"/>
      <c r="L33" s="33"/>
      <c r="M33" s="33"/>
      <c r="N33" s="33"/>
      <c r="O33" s="33"/>
      <c r="P33" s="29" t="n">
        <v>1</v>
      </c>
      <c r="Q33" s="31"/>
      <c r="R33" s="32"/>
      <c r="S33" s="32"/>
      <c r="T33" s="32"/>
      <c r="U33" s="32"/>
      <c r="V33" s="32"/>
    </row>
    <row r="34" customFormat="false" ht="17.25" hidden="false" customHeight="true" outlineLevel="0" collapsed="false">
      <c r="B34" s="33" t="s">
        <v>38</v>
      </c>
      <c r="C34" s="33"/>
      <c r="D34" s="33"/>
      <c r="E34" s="33"/>
      <c r="F34" s="33"/>
      <c r="G34" s="33"/>
      <c r="H34" s="29" t="n">
        <v>8</v>
      </c>
      <c r="I34" s="30"/>
      <c r="J34" s="33" t="s">
        <v>39</v>
      </c>
      <c r="K34" s="33"/>
      <c r="L34" s="33"/>
      <c r="M34" s="33"/>
      <c r="N34" s="33"/>
      <c r="O34" s="33"/>
      <c r="P34" s="29" t="n">
        <v>8</v>
      </c>
      <c r="Q34" s="31"/>
      <c r="R34" s="32"/>
      <c r="S34" s="32"/>
      <c r="T34" s="32"/>
      <c r="U34" s="32"/>
      <c r="V34" s="32"/>
    </row>
    <row r="35" customFormat="false" ht="17.25" hidden="false" customHeight="true" outlineLevel="0" collapsed="false">
      <c r="B35" s="33" t="s">
        <v>40</v>
      </c>
      <c r="C35" s="33"/>
      <c r="D35" s="33"/>
      <c r="E35" s="33"/>
      <c r="F35" s="33"/>
      <c r="G35" s="33"/>
      <c r="H35" s="29" t="n">
        <v>2</v>
      </c>
      <c r="I35" s="30"/>
      <c r="J35" s="33" t="s">
        <v>41</v>
      </c>
      <c r="K35" s="33"/>
      <c r="L35" s="33"/>
      <c r="M35" s="33"/>
      <c r="N35" s="33"/>
      <c r="O35" s="33"/>
      <c r="P35" s="29" t="n">
        <v>2</v>
      </c>
      <c r="Q35" s="31"/>
      <c r="R35" s="32"/>
      <c r="S35" s="32"/>
      <c r="T35" s="32"/>
      <c r="U35" s="32"/>
      <c r="V35" s="32"/>
    </row>
    <row r="36" customFormat="false" ht="17.25" hidden="false" customHeight="true" outlineLevel="0" collapsed="false">
      <c r="B36" s="33" t="s">
        <v>42</v>
      </c>
      <c r="C36" s="33"/>
      <c r="D36" s="33"/>
      <c r="E36" s="33"/>
      <c r="F36" s="33"/>
      <c r="G36" s="33"/>
      <c r="H36" s="29" t="n">
        <v>2</v>
      </c>
      <c r="I36" s="30"/>
      <c r="J36" s="28" t="s">
        <v>43</v>
      </c>
      <c r="K36" s="28"/>
      <c r="L36" s="28"/>
      <c r="M36" s="28"/>
      <c r="N36" s="28"/>
      <c r="O36" s="28"/>
      <c r="P36" s="29" t="n">
        <v>2</v>
      </c>
      <c r="Q36" s="31"/>
      <c r="R36" s="32"/>
      <c r="S36" s="32"/>
      <c r="T36" s="32"/>
      <c r="U36" s="32"/>
      <c r="V36" s="32"/>
    </row>
    <row r="37" customFormat="false" ht="17.25" hidden="false" customHeight="true" outlineLevel="0" collapsed="false">
      <c r="B37" s="34" t="s">
        <v>44</v>
      </c>
      <c r="C37" s="34"/>
      <c r="D37" s="34"/>
      <c r="E37" s="34"/>
      <c r="F37" s="34"/>
      <c r="G37" s="34"/>
      <c r="H37" s="35" t="n">
        <f aca="false">-P305</f>
        <v>-0</v>
      </c>
      <c r="I37" s="36"/>
      <c r="J37" s="37" t="s">
        <v>45</v>
      </c>
      <c r="K37" s="37"/>
      <c r="L37" s="37"/>
      <c r="M37" s="37"/>
      <c r="N37" s="37"/>
      <c r="O37" s="37"/>
      <c r="P37" s="35" t="n">
        <v>2</v>
      </c>
      <c r="Q37" s="38"/>
      <c r="R37" s="32"/>
      <c r="S37" s="32"/>
      <c r="T37" s="32"/>
      <c r="U37" s="32"/>
      <c r="V37" s="32"/>
    </row>
    <row r="38" customFormat="false" ht="17.25" hidden="false" customHeight="true" outlineLevel="0" collapsed="false"/>
    <row r="39" customFormat="false" ht="17.25" hidden="false" customHeight="true" outlineLevel="0" collapsed="false">
      <c r="B39" s="19" t="s">
        <v>46</v>
      </c>
      <c r="C39" s="19"/>
      <c r="D39" s="19"/>
      <c r="E39" s="19"/>
      <c r="F39" s="19"/>
      <c r="G39" s="19"/>
    </row>
    <row r="40" customFormat="false" ht="17.25" hidden="false" customHeight="true" outlineLevel="0" collapsed="false">
      <c r="B40" s="39"/>
      <c r="C40" s="39"/>
      <c r="D40" s="39"/>
      <c r="E40" s="39"/>
      <c r="F40" s="39"/>
      <c r="G40" s="39"/>
    </row>
    <row r="41" customFormat="false" ht="17.25" hidden="false" customHeight="true" outlineLevel="0" collapsed="false">
      <c r="B41" s="40" t="s">
        <v>47</v>
      </c>
      <c r="C41" s="40"/>
      <c r="D41" s="40"/>
      <c r="E41" s="40"/>
      <c r="F41" s="40"/>
      <c r="G41" s="40"/>
      <c r="H41" s="41" t="s">
        <v>48</v>
      </c>
      <c r="I41" s="41"/>
      <c r="K41" s="42" t="s">
        <v>49</v>
      </c>
      <c r="L41" s="42"/>
      <c r="M41" s="42"/>
      <c r="N41" s="43" t="s">
        <v>50</v>
      </c>
      <c r="O41" s="44" t="s">
        <v>51</v>
      </c>
      <c r="P41" s="45" t="s">
        <v>52</v>
      </c>
      <c r="Q41" s="45"/>
      <c r="R41" s="45"/>
      <c r="S41" s="46" t="s">
        <v>53</v>
      </c>
      <c r="T41" s="47" t="s">
        <v>54</v>
      </c>
      <c r="U41" s="48"/>
      <c r="V41" s="48"/>
      <c r="Y41" s="49"/>
    </row>
    <row r="42" customFormat="false" ht="17.25" hidden="false" customHeight="true" outlineLevel="0" collapsed="false">
      <c r="B42" s="40"/>
      <c r="C42" s="40"/>
      <c r="D42" s="40"/>
      <c r="E42" s="40"/>
      <c r="F42" s="40"/>
      <c r="G42" s="40"/>
      <c r="H42" s="41"/>
      <c r="I42" s="41"/>
      <c r="K42" s="42"/>
      <c r="L42" s="42"/>
      <c r="M42" s="42"/>
      <c r="N42" s="43"/>
      <c r="O42" s="44"/>
      <c r="P42" s="45"/>
      <c r="Q42" s="45"/>
      <c r="R42" s="45"/>
      <c r="S42" s="46"/>
      <c r="T42" s="47"/>
      <c r="U42" s="48"/>
      <c r="V42" s="48"/>
      <c r="Y42" s="49"/>
    </row>
    <row r="43" customFormat="false" ht="17.25" hidden="false" customHeight="true" outlineLevel="0" collapsed="false">
      <c r="B43" s="40"/>
      <c r="C43" s="40"/>
      <c r="D43" s="40"/>
      <c r="E43" s="40"/>
      <c r="F43" s="40"/>
      <c r="G43" s="40"/>
      <c r="H43" s="41"/>
      <c r="I43" s="41"/>
      <c r="K43" s="42"/>
      <c r="L43" s="42"/>
      <c r="M43" s="42"/>
      <c r="N43" s="43"/>
      <c r="O43" s="44"/>
      <c r="P43" s="45"/>
      <c r="Q43" s="45"/>
      <c r="R43" s="45"/>
      <c r="S43" s="46"/>
      <c r="T43" s="47"/>
      <c r="U43" s="48"/>
      <c r="V43" s="48"/>
      <c r="Y43" s="49"/>
    </row>
    <row r="44" customFormat="false" ht="17.25" hidden="false" customHeight="true" outlineLevel="0" collapsed="false">
      <c r="B44" s="40"/>
      <c r="C44" s="40"/>
      <c r="D44" s="40"/>
      <c r="E44" s="40"/>
      <c r="F44" s="40"/>
      <c r="G44" s="40"/>
      <c r="H44" s="50" t="s">
        <v>55</v>
      </c>
      <c r="I44" s="51" t="s">
        <v>56</v>
      </c>
      <c r="K44" s="42"/>
      <c r="L44" s="42"/>
      <c r="M44" s="42"/>
      <c r="N44" s="43"/>
      <c r="O44" s="44"/>
      <c r="P44" s="52" t="s">
        <v>57</v>
      </c>
      <c r="Q44" s="53" t="s">
        <v>58</v>
      </c>
      <c r="R44" s="54" t="s">
        <v>59</v>
      </c>
      <c r="S44" s="46"/>
      <c r="T44" s="47"/>
      <c r="U44" s="48"/>
      <c r="V44" s="48"/>
      <c r="Y44" s="49"/>
    </row>
    <row r="45" customFormat="false" ht="17.25" hidden="false" customHeight="true" outlineLevel="0" collapsed="false">
      <c r="B45" s="55" t="s">
        <v>60</v>
      </c>
      <c r="C45" s="55"/>
      <c r="D45" s="55"/>
      <c r="E45" s="55"/>
      <c r="F45" s="55"/>
      <c r="G45" s="55"/>
      <c r="H45" s="56" t="n">
        <f aca="false">SUM(H46:H51)</f>
        <v>95</v>
      </c>
      <c r="I45" s="57"/>
      <c r="K45" s="58" t="s">
        <v>61</v>
      </c>
      <c r="L45" s="58"/>
      <c r="M45" s="58"/>
      <c r="N45" s="59" t="n">
        <v>18</v>
      </c>
      <c r="O45" s="60" t="n">
        <v>17</v>
      </c>
      <c r="P45" s="61"/>
      <c r="Q45" s="62" t="n">
        <v>4</v>
      </c>
      <c r="R45" s="63" t="n">
        <v>12</v>
      </c>
      <c r="S45" s="64" t="n">
        <v>0</v>
      </c>
      <c r="T45" s="65" t="n">
        <v>17</v>
      </c>
      <c r="U45" s="66"/>
      <c r="V45" s="66"/>
      <c r="Y45" s="49"/>
    </row>
    <row r="46" customFormat="false" ht="17.25" hidden="false" customHeight="true" outlineLevel="0" collapsed="false">
      <c r="B46" s="67" t="s">
        <v>62</v>
      </c>
      <c r="C46" s="67"/>
      <c r="D46" s="67"/>
      <c r="E46" s="67"/>
      <c r="F46" s="67"/>
      <c r="G46" s="67"/>
      <c r="H46" s="68" t="n">
        <v>0</v>
      </c>
      <c r="I46" s="69" t="n">
        <v>0</v>
      </c>
      <c r="K46" s="70" t="s">
        <v>63</v>
      </c>
      <c r="L46" s="70"/>
      <c r="M46" s="70"/>
      <c r="N46" s="71" t="n">
        <v>7</v>
      </c>
      <c r="O46" s="72" t="n">
        <v>7</v>
      </c>
      <c r="P46" s="73"/>
      <c r="Q46" s="74" t="n">
        <v>1</v>
      </c>
      <c r="R46" s="75" t="n">
        <v>5</v>
      </c>
      <c r="S46" s="76" t="n">
        <v>0</v>
      </c>
      <c r="T46" s="77" t="n">
        <v>21</v>
      </c>
      <c r="U46" s="66"/>
      <c r="V46" s="66"/>
      <c r="Y46" s="49"/>
    </row>
    <row r="47" customFormat="false" ht="17.25" hidden="false" customHeight="true" outlineLevel="0" collapsed="false">
      <c r="B47" s="28" t="s">
        <v>64</v>
      </c>
      <c r="C47" s="28"/>
      <c r="D47" s="28"/>
      <c r="E47" s="28"/>
      <c r="F47" s="28"/>
      <c r="G47" s="28"/>
      <c r="H47" s="73" t="n">
        <v>21</v>
      </c>
      <c r="I47" s="78" t="n">
        <v>0.283</v>
      </c>
      <c r="K47" s="70" t="s">
        <v>65</v>
      </c>
      <c r="L47" s="70"/>
      <c r="M47" s="70"/>
      <c r="N47" s="71" t="n">
        <v>2</v>
      </c>
      <c r="O47" s="72" t="n">
        <v>2</v>
      </c>
      <c r="P47" s="73"/>
      <c r="Q47" s="74" t="n">
        <v>2</v>
      </c>
      <c r="R47" s="75" t="n">
        <v>0</v>
      </c>
      <c r="S47" s="76" t="n">
        <v>0</v>
      </c>
      <c r="T47" s="77" t="n">
        <v>17</v>
      </c>
      <c r="U47" s="66"/>
      <c r="V47" s="66"/>
      <c r="Y47" s="49"/>
    </row>
    <row r="48" customFormat="false" ht="17.25" hidden="false" customHeight="true" outlineLevel="0" collapsed="false">
      <c r="B48" s="28" t="s">
        <v>66</v>
      </c>
      <c r="C48" s="28"/>
      <c r="D48" s="28"/>
      <c r="E48" s="28"/>
      <c r="F48" s="28"/>
      <c r="G48" s="28"/>
      <c r="H48" s="73" t="n">
        <v>65</v>
      </c>
      <c r="I48" s="78" t="n">
        <v>0.877</v>
      </c>
      <c r="K48" s="70" t="s">
        <v>67</v>
      </c>
      <c r="L48" s="70"/>
      <c r="M48" s="70"/>
      <c r="N48" s="71" t="n">
        <v>5</v>
      </c>
      <c r="O48" s="72" t="n">
        <v>5</v>
      </c>
      <c r="P48" s="73"/>
      <c r="Q48" s="74" t="n">
        <v>1</v>
      </c>
      <c r="R48" s="75" t="n">
        <v>2</v>
      </c>
      <c r="S48" s="76" t="n">
        <v>0</v>
      </c>
      <c r="T48" s="77" t="n">
        <v>30</v>
      </c>
      <c r="U48" s="66"/>
      <c r="V48" s="66"/>
      <c r="Y48" s="49"/>
    </row>
    <row r="49" customFormat="false" ht="17.25" hidden="false" customHeight="true" outlineLevel="0" collapsed="false">
      <c r="B49" s="28" t="s">
        <v>68</v>
      </c>
      <c r="C49" s="28"/>
      <c r="D49" s="28"/>
      <c r="E49" s="28"/>
      <c r="F49" s="28"/>
      <c r="G49" s="28"/>
      <c r="H49" s="73" t="n">
        <v>5</v>
      </c>
      <c r="I49" s="78" t="n">
        <v>0.0675</v>
      </c>
      <c r="K49" s="70" t="s">
        <v>69</v>
      </c>
      <c r="L49" s="70"/>
      <c r="M49" s="70"/>
      <c r="N49" s="71" t="n">
        <v>2</v>
      </c>
      <c r="O49" s="72" t="n">
        <v>2</v>
      </c>
      <c r="P49" s="73"/>
      <c r="Q49" s="74"/>
      <c r="R49" s="75" t="n">
        <v>2</v>
      </c>
      <c r="S49" s="76" t="n">
        <v>0</v>
      </c>
      <c r="T49" s="77" t="n">
        <v>4</v>
      </c>
      <c r="U49" s="66"/>
      <c r="V49" s="66"/>
      <c r="Y49" s="49"/>
    </row>
    <row r="50" customFormat="false" ht="17.25" hidden="false" customHeight="true" outlineLevel="0" collapsed="false">
      <c r="B50" s="28" t="s">
        <v>70</v>
      </c>
      <c r="C50" s="28"/>
      <c r="D50" s="28"/>
      <c r="E50" s="28"/>
      <c r="F50" s="28"/>
      <c r="G50" s="28"/>
      <c r="H50" s="73" t="n">
        <v>4</v>
      </c>
      <c r="I50" s="78" t="n">
        <v>0.054</v>
      </c>
      <c r="K50" s="70" t="s">
        <v>71</v>
      </c>
      <c r="L50" s="70"/>
      <c r="M50" s="70"/>
      <c r="N50" s="71" t="n">
        <v>5</v>
      </c>
      <c r="O50" s="72" t="n">
        <v>5</v>
      </c>
      <c r="P50" s="73"/>
      <c r="Q50" s="74" t="n">
        <v>1</v>
      </c>
      <c r="R50" s="75" t="n">
        <v>3</v>
      </c>
      <c r="S50" s="76" t="n">
        <v>0</v>
      </c>
      <c r="T50" s="77" t="n">
        <v>21</v>
      </c>
      <c r="U50" s="66"/>
      <c r="V50" s="66"/>
      <c r="Y50" s="49"/>
    </row>
    <row r="51" customFormat="false" ht="17.25" hidden="false" customHeight="true" outlineLevel="0" collapsed="false">
      <c r="B51" s="79" t="s">
        <v>72</v>
      </c>
      <c r="C51" s="79"/>
      <c r="D51" s="79"/>
      <c r="E51" s="79"/>
      <c r="F51" s="79"/>
      <c r="G51" s="79"/>
      <c r="H51" s="80" t="n">
        <v>0</v>
      </c>
      <c r="I51" s="81" t="n">
        <v>0</v>
      </c>
      <c r="K51" s="82" t="s">
        <v>73</v>
      </c>
      <c r="L51" s="82"/>
      <c r="M51" s="82"/>
      <c r="N51" s="71" t="n">
        <v>1</v>
      </c>
      <c r="O51" s="72" t="n">
        <v>1</v>
      </c>
      <c r="P51" s="73"/>
      <c r="Q51" s="74"/>
      <c r="R51" s="75" t="n">
        <v>1</v>
      </c>
      <c r="S51" s="76" t="n">
        <v>0</v>
      </c>
      <c r="T51" s="77" t="n">
        <v>4</v>
      </c>
      <c r="U51" s="66"/>
      <c r="V51" s="66"/>
      <c r="Y51" s="49"/>
    </row>
    <row r="52" customFormat="false" ht="17.25" hidden="false" customHeight="true" outlineLevel="0" collapsed="false">
      <c r="B52" s="23" t="s">
        <v>74</v>
      </c>
      <c r="C52" s="23"/>
      <c r="D52" s="23"/>
      <c r="E52" s="23"/>
      <c r="F52" s="23"/>
      <c r="G52" s="23"/>
      <c r="H52" s="83" t="n">
        <v>2</v>
      </c>
      <c r="I52" s="84" t="n">
        <v>0.027</v>
      </c>
      <c r="J52" s="85"/>
      <c r="K52" s="82" t="s">
        <v>75</v>
      </c>
      <c r="L52" s="82"/>
      <c r="M52" s="82"/>
      <c r="N52" s="71" t="n">
        <v>1</v>
      </c>
      <c r="O52" s="72" t="n">
        <v>1</v>
      </c>
      <c r="P52" s="73"/>
      <c r="Q52" s="74" t="n">
        <v>1</v>
      </c>
      <c r="R52" s="75" t="n">
        <v>0</v>
      </c>
      <c r="S52" s="76" t="n">
        <v>0</v>
      </c>
      <c r="T52" s="77" t="n">
        <v>17</v>
      </c>
      <c r="U52" s="66"/>
      <c r="V52" s="66"/>
      <c r="Y52" s="49"/>
    </row>
    <row r="53" customFormat="false" ht="17.25" hidden="false" customHeight="true" outlineLevel="0" collapsed="false">
      <c r="B53" s="28" t="s">
        <v>76</v>
      </c>
      <c r="C53" s="28"/>
      <c r="D53" s="28"/>
      <c r="E53" s="28"/>
      <c r="F53" s="28"/>
      <c r="G53" s="28"/>
      <c r="H53" s="73" t="n">
        <v>15</v>
      </c>
      <c r="I53" s="78" t="n">
        <v>0.202</v>
      </c>
      <c r="J53" s="85"/>
      <c r="K53" s="82" t="s">
        <v>77</v>
      </c>
      <c r="L53" s="82"/>
      <c r="M53" s="82"/>
      <c r="N53" s="71" t="n">
        <v>1</v>
      </c>
      <c r="O53" s="72" t="n">
        <v>1</v>
      </c>
      <c r="P53" s="73"/>
      <c r="Q53" s="74"/>
      <c r="R53" s="75" t="n">
        <v>1</v>
      </c>
      <c r="S53" s="76" t="n">
        <v>0</v>
      </c>
      <c r="T53" s="77" t="n">
        <v>17</v>
      </c>
      <c r="U53" s="66"/>
      <c r="V53" s="66"/>
      <c r="Y53" s="49"/>
    </row>
    <row r="54" customFormat="false" ht="17.25" hidden="false" customHeight="true" outlineLevel="0" collapsed="false">
      <c r="B54" s="28" t="s">
        <v>78</v>
      </c>
      <c r="C54" s="28"/>
      <c r="D54" s="28"/>
      <c r="E54" s="28"/>
      <c r="F54" s="28"/>
      <c r="G54" s="28"/>
      <c r="H54" s="73" t="n">
        <v>38</v>
      </c>
      <c r="I54" s="78" t="n">
        <v>0.513</v>
      </c>
      <c r="J54" s="85"/>
      <c r="K54" s="82" t="s">
        <v>79</v>
      </c>
      <c r="L54" s="82"/>
      <c r="M54" s="82"/>
      <c r="N54" s="71" t="n">
        <v>1</v>
      </c>
      <c r="O54" s="72" t="n">
        <v>1</v>
      </c>
      <c r="P54" s="73"/>
      <c r="Q54" s="74" t="n">
        <v>1</v>
      </c>
      <c r="R54" s="75"/>
      <c r="S54" s="76"/>
      <c r="T54" s="77" t="n">
        <v>13</v>
      </c>
      <c r="U54" s="66"/>
      <c r="V54" s="66"/>
      <c r="Y54" s="49"/>
    </row>
    <row r="55" customFormat="false" ht="17.25" hidden="false" customHeight="true" outlineLevel="0" collapsed="false">
      <c r="B55" s="37" t="s">
        <v>80</v>
      </c>
      <c r="C55" s="37"/>
      <c r="D55" s="37"/>
      <c r="E55" s="37"/>
      <c r="F55" s="37"/>
      <c r="G55" s="37"/>
      <c r="H55" s="80" t="n">
        <v>19</v>
      </c>
      <c r="I55" s="81" t="n">
        <v>0.256</v>
      </c>
      <c r="J55" s="85"/>
      <c r="K55" s="82" t="s">
        <v>81</v>
      </c>
      <c r="L55" s="82"/>
      <c r="M55" s="82"/>
      <c r="N55" s="71" t="n">
        <v>1</v>
      </c>
      <c r="O55" s="72" t="n">
        <v>1</v>
      </c>
      <c r="P55" s="73"/>
      <c r="Q55" s="74"/>
      <c r="R55" s="75" t="n">
        <v>1</v>
      </c>
      <c r="S55" s="76"/>
      <c r="T55" s="77" t="n">
        <v>13</v>
      </c>
      <c r="U55" s="66"/>
      <c r="V55" s="66"/>
      <c r="Y55" s="49"/>
    </row>
    <row r="56" customFormat="false" ht="17.25" hidden="false" customHeight="true" outlineLevel="0" collapsed="false">
      <c r="B56" s="67" t="s">
        <v>82</v>
      </c>
      <c r="C56" s="67"/>
      <c r="D56" s="67"/>
      <c r="E56" s="67"/>
      <c r="F56" s="67"/>
      <c r="G56" s="67"/>
      <c r="H56" s="83" t="n">
        <v>6</v>
      </c>
      <c r="I56" s="84" t="n">
        <v>0.081</v>
      </c>
      <c r="K56" s="82" t="s">
        <v>83</v>
      </c>
      <c r="L56" s="82"/>
      <c r="M56" s="82"/>
      <c r="N56" s="71" t="n">
        <v>2</v>
      </c>
      <c r="O56" s="72" t="n">
        <v>2</v>
      </c>
      <c r="P56" s="73"/>
      <c r="Q56" s="74" t="n">
        <v>1</v>
      </c>
      <c r="R56" s="75" t="n">
        <v>1</v>
      </c>
      <c r="S56" s="76"/>
      <c r="T56" s="77" t="n">
        <v>21</v>
      </c>
      <c r="U56" s="66"/>
      <c r="V56" s="66"/>
      <c r="Y56" s="49"/>
    </row>
    <row r="57" customFormat="false" ht="17.25" hidden="false" customHeight="true" outlineLevel="0" collapsed="false">
      <c r="B57" s="28" t="s">
        <v>84</v>
      </c>
      <c r="C57" s="28"/>
      <c r="D57" s="28"/>
      <c r="E57" s="28"/>
      <c r="F57" s="28"/>
      <c r="G57" s="28"/>
      <c r="H57" s="73" t="n">
        <v>5</v>
      </c>
      <c r="I57" s="78" t="n">
        <v>0.0675</v>
      </c>
      <c r="K57" s="82" t="s">
        <v>85</v>
      </c>
      <c r="L57" s="82"/>
      <c r="M57" s="82"/>
      <c r="N57" s="71" t="n">
        <v>1</v>
      </c>
      <c r="O57" s="72" t="n">
        <v>1</v>
      </c>
      <c r="P57" s="73"/>
      <c r="Q57" s="74"/>
      <c r="R57" s="75" t="n">
        <v>1</v>
      </c>
      <c r="S57" s="76"/>
      <c r="T57" s="77" t="n">
        <v>21</v>
      </c>
      <c r="U57" s="66"/>
      <c r="V57" s="66"/>
      <c r="Y57" s="49"/>
    </row>
    <row r="58" customFormat="false" ht="17.25" hidden="false" customHeight="true" outlineLevel="0" collapsed="false">
      <c r="B58" s="79" t="s">
        <v>86</v>
      </c>
      <c r="C58" s="79"/>
      <c r="D58" s="79"/>
      <c r="E58" s="79"/>
      <c r="F58" s="79"/>
      <c r="G58" s="79"/>
      <c r="H58" s="86" t="n">
        <v>63</v>
      </c>
      <c r="I58" s="87" t="n">
        <v>0.85</v>
      </c>
      <c r="K58" s="82" t="s">
        <v>87</v>
      </c>
      <c r="L58" s="82"/>
      <c r="M58" s="82"/>
      <c r="N58" s="71" t="n">
        <v>1</v>
      </c>
      <c r="O58" s="72" t="n">
        <v>1</v>
      </c>
      <c r="P58" s="73"/>
      <c r="Q58" s="74"/>
      <c r="R58" s="75" t="n">
        <v>1</v>
      </c>
      <c r="S58" s="76"/>
      <c r="T58" s="77" t="n">
        <v>21</v>
      </c>
      <c r="U58" s="66"/>
      <c r="V58" s="66"/>
      <c r="Y58" s="49"/>
    </row>
    <row r="59" customFormat="false" ht="17.25" hidden="false" customHeight="true" outlineLevel="0" collapsed="false">
      <c r="B59" s="88" t="s">
        <v>88</v>
      </c>
      <c r="C59" s="88"/>
      <c r="D59" s="88"/>
      <c r="E59" s="88"/>
      <c r="F59" s="88"/>
      <c r="G59" s="88"/>
      <c r="H59" s="83" t="n">
        <v>18</v>
      </c>
      <c r="I59" s="84" t="n">
        <v>0.243</v>
      </c>
      <c r="K59" s="82" t="s">
        <v>89</v>
      </c>
      <c r="L59" s="82"/>
      <c r="M59" s="82"/>
      <c r="N59" s="71" t="n">
        <v>1</v>
      </c>
      <c r="O59" s="72" t="n">
        <v>1</v>
      </c>
      <c r="P59" s="73"/>
      <c r="Q59" s="74"/>
      <c r="R59" s="75" t="n">
        <v>1</v>
      </c>
      <c r="S59" s="76"/>
      <c r="T59" s="77" t="n">
        <v>12</v>
      </c>
      <c r="U59" s="66"/>
      <c r="V59" s="66"/>
      <c r="Y59" s="49"/>
    </row>
    <row r="60" customFormat="false" ht="17.25" hidden="false" customHeight="true" outlineLevel="0" collapsed="false">
      <c r="B60" s="8" t="s">
        <v>90</v>
      </c>
      <c r="C60" s="8"/>
      <c r="D60" s="8"/>
      <c r="E60" s="8"/>
      <c r="F60" s="8"/>
      <c r="G60" s="8"/>
      <c r="H60" s="73" t="n">
        <v>55</v>
      </c>
      <c r="I60" s="78" t="n">
        <v>0.743</v>
      </c>
      <c r="K60" s="82" t="s">
        <v>91</v>
      </c>
      <c r="L60" s="82"/>
      <c r="M60" s="82"/>
      <c r="N60" s="71" t="n">
        <v>1</v>
      </c>
      <c r="O60" s="72" t="n">
        <v>1</v>
      </c>
      <c r="P60" s="73"/>
      <c r="Q60" s="74"/>
      <c r="R60" s="75" t="n">
        <v>1</v>
      </c>
      <c r="S60" s="76"/>
      <c r="T60" s="77" t="n">
        <v>8</v>
      </c>
      <c r="U60" s="66"/>
      <c r="V60" s="66"/>
      <c r="Y60" s="49"/>
    </row>
    <row r="61" customFormat="false" ht="17.25" hidden="false" customHeight="true" outlineLevel="0" collapsed="false">
      <c r="B61" s="8" t="s">
        <v>92</v>
      </c>
      <c r="C61" s="8"/>
      <c r="D61" s="8"/>
      <c r="E61" s="8"/>
      <c r="F61" s="8"/>
      <c r="G61" s="8"/>
      <c r="H61" s="73" t="n">
        <v>1</v>
      </c>
      <c r="I61" s="78" t="n">
        <v>0.0135</v>
      </c>
      <c r="K61" s="82" t="s">
        <v>93</v>
      </c>
      <c r="L61" s="82"/>
      <c r="M61" s="82"/>
      <c r="N61" s="71" t="n">
        <v>2</v>
      </c>
      <c r="O61" s="72" t="n">
        <v>2</v>
      </c>
      <c r="P61" s="73"/>
      <c r="Q61" s="74" t="n">
        <v>1</v>
      </c>
      <c r="R61" s="75" t="n">
        <v>1</v>
      </c>
      <c r="S61" s="76"/>
      <c r="T61" s="77" t="n">
        <v>17</v>
      </c>
      <c r="U61" s="66"/>
      <c r="V61" s="66"/>
      <c r="Y61" s="49"/>
    </row>
    <row r="62" customFormat="false" ht="17.25" hidden="false" customHeight="true" outlineLevel="0" collapsed="false">
      <c r="B62" s="8" t="s">
        <v>94</v>
      </c>
      <c r="C62" s="8"/>
      <c r="D62" s="8"/>
      <c r="E62" s="8"/>
      <c r="F62" s="8"/>
      <c r="G62" s="8"/>
      <c r="H62" s="73" t="n">
        <v>0</v>
      </c>
      <c r="I62" s="78" t="n">
        <v>0</v>
      </c>
      <c r="K62" s="89" t="s">
        <v>95</v>
      </c>
      <c r="L62" s="89"/>
      <c r="M62" s="89"/>
      <c r="N62" s="71" t="n">
        <v>2</v>
      </c>
      <c r="O62" s="72" t="n">
        <v>2</v>
      </c>
      <c r="P62" s="73"/>
      <c r="Q62" s="74" t="n">
        <v>2</v>
      </c>
      <c r="R62" s="75"/>
      <c r="S62" s="76"/>
      <c r="T62" s="77" t="n">
        <v>21</v>
      </c>
      <c r="U62" s="66"/>
      <c r="V62" s="66"/>
      <c r="Y62" s="49"/>
    </row>
    <row r="63" customFormat="false" ht="17.25" hidden="false" customHeight="true" outlineLevel="0" collapsed="false">
      <c r="B63" s="8" t="s">
        <v>96</v>
      </c>
      <c r="C63" s="8"/>
      <c r="D63" s="8"/>
      <c r="E63" s="8"/>
      <c r="F63" s="8"/>
      <c r="G63" s="8"/>
      <c r="H63" s="73" t="n">
        <v>4</v>
      </c>
      <c r="I63" s="78" t="n">
        <v>0.054</v>
      </c>
      <c r="K63" s="89" t="s">
        <v>97</v>
      </c>
      <c r="L63" s="89"/>
      <c r="M63" s="89"/>
      <c r="N63" s="71" t="n">
        <v>15</v>
      </c>
      <c r="O63" s="72" t="n">
        <v>12</v>
      </c>
      <c r="P63" s="73" t="n">
        <v>2</v>
      </c>
      <c r="Q63" s="74"/>
      <c r="R63" s="75" t="n">
        <v>5</v>
      </c>
      <c r="S63" s="76"/>
      <c r="T63" s="77" t="n">
        <v>15</v>
      </c>
      <c r="U63" s="66"/>
      <c r="V63" s="66"/>
      <c r="Y63" s="49"/>
    </row>
    <row r="64" customFormat="false" ht="17.25" hidden="false" customHeight="true" outlineLevel="0" collapsed="false">
      <c r="B64" s="10" t="s">
        <v>98</v>
      </c>
      <c r="C64" s="10"/>
      <c r="D64" s="10"/>
      <c r="E64" s="10"/>
      <c r="F64" s="10"/>
      <c r="G64" s="10"/>
      <c r="H64" s="73" t="n">
        <v>14</v>
      </c>
      <c r="I64" s="78"/>
      <c r="K64" s="89" t="s">
        <v>99</v>
      </c>
      <c r="L64" s="89"/>
      <c r="M64" s="89"/>
      <c r="N64" s="90" t="n">
        <v>4</v>
      </c>
      <c r="O64" s="91" t="n">
        <v>3</v>
      </c>
      <c r="P64" s="92"/>
      <c r="Q64" s="93"/>
      <c r="R64" s="94"/>
      <c r="S64" s="95"/>
      <c r="T64" s="96" t="n">
        <v>7</v>
      </c>
      <c r="U64" s="66"/>
      <c r="V64" s="66"/>
      <c r="Y64" s="49"/>
    </row>
    <row r="65" customFormat="false" ht="17.25" hidden="false" customHeight="true" outlineLevel="0" collapsed="false">
      <c r="B65" s="97" t="s">
        <v>100</v>
      </c>
      <c r="C65" s="97"/>
      <c r="D65" s="97"/>
      <c r="E65" s="97"/>
      <c r="F65" s="97"/>
      <c r="G65" s="97"/>
      <c r="H65" s="86" t="n">
        <v>15</v>
      </c>
      <c r="I65" s="87"/>
      <c r="K65" s="98" t="s">
        <v>101</v>
      </c>
      <c r="L65" s="99"/>
      <c r="M65" s="99"/>
      <c r="N65" s="100" t="n">
        <v>1</v>
      </c>
      <c r="O65" s="101" t="n">
        <v>1</v>
      </c>
      <c r="P65" s="102"/>
      <c r="Q65" s="103"/>
      <c r="R65" s="104"/>
      <c r="S65" s="105"/>
      <c r="T65" s="106" t="n">
        <v>38</v>
      </c>
      <c r="U65" s="66"/>
      <c r="V65" s="66"/>
      <c r="Y65" s="49"/>
    </row>
    <row r="66" customFormat="false" ht="17.25" hidden="false" customHeight="true" outlineLevel="0" collapsed="false">
      <c r="B66" s="16" t="s">
        <v>102</v>
      </c>
      <c r="C66" s="16"/>
      <c r="D66" s="16"/>
      <c r="E66" s="16"/>
      <c r="F66" s="16"/>
      <c r="G66" s="16"/>
      <c r="H66" s="80" t="n">
        <v>15.2</v>
      </c>
      <c r="I66" s="81"/>
      <c r="K66" s="107"/>
      <c r="L66" s="107"/>
      <c r="M66" s="107"/>
      <c r="N66" s="108"/>
      <c r="O66" s="109"/>
      <c r="P66" s="110"/>
      <c r="Q66" s="111"/>
      <c r="R66" s="112"/>
      <c r="S66" s="113"/>
      <c r="T66" s="114"/>
      <c r="U66" s="66"/>
      <c r="V66" s="66"/>
      <c r="Y66" s="49"/>
    </row>
    <row r="67" customFormat="false" ht="17.25" hidden="false" customHeight="true" outlineLevel="0" collapsed="false">
      <c r="S67" s="49"/>
      <c r="T67" s="49"/>
      <c r="U67" s="49"/>
      <c r="V67" s="49"/>
      <c r="W67" s="49"/>
      <c r="X67" s="49"/>
      <c r="Y67" s="49"/>
    </row>
    <row r="68" customFormat="false" ht="17.25" hidden="false" customHeight="true" outlineLevel="0" collapsed="false">
      <c r="B68" s="115" t="s">
        <v>103</v>
      </c>
      <c r="C68" s="115"/>
      <c r="D68" s="115"/>
    </row>
    <row r="69" customFormat="false" ht="17.25" hidden="false" customHeight="true" outlineLevel="0" collapsed="false">
      <c r="B69" s="32" t="s">
        <v>104</v>
      </c>
      <c r="C69" s="32"/>
      <c r="D69" s="32"/>
      <c r="E69" s="32"/>
      <c r="F69" s="32"/>
      <c r="G69" s="32"/>
      <c r="H69" s="32"/>
      <c r="I69" s="32"/>
      <c r="J69" s="32"/>
      <c r="K69" s="32"/>
      <c r="L69" s="32"/>
      <c r="M69" s="32"/>
      <c r="N69" s="32"/>
      <c r="O69" s="32"/>
      <c r="P69" s="32"/>
      <c r="Q69" s="32"/>
      <c r="R69" s="32"/>
    </row>
    <row r="70" customFormat="false" ht="17.25" hidden="false" customHeight="true" outlineLevel="0" collapsed="false">
      <c r="B70" s="32"/>
      <c r="C70" s="32"/>
      <c r="D70" s="32"/>
      <c r="E70" s="32"/>
      <c r="F70" s="32"/>
      <c r="G70" s="32"/>
      <c r="H70" s="32"/>
      <c r="I70" s="32"/>
      <c r="J70" s="32"/>
      <c r="K70" s="32"/>
      <c r="L70" s="32"/>
      <c r="M70" s="32"/>
      <c r="N70" s="32"/>
      <c r="O70" s="32"/>
      <c r="P70" s="32"/>
      <c r="Q70" s="32"/>
      <c r="R70" s="32"/>
    </row>
    <row r="71" customFormat="false" ht="17.25" hidden="false" customHeight="true" outlineLevel="0" collapsed="false">
      <c r="B71" s="32"/>
      <c r="C71" s="32"/>
      <c r="D71" s="32"/>
      <c r="E71" s="32"/>
      <c r="F71" s="32"/>
      <c r="G71" s="32"/>
      <c r="H71" s="32"/>
      <c r="I71" s="32"/>
      <c r="J71" s="32"/>
      <c r="K71" s="32"/>
      <c r="L71" s="32"/>
      <c r="M71" s="32"/>
      <c r="N71" s="32"/>
      <c r="O71" s="32"/>
      <c r="P71" s="32"/>
      <c r="Q71" s="32"/>
      <c r="R71" s="32"/>
    </row>
    <row r="72" customFormat="false" ht="17.25" hidden="false" customHeight="true" outlineLevel="0" collapsed="false">
      <c r="B72" s="32"/>
      <c r="C72" s="32"/>
      <c r="D72" s="32"/>
      <c r="E72" s="32"/>
      <c r="F72" s="32"/>
      <c r="G72" s="32"/>
      <c r="H72" s="32"/>
      <c r="I72" s="32"/>
      <c r="J72" s="32"/>
      <c r="K72" s="32"/>
      <c r="L72" s="32"/>
      <c r="M72" s="32"/>
      <c r="N72" s="32"/>
      <c r="O72" s="32"/>
      <c r="P72" s="32"/>
      <c r="Q72" s="32"/>
      <c r="R72" s="32"/>
    </row>
    <row r="73" customFormat="false" ht="17.25" hidden="false" customHeight="true" outlineLevel="0" collapsed="false">
      <c r="B73" s="32"/>
      <c r="C73" s="32"/>
      <c r="D73" s="32"/>
      <c r="E73" s="32"/>
      <c r="F73" s="32"/>
      <c r="G73" s="32"/>
      <c r="H73" s="32"/>
      <c r="I73" s="32"/>
      <c r="J73" s="32"/>
      <c r="K73" s="32"/>
      <c r="L73" s="32"/>
      <c r="M73" s="32"/>
      <c r="N73" s="32"/>
      <c r="O73" s="32"/>
      <c r="P73" s="32"/>
      <c r="Q73" s="32"/>
      <c r="R73" s="32"/>
    </row>
    <row r="74" customFormat="false" ht="17.25" hidden="false" customHeight="true" outlineLevel="0" collapsed="false">
      <c r="B74" s="32"/>
      <c r="C74" s="32"/>
      <c r="D74" s="32"/>
      <c r="E74" s="32"/>
      <c r="F74" s="32"/>
      <c r="G74" s="32"/>
      <c r="H74" s="32"/>
      <c r="I74" s="32"/>
      <c r="J74" s="32"/>
      <c r="K74" s="32"/>
      <c r="L74" s="32"/>
      <c r="M74" s="32"/>
      <c r="N74" s="32"/>
      <c r="O74" s="32"/>
      <c r="P74" s="32"/>
      <c r="Q74" s="32"/>
      <c r="R74" s="32"/>
    </row>
    <row r="75" customFormat="false" ht="17.25" hidden="false" customHeight="true" outlineLevel="0" collapsed="false">
      <c r="B75" s="116"/>
      <c r="C75" s="116"/>
      <c r="D75" s="116"/>
      <c r="E75" s="116"/>
      <c r="F75" s="116"/>
      <c r="G75" s="116"/>
      <c r="H75" s="116"/>
      <c r="I75" s="116"/>
      <c r="J75" s="116"/>
      <c r="K75" s="116"/>
      <c r="L75" s="116"/>
      <c r="M75" s="116"/>
      <c r="N75" s="116"/>
      <c r="O75" s="116"/>
      <c r="P75" s="116"/>
      <c r="Q75" s="116"/>
      <c r="R75" s="116"/>
    </row>
    <row r="76" customFormat="false" ht="17.25" hidden="false" customHeight="true" outlineLevel="0" collapsed="false">
      <c r="B76" s="19" t="s">
        <v>105</v>
      </c>
      <c r="C76" s="19"/>
      <c r="D76" s="19"/>
      <c r="E76" s="19"/>
      <c r="F76" s="19"/>
      <c r="G76" s="19"/>
    </row>
    <row r="77" customFormat="false" ht="17.25" hidden="false" customHeight="true" outlineLevel="0" collapsed="false"/>
    <row r="78" customFormat="false" ht="17.25" hidden="false" customHeight="true" outlineLevel="0" collapsed="false">
      <c r="B78" s="42" t="s">
        <v>106</v>
      </c>
      <c r="C78" s="42"/>
      <c r="D78" s="42"/>
      <c r="E78" s="42"/>
      <c r="F78" s="42"/>
      <c r="G78" s="117" t="s">
        <v>107</v>
      </c>
      <c r="H78" s="117"/>
      <c r="I78" s="43" t="s">
        <v>108</v>
      </c>
      <c r="J78" s="43"/>
      <c r="L78" s="42" t="s">
        <v>106</v>
      </c>
      <c r="M78" s="42"/>
      <c r="N78" s="42"/>
      <c r="O78" s="42"/>
      <c r="P78" s="42"/>
      <c r="Q78" s="42" t="s">
        <v>107</v>
      </c>
      <c r="R78" s="42"/>
      <c r="S78" s="43" t="s">
        <v>108</v>
      </c>
      <c r="T78" s="43"/>
    </row>
    <row r="79" customFormat="false" ht="17.25" hidden="false" customHeight="true" outlineLevel="0" collapsed="false">
      <c r="B79" s="42"/>
      <c r="C79" s="42"/>
      <c r="D79" s="42"/>
      <c r="E79" s="42"/>
      <c r="F79" s="42"/>
      <c r="G79" s="117"/>
      <c r="H79" s="117"/>
      <c r="I79" s="43"/>
      <c r="J79" s="43"/>
      <c r="L79" s="42"/>
      <c r="M79" s="42"/>
      <c r="N79" s="42"/>
      <c r="O79" s="42"/>
      <c r="P79" s="42"/>
      <c r="Q79" s="42"/>
      <c r="R79" s="42"/>
      <c r="S79" s="43"/>
      <c r="T79" s="43"/>
    </row>
    <row r="80" customFormat="false" ht="17.25" hidden="false" customHeight="true" outlineLevel="0" collapsed="false">
      <c r="B80" s="118" t="s">
        <v>109</v>
      </c>
      <c r="C80" s="118"/>
      <c r="D80" s="118"/>
      <c r="E80" s="118"/>
      <c r="F80" s="118"/>
      <c r="G80" s="119" t="n">
        <v>1</v>
      </c>
      <c r="H80" s="119"/>
      <c r="I80" s="120" t="n">
        <v>1</v>
      </c>
      <c r="J80" s="120"/>
      <c r="L80" s="118" t="s">
        <v>110</v>
      </c>
      <c r="M80" s="118"/>
      <c r="N80" s="118"/>
      <c r="O80" s="118"/>
      <c r="P80" s="118"/>
      <c r="Q80" s="121" t="n">
        <v>3</v>
      </c>
      <c r="R80" s="121"/>
      <c r="S80" s="120" t="n">
        <v>3</v>
      </c>
      <c r="T80" s="120"/>
    </row>
    <row r="81" customFormat="false" ht="17.25" hidden="false" customHeight="true" outlineLevel="0" collapsed="false">
      <c r="B81" s="122" t="s">
        <v>111</v>
      </c>
      <c r="C81" s="122"/>
      <c r="D81" s="122"/>
      <c r="E81" s="122"/>
      <c r="F81" s="122"/>
      <c r="G81" s="123" t="n">
        <v>1</v>
      </c>
      <c r="H81" s="123"/>
      <c r="I81" s="124" t="n">
        <v>1</v>
      </c>
      <c r="J81" s="124"/>
      <c r="L81" s="122" t="s">
        <v>112</v>
      </c>
      <c r="M81" s="122"/>
      <c r="N81" s="122"/>
      <c r="O81" s="122"/>
      <c r="P81" s="122"/>
      <c r="Q81" s="125" t="n">
        <v>1</v>
      </c>
      <c r="R81" s="125"/>
      <c r="S81" s="124"/>
      <c r="T81" s="124"/>
    </row>
    <row r="82" customFormat="false" ht="17.25" hidden="false" customHeight="true" outlineLevel="0" collapsed="false">
      <c r="B82" s="122" t="s">
        <v>113</v>
      </c>
      <c r="C82" s="122"/>
      <c r="D82" s="122"/>
      <c r="E82" s="122"/>
      <c r="F82" s="122"/>
      <c r="G82" s="123" t="n">
        <v>1.5</v>
      </c>
      <c r="H82" s="123"/>
      <c r="I82" s="124" t="n">
        <v>1</v>
      </c>
      <c r="J82" s="124"/>
      <c r="L82" s="122"/>
      <c r="M82" s="122"/>
      <c r="N82" s="122"/>
      <c r="O82" s="122"/>
      <c r="P82" s="122"/>
      <c r="Q82" s="125"/>
      <c r="R82" s="125"/>
      <c r="S82" s="124"/>
      <c r="T82" s="124"/>
    </row>
    <row r="83" customFormat="false" ht="17.25" hidden="false" customHeight="true" outlineLevel="0" collapsed="false">
      <c r="B83" s="122" t="s">
        <v>114</v>
      </c>
      <c r="C83" s="122"/>
      <c r="D83" s="122"/>
      <c r="E83" s="122"/>
      <c r="F83" s="122"/>
      <c r="G83" s="123" t="n">
        <v>2</v>
      </c>
      <c r="H83" s="123"/>
      <c r="I83" s="124" t="n">
        <v>2</v>
      </c>
      <c r="J83" s="124"/>
      <c r="L83" s="122"/>
      <c r="M83" s="122"/>
      <c r="N83" s="122"/>
      <c r="O83" s="122"/>
      <c r="P83" s="122"/>
      <c r="Q83" s="125"/>
      <c r="R83" s="125"/>
      <c r="S83" s="124"/>
      <c r="T83" s="124"/>
    </row>
    <row r="84" customFormat="false" ht="17.25" hidden="false" customHeight="true" outlineLevel="0" collapsed="false">
      <c r="B84" s="122" t="s">
        <v>115</v>
      </c>
      <c r="C84" s="122"/>
      <c r="D84" s="122"/>
      <c r="E84" s="122"/>
      <c r="F84" s="122"/>
      <c r="G84" s="123" t="n">
        <v>1.5</v>
      </c>
      <c r="H84" s="123"/>
      <c r="I84" s="124" t="n">
        <v>1</v>
      </c>
      <c r="J84" s="124"/>
      <c r="L84" s="122"/>
      <c r="M84" s="122"/>
      <c r="N84" s="122"/>
      <c r="O84" s="122"/>
      <c r="P84" s="122"/>
      <c r="Q84" s="125"/>
      <c r="R84" s="125"/>
      <c r="S84" s="124"/>
      <c r="T84" s="124"/>
    </row>
    <row r="85" customFormat="false" ht="17.25" hidden="false" customHeight="true" outlineLevel="0" collapsed="false">
      <c r="B85" s="122" t="s">
        <v>116</v>
      </c>
      <c r="C85" s="122"/>
      <c r="D85" s="122"/>
      <c r="E85" s="122"/>
      <c r="F85" s="122"/>
      <c r="G85" s="123" t="n">
        <v>1.5</v>
      </c>
      <c r="H85" s="123"/>
      <c r="I85" s="124" t="n">
        <v>1</v>
      </c>
      <c r="J85" s="124"/>
      <c r="L85" s="122"/>
      <c r="M85" s="122"/>
      <c r="N85" s="122"/>
      <c r="O85" s="122"/>
      <c r="P85" s="122"/>
      <c r="Q85" s="125"/>
      <c r="R85" s="125"/>
      <c r="S85" s="124"/>
      <c r="T85" s="124"/>
    </row>
    <row r="86" customFormat="false" ht="17.25" hidden="false" customHeight="true" outlineLevel="0" collapsed="false">
      <c r="B86" s="122" t="s">
        <v>117</v>
      </c>
      <c r="C86" s="122"/>
      <c r="D86" s="122"/>
      <c r="E86" s="122"/>
      <c r="F86" s="122"/>
      <c r="G86" s="123" t="n">
        <v>1.5</v>
      </c>
      <c r="H86" s="123"/>
      <c r="I86" s="124" t="n">
        <v>1</v>
      </c>
      <c r="J86" s="124"/>
      <c r="L86" s="122"/>
      <c r="M86" s="122"/>
      <c r="N86" s="122"/>
      <c r="O86" s="122"/>
      <c r="P86" s="122"/>
      <c r="Q86" s="125"/>
      <c r="R86" s="125"/>
      <c r="S86" s="124"/>
      <c r="T86" s="124"/>
    </row>
    <row r="87" customFormat="false" ht="17.25" hidden="false" customHeight="true" outlineLevel="0" collapsed="false">
      <c r="B87" s="122" t="s">
        <v>118</v>
      </c>
      <c r="C87" s="122"/>
      <c r="D87" s="122"/>
      <c r="E87" s="122"/>
      <c r="F87" s="122"/>
      <c r="G87" s="123" t="n">
        <v>17.75</v>
      </c>
      <c r="H87" s="123"/>
      <c r="I87" s="124" t="n">
        <v>7</v>
      </c>
      <c r="J87" s="124"/>
      <c r="L87" s="122"/>
      <c r="M87" s="122"/>
      <c r="N87" s="122"/>
      <c r="O87" s="122"/>
      <c r="P87" s="122"/>
      <c r="Q87" s="125"/>
      <c r="R87" s="125"/>
      <c r="S87" s="124"/>
      <c r="T87" s="124"/>
    </row>
    <row r="88" customFormat="false" ht="17.25" hidden="false" customHeight="true" outlineLevel="0" collapsed="false">
      <c r="B88" s="122" t="s">
        <v>119</v>
      </c>
      <c r="C88" s="122"/>
      <c r="D88" s="122"/>
      <c r="E88" s="122"/>
      <c r="F88" s="122"/>
      <c r="G88" s="123" t="n">
        <v>3</v>
      </c>
      <c r="H88" s="123"/>
      <c r="I88" s="124" t="n">
        <v>2</v>
      </c>
      <c r="J88" s="124"/>
      <c r="L88" s="122"/>
      <c r="M88" s="122"/>
      <c r="N88" s="122"/>
      <c r="O88" s="122"/>
      <c r="P88" s="122"/>
      <c r="Q88" s="125"/>
      <c r="R88" s="125"/>
      <c r="S88" s="124"/>
      <c r="T88" s="124"/>
    </row>
    <row r="89" customFormat="false" ht="17.25" hidden="false" customHeight="true" outlineLevel="0" collapsed="false">
      <c r="B89" s="126" t="s">
        <v>120</v>
      </c>
      <c r="C89" s="126"/>
      <c r="D89" s="126"/>
      <c r="E89" s="126"/>
      <c r="F89" s="126"/>
      <c r="G89" s="127" t="n">
        <v>2</v>
      </c>
      <c r="H89" s="127"/>
      <c r="I89" s="128" t="n">
        <v>2</v>
      </c>
      <c r="J89" s="128"/>
      <c r="L89" s="126"/>
      <c r="M89" s="126"/>
      <c r="N89" s="126"/>
      <c r="O89" s="126"/>
      <c r="P89" s="126"/>
      <c r="Q89" s="129"/>
      <c r="R89" s="129"/>
      <c r="S89" s="128"/>
      <c r="T89" s="128"/>
    </row>
    <row r="90" customFormat="false" ht="17.25" hidden="false" customHeight="true" outlineLevel="0" collapsed="false"/>
    <row r="91" customFormat="false" ht="17.25" hidden="false" customHeight="true" outlineLevel="0" collapsed="false">
      <c r="B91" s="19" t="s">
        <v>121</v>
      </c>
      <c r="C91" s="19"/>
      <c r="D91" s="19"/>
      <c r="E91" s="19"/>
      <c r="F91" s="19"/>
      <c r="G91" s="19"/>
      <c r="H91" s="19"/>
    </row>
    <row r="92" customFormat="false" ht="17.25" hidden="false" customHeight="true" outlineLevel="0" collapsed="false">
      <c r="B92" s="21"/>
      <c r="C92" s="21"/>
      <c r="D92" s="21"/>
      <c r="E92" s="21"/>
      <c r="F92" s="21"/>
      <c r="G92" s="21"/>
    </row>
    <row r="93" customFormat="false" ht="17.25" hidden="false" customHeight="true" outlineLevel="0" collapsed="false">
      <c r="B93" s="43" t="s">
        <v>122</v>
      </c>
      <c r="C93" s="130" t="s">
        <v>123</v>
      </c>
      <c r="D93" s="43" t="s">
        <v>124</v>
      </c>
      <c r="E93" s="43" t="s">
        <v>125</v>
      </c>
      <c r="F93" s="43" t="s">
        <v>126</v>
      </c>
      <c r="G93" s="43" t="s">
        <v>125</v>
      </c>
      <c r="H93" s="43" t="s">
        <v>127</v>
      </c>
      <c r="I93" s="131" t="s">
        <v>125</v>
      </c>
      <c r="J93" s="45" t="s">
        <v>128</v>
      </c>
      <c r="K93" s="45"/>
      <c r="L93" s="45" t="s">
        <v>129</v>
      </c>
      <c r="M93" s="45"/>
      <c r="N93" s="45" t="s">
        <v>130</v>
      </c>
      <c r="O93" s="45"/>
      <c r="P93" s="45" t="s">
        <v>131</v>
      </c>
      <c r="Q93" s="45"/>
      <c r="R93" s="45" t="s">
        <v>132</v>
      </c>
      <c r="S93" s="45"/>
    </row>
    <row r="94" customFormat="false" ht="17.25" hidden="false" customHeight="true" outlineLevel="0" collapsed="false">
      <c r="B94" s="43"/>
      <c r="C94" s="43"/>
      <c r="D94" s="43"/>
      <c r="E94" s="43"/>
      <c r="F94" s="43"/>
      <c r="G94" s="43"/>
      <c r="H94" s="43"/>
      <c r="I94" s="131"/>
      <c r="J94" s="132" t="s">
        <v>133</v>
      </c>
      <c r="K94" s="133" t="s">
        <v>134</v>
      </c>
      <c r="L94" s="132" t="s">
        <v>133</v>
      </c>
      <c r="M94" s="133" t="s">
        <v>134</v>
      </c>
      <c r="N94" s="132" t="s">
        <v>133</v>
      </c>
      <c r="O94" s="133" t="s">
        <v>134</v>
      </c>
      <c r="P94" s="132" t="s">
        <v>133</v>
      </c>
      <c r="Q94" s="133" t="s">
        <v>134</v>
      </c>
      <c r="R94" s="132" t="s">
        <v>133</v>
      </c>
      <c r="S94" s="133" t="s">
        <v>134</v>
      </c>
    </row>
    <row r="95" customFormat="false" ht="17.25" hidden="false" customHeight="true" outlineLevel="0" collapsed="false">
      <c r="B95" s="43"/>
      <c r="C95" s="43"/>
      <c r="D95" s="43"/>
      <c r="E95" s="43"/>
      <c r="F95" s="43"/>
      <c r="G95" s="43"/>
      <c r="H95" s="43"/>
      <c r="I95" s="131"/>
      <c r="J95" s="132"/>
      <c r="K95" s="133"/>
      <c r="L95" s="132"/>
      <c r="M95" s="133"/>
      <c r="N95" s="132"/>
      <c r="O95" s="133"/>
      <c r="P95" s="132"/>
      <c r="Q95" s="133"/>
      <c r="R95" s="132"/>
      <c r="S95" s="133"/>
    </row>
    <row r="96" customFormat="false" ht="17.25" hidden="false" customHeight="true" outlineLevel="0" collapsed="false">
      <c r="B96" s="43"/>
      <c r="C96" s="130"/>
      <c r="D96" s="43"/>
      <c r="E96" s="43"/>
      <c r="F96" s="43"/>
      <c r="G96" s="43"/>
      <c r="H96" s="43"/>
      <c r="I96" s="131"/>
      <c r="J96" s="132"/>
      <c r="K96" s="133"/>
      <c r="L96" s="132"/>
      <c r="M96" s="133"/>
      <c r="N96" s="132"/>
      <c r="O96" s="133"/>
      <c r="P96" s="132"/>
      <c r="Q96" s="133"/>
      <c r="R96" s="132"/>
      <c r="S96" s="133"/>
    </row>
    <row r="97" customFormat="false" ht="17.25" hidden="false" customHeight="true" outlineLevel="0" collapsed="false">
      <c r="B97" s="134" t="n">
        <v>42988</v>
      </c>
      <c r="C97" s="128" t="n">
        <f aca="false">SUM(D97,F97,H97)</f>
        <v>1056</v>
      </c>
      <c r="D97" s="135" t="n">
        <f aca="false">K97+M97+O97+Q97</f>
        <v>489</v>
      </c>
      <c r="E97" s="136" t="n">
        <v>0</v>
      </c>
      <c r="F97" s="124" t="n">
        <f aca="false">S97+C110+E110+G110+I110</f>
        <v>435</v>
      </c>
      <c r="G97" s="136" t="n">
        <v>1</v>
      </c>
      <c r="H97" s="124" t="n">
        <f aca="false">K110+M110+O110</f>
        <v>132</v>
      </c>
      <c r="I97" s="137" t="n">
        <v>2</v>
      </c>
      <c r="J97" s="138" t="n">
        <v>4</v>
      </c>
      <c r="K97" s="139" t="n">
        <v>117</v>
      </c>
      <c r="L97" s="138" t="n">
        <v>4</v>
      </c>
      <c r="M97" s="139" t="n">
        <v>134</v>
      </c>
      <c r="N97" s="138" t="n">
        <v>4</v>
      </c>
      <c r="O97" s="139" t="n">
        <v>129</v>
      </c>
      <c r="P97" s="138" t="n">
        <v>4</v>
      </c>
      <c r="Q97" s="139" t="n">
        <v>109</v>
      </c>
      <c r="R97" s="138" t="n">
        <v>3</v>
      </c>
      <c r="S97" s="140" t="n">
        <v>99</v>
      </c>
    </row>
    <row r="98" customFormat="false" ht="17.25" hidden="false" customHeight="true" outlineLevel="0" collapsed="false">
      <c r="B98" s="141" t="n">
        <v>43251</v>
      </c>
      <c r="C98" s="128" t="n">
        <f aca="false">SUM(D98,F98,H98)</f>
        <v>1035</v>
      </c>
      <c r="D98" s="135" t="n">
        <f aca="false">K98+M98+O98+Q98</f>
        <v>479</v>
      </c>
      <c r="E98" s="142" t="n">
        <v>0</v>
      </c>
      <c r="F98" s="124" t="n">
        <f aca="false">S98+C111+E111+G111+I111</f>
        <v>435</v>
      </c>
      <c r="G98" s="136" t="n">
        <v>1</v>
      </c>
      <c r="H98" s="124" t="n">
        <f aca="false">K111+M111+O111</f>
        <v>121</v>
      </c>
      <c r="I98" s="143" t="n">
        <v>2</v>
      </c>
      <c r="J98" s="144" t="n">
        <v>4</v>
      </c>
      <c r="K98" s="145" t="n">
        <v>117</v>
      </c>
      <c r="L98" s="144" t="n">
        <v>4</v>
      </c>
      <c r="M98" s="145" t="n">
        <v>131</v>
      </c>
      <c r="N98" s="144" t="n">
        <v>4</v>
      </c>
      <c r="O98" s="145" t="n">
        <v>125</v>
      </c>
      <c r="P98" s="144" t="n">
        <v>4</v>
      </c>
      <c r="Q98" s="145" t="n">
        <v>106</v>
      </c>
      <c r="R98" s="144" t="n">
        <v>3</v>
      </c>
      <c r="S98" s="146" t="n">
        <v>93</v>
      </c>
    </row>
    <row r="99" customFormat="false" ht="17.25" hidden="false" customHeight="true" outlineLevel="0" collapsed="false">
      <c r="B99" s="147" t="n">
        <v>43353</v>
      </c>
      <c r="C99" s="128" t="n">
        <v>1108</v>
      </c>
      <c r="D99" s="135" t="n">
        <v>535</v>
      </c>
      <c r="E99" s="142" t="n">
        <v>0</v>
      </c>
      <c r="F99" s="124" t="n">
        <v>441</v>
      </c>
      <c r="G99" s="136" t="n">
        <v>1</v>
      </c>
      <c r="H99" s="124" t="n">
        <v>132</v>
      </c>
      <c r="I99" s="143" t="n">
        <v>2</v>
      </c>
      <c r="J99" s="144" t="n">
        <v>5</v>
      </c>
      <c r="K99" s="145" t="n">
        <v>155</v>
      </c>
      <c r="L99" s="144" t="n">
        <v>4</v>
      </c>
      <c r="M99" s="145" t="n">
        <v>127</v>
      </c>
      <c r="N99" s="144" t="n">
        <v>4</v>
      </c>
      <c r="O99" s="145" t="n">
        <v>129</v>
      </c>
      <c r="P99" s="144" t="n">
        <v>4</v>
      </c>
      <c r="Q99" s="145" t="n">
        <v>124</v>
      </c>
      <c r="R99" s="144" t="n">
        <v>4</v>
      </c>
      <c r="S99" s="146" t="n">
        <v>105</v>
      </c>
    </row>
    <row r="100" customFormat="false" ht="17.25" hidden="false" customHeight="true" outlineLevel="0" collapsed="false">
      <c r="B100" s="141" t="n">
        <v>43616</v>
      </c>
      <c r="C100" s="128" t="n">
        <v>1078</v>
      </c>
      <c r="D100" s="135" t="n">
        <v>516</v>
      </c>
      <c r="E100" s="142" t="n">
        <v>0</v>
      </c>
      <c r="F100" s="124" t="n">
        <v>441</v>
      </c>
      <c r="G100" s="136" t="n">
        <v>1</v>
      </c>
      <c r="H100" s="124" t="n">
        <v>121</v>
      </c>
      <c r="I100" s="143" t="n">
        <v>2</v>
      </c>
      <c r="J100" s="144" t="n">
        <v>5</v>
      </c>
      <c r="K100" s="145" t="n">
        <v>144</v>
      </c>
      <c r="L100" s="144" t="n">
        <v>4</v>
      </c>
      <c r="M100" s="145" t="n">
        <v>125</v>
      </c>
      <c r="N100" s="144" t="n">
        <v>4</v>
      </c>
      <c r="O100" s="145" t="n">
        <v>124</v>
      </c>
      <c r="P100" s="144" t="n">
        <v>4</v>
      </c>
      <c r="Q100" s="145" t="n">
        <v>123</v>
      </c>
      <c r="R100" s="144" t="n">
        <v>4</v>
      </c>
      <c r="S100" s="146" t="n">
        <v>99</v>
      </c>
    </row>
    <row r="101" customFormat="false" ht="17.25" hidden="false" customHeight="true" outlineLevel="0" collapsed="false">
      <c r="B101" s="141" t="n">
        <v>43718</v>
      </c>
      <c r="C101" s="124" t="n">
        <v>1130</v>
      </c>
      <c r="D101" s="148" t="n">
        <v>531</v>
      </c>
      <c r="E101" s="149" t="n">
        <v>0</v>
      </c>
      <c r="F101" s="149" t="n">
        <v>489</v>
      </c>
      <c r="G101" s="149" t="n">
        <v>0</v>
      </c>
      <c r="H101" s="149" t="n">
        <v>110</v>
      </c>
      <c r="I101" s="150" t="n">
        <v>0</v>
      </c>
      <c r="J101" s="151" t="n">
        <v>4</v>
      </c>
      <c r="K101" s="152" t="n">
        <v>129</v>
      </c>
      <c r="L101" s="151" t="n">
        <v>5</v>
      </c>
      <c r="M101" s="152" t="n">
        <v>144</v>
      </c>
      <c r="N101" s="151" t="n">
        <v>4</v>
      </c>
      <c r="O101" s="152" t="n">
        <v>127</v>
      </c>
      <c r="P101" s="151" t="n">
        <v>4</v>
      </c>
      <c r="Q101" s="152" t="n">
        <v>131</v>
      </c>
      <c r="R101" s="151" t="n">
        <v>4</v>
      </c>
      <c r="S101" s="153" t="n">
        <v>118</v>
      </c>
    </row>
    <row r="102" customFormat="false" ht="17.25" hidden="false" customHeight="true" outlineLevel="0" collapsed="false">
      <c r="B102" s="141" t="n">
        <v>43982</v>
      </c>
      <c r="C102" s="128" t="n">
        <f aca="false">SUM(D102,F102,H102)</f>
        <v>1119</v>
      </c>
      <c r="D102" s="154" t="n">
        <v>525</v>
      </c>
      <c r="E102" s="128" t="n">
        <v>9</v>
      </c>
      <c r="F102" s="128" t="n">
        <v>484</v>
      </c>
      <c r="G102" s="128" t="n">
        <v>0</v>
      </c>
      <c r="H102" s="128" t="n">
        <v>110</v>
      </c>
      <c r="I102" s="155" t="n">
        <v>0</v>
      </c>
      <c r="J102" s="156" t="n">
        <v>4</v>
      </c>
      <c r="K102" s="157" t="n">
        <v>128</v>
      </c>
      <c r="L102" s="156" t="n">
        <v>5</v>
      </c>
      <c r="M102" s="157" t="n">
        <v>144</v>
      </c>
      <c r="N102" s="156" t="n">
        <v>4</v>
      </c>
      <c r="O102" s="157" t="n">
        <v>126</v>
      </c>
      <c r="P102" s="156" t="n">
        <v>4</v>
      </c>
      <c r="Q102" s="157" t="n">
        <v>126</v>
      </c>
      <c r="R102" s="156" t="n">
        <v>4</v>
      </c>
      <c r="S102" s="158" t="n">
        <v>114</v>
      </c>
    </row>
    <row r="103" customFormat="false" ht="17.25" hidden="false" customHeight="true" outlineLevel="0" collapsed="false">
      <c r="B103" s="159"/>
      <c r="C103" s="160"/>
      <c r="D103" s="160"/>
      <c r="E103" s="160"/>
      <c r="F103" s="160"/>
      <c r="G103" s="160"/>
      <c r="H103" s="160"/>
      <c r="I103" s="160"/>
      <c r="J103" s="160"/>
      <c r="K103" s="160"/>
      <c r="L103" s="160"/>
      <c r="M103" s="160"/>
      <c r="N103" s="160"/>
      <c r="O103" s="160"/>
      <c r="P103" s="160"/>
      <c r="Q103" s="160"/>
      <c r="R103" s="160"/>
      <c r="S103" s="160"/>
    </row>
    <row r="104" customFormat="false" ht="17.25" hidden="false" customHeight="true" outlineLevel="0" collapsed="false">
      <c r="B104" s="45" t="s">
        <v>135</v>
      </c>
      <c r="C104" s="45"/>
      <c r="D104" s="45" t="s">
        <v>136</v>
      </c>
      <c r="E104" s="45"/>
      <c r="F104" s="45" t="s">
        <v>137</v>
      </c>
      <c r="G104" s="45"/>
      <c r="H104" s="45" t="s">
        <v>138</v>
      </c>
      <c r="I104" s="45"/>
      <c r="J104" s="45" t="s">
        <v>139</v>
      </c>
      <c r="K104" s="45"/>
      <c r="L104" s="45" t="s">
        <v>140</v>
      </c>
      <c r="M104" s="45"/>
      <c r="N104" s="161" t="s">
        <v>141</v>
      </c>
      <c r="O104" s="161"/>
      <c r="P104" s="45" t="s">
        <v>142</v>
      </c>
      <c r="Q104" s="45"/>
      <c r="R104" s="45"/>
      <c r="S104" s="45"/>
    </row>
    <row r="105" customFormat="false" ht="17.25" hidden="false" customHeight="true" outlineLevel="0" collapsed="false">
      <c r="B105" s="132" t="s">
        <v>133</v>
      </c>
      <c r="C105" s="133" t="s">
        <v>134</v>
      </c>
      <c r="D105" s="132" t="s">
        <v>133</v>
      </c>
      <c r="E105" s="133" t="s">
        <v>134</v>
      </c>
      <c r="F105" s="132" t="s">
        <v>133</v>
      </c>
      <c r="G105" s="133" t="s">
        <v>134</v>
      </c>
      <c r="H105" s="132" t="s">
        <v>133</v>
      </c>
      <c r="I105" s="133" t="s">
        <v>134</v>
      </c>
      <c r="J105" s="132" t="s">
        <v>133</v>
      </c>
      <c r="K105" s="133" t="s">
        <v>134</v>
      </c>
      <c r="L105" s="132" t="s">
        <v>133</v>
      </c>
      <c r="M105" s="133" t="s">
        <v>134</v>
      </c>
      <c r="N105" s="132" t="s">
        <v>133</v>
      </c>
      <c r="O105" s="162" t="s">
        <v>134</v>
      </c>
      <c r="P105" s="45"/>
      <c r="Q105" s="45"/>
      <c r="R105" s="45"/>
      <c r="S105" s="45"/>
    </row>
    <row r="106" customFormat="false" ht="17.25" hidden="false" customHeight="true" outlineLevel="0" collapsed="false">
      <c r="B106" s="132"/>
      <c r="C106" s="133"/>
      <c r="D106" s="132"/>
      <c r="E106" s="133"/>
      <c r="F106" s="132"/>
      <c r="G106" s="133"/>
      <c r="H106" s="132"/>
      <c r="I106" s="133"/>
      <c r="J106" s="132"/>
      <c r="K106" s="133"/>
      <c r="L106" s="132"/>
      <c r="M106" s="133"/>
      <c r="N106" s="132"/>
      <c r="O106" s="162"/>
      <c r="P106" s="132" t="s">
        <v>143</v>
      </c>
      <c r="Q106" s="163" t="s">
        <v>144</v>
      </c>
      <c r="R106" s="163" t="s">
        <v>145</v>
      </c>
      <c r="S106" s="133" t="s">
        <v>146</v>
      </c>
    </row>
    <row r="107" customFormat="false" ht="17.25" hidden="false" customHeight="true" outlineLevel="0" collapsed="false">
      <c r="B107" s="132"/>
      <c r="C107" s="133"/>
      <c r="D107" s="132"/>
      <c r="E107" s="133"/>
      <c r="F107" s="132"/>
      <c r="G107" s="133"/>
      <c r="H107" s="132"/>
      <c r="I107" s="133"/>
      <c r="J107" s="132"/>
      <c r="K107" s="133"/>
      <c r="L107" s="132"/>
      <c r="M107" s="133"/>
      <c r="N107" s="132"/>
      <c r="O107" s="162"/>
      <c r="P107" s="132"/>
      <c r="Q107" s="163"/>
      <c r="R107" s="163"/>
      <c r="S107" s="133"/>
    </row>
    <row r="108" customFormat="false" ht="17.25" hidden="false" customHeight="true" outlineLevel="0" collapsed="false">
      <c r="B108" s="86" t="n">
        <v>3</v>
      </c>
      <c r="C108" s="164" t="n">
        <v>86</v>
      </c>
      <c r="D108" s="165" t="n">
        <v>3</v>
      </c>
      <c r="E108" s="166" t="n">
        <v>75</v>
      </c>
      <c r="F108" s="165" t="n">
        <v>3</v>
      </c>
      <c r="G108" s="166" t="n">
        <v>79</v>
      </c>
      <c r="H108" s="165" t="n">
        <v>3</v>
      </c>
      <c r="I108" s="166" t="n">
        <v>78</v>
      </c>
      <c r="J108" s="165" t="n">
        <v>2</v>
      </c>
      <c r="K108" s="166" t="n">
        <v>40</v>
      </c>
      <c r="L108" s="165" t="n">
        <v>2</v>
      </c>
      <c r="M108" s="166" t="n">
        <v>49</v>
      </c>
      <c r="N108" s="165" t="n">
        <v>1</v>
      </c>
      <c r="O108" s="166" t="n">
        <v>29</v>
      </c>
      <c r="P108" s="167" t="n">
        <f aca="false">AVERAGE(Q108:S108)</f>
        <v>1</v>
      </c>
      <c r="Q108" s="168" t="n">
        <v>1</v>
      </c>
      <c r="R108" s="169" t="n">
        <v>1</v>
      </c>
      <c r="S108" s="170" t="n">
        <v>1</v>
      </c>
    </row>
    <row r="109" customFormat="false" ht="17.25" hidden="false" customHeight="true" outlineLevel="0" collapsed="false">
      <c r="B109" s="80" t="n">
        <v>3</v>
      </c>
      <c r="C109" s="171" t="n">
        <v>85</v>
      </c>
      <c r="D109" s="172" t="n">
        <v>3</v>
      </c>
      <c r="E109" s="173" t="n">
        <v>69</v>
      </c>
      <c r="F109" s="172" t="n">
        <v>3</v>
      </c>
      <c r="G109" s="173" t="n">
        <v>78</v>
      </c>
      <c r="H109" s="172" t="n">
        <v>3</v>
      </c>
      <c r="I109" s="173" t="n">
        <v>78</v>
      </c>
      <c r="J109" s="172" t="n">
        <v>2</v>
      </c>
      <c r="K109" s="173" t="n">
        <v>37</v>
      </c>
      <c r="L109" s="172" t="n">
        <v>2</v>
      </c>
      <c r="M109" s="173" t="n">
        <v>49</v>
      </c>
      <c r="N109" s="172" t="n">
        <v>1</v>
      </c>
      <c r="O109" s="173" t="n">
        <v>29</v>
      </c>
      <c r="P109" s="174" t="n">
        <f aca="false">AVERAGE(Q109:S109)</f>
        <v>1</v>
      </c>
      <c r="Q109" s="175" t="n">
        <v>1</v>
      </c>
      <c r="R109" s="175" t="n">
        <v>1</v>
      </c>
      <c r="S109" s="176" t="n">
        <v>1</v>
      </c>
    </row>
    <row r="110" customFormat="false" ht="17.25" hidden="false" customHeight="true" outlineLevel="0" collapsed="false">
      <c r="B110" s="177" t="n">
        <v>3</v>
      </c>
      <c r="C110" s="178" t="n">
        <v>96</v>
      </c>
      <c r="D110" s="178" t="n">
        <v>3</v>
      </c>
      <c r="E110" s="178" t="n">
        <v>89</v>
      </c>
      <c r="F110" s="178" t="n">
        <v>3</v>
      </c>
      <c r="G110" s="178" t="n">
        <v>71</v>
      </c>
      <c r="H110" s="178" t="n">
        <v>3</v>
      </c>
      <c r="I110" s="178" t="n">
        <v>80</v>
      </c>
      <c r="J110" s="178" t="n">
        <v>2</v>
      </c>
      <c r="K110" s="178" t="n">
        <v>52</v>
      </c>
      <c r="L110" s="178" t="n">
        <v>1</v>
      </c>
      <c r="M110" s="178" t="n">
        <v>31</v>
      </c>
      <c r="N110" s="178" t="n">
        <v>2</v>
      </c>
      <c r="O110" s="178" t="n">
        <v>49</v>
      </c>
      <c r="P110" s="179" t="n">
        <v>0.9953</v>
      </c>
      <c r="Q110" s="179" t="n">
        <v>0.998</v>
      </c>
      <c r="R110" s="179" t="n">
        <v>0.9909</v>
      </c>
      <c r="S110" s="179" t="n">
        <v>1</v>
      </c>
    </row>
    <row r="111" customFormat="false" ht="17.25" hidden="false" customHeight="true" outlineLevel="0" collapsed="false">
      <c r="B111" s="180" t="n">
        <v>3</v>
      </c>
      <c r="C111" s="178" t="n">
        <v>98</v>
      </c>
      <c r="D111" s="178" t="n">
        <v>3</v>
      </c>
      <c r="E111" s="178" t="n">
        <v>93</v>
      </c>
      <c r="F111" s="178" t="n">
        <v>3</v>
      </c>
      <c r="G111" s="178" t="n">
        <v>72</v>
      </c>
      <c r="H111" s="178" t="n">
        <v>3</v>
      </c>
      <c r="I111" s="178" t="n">
        <v>79</v>
      </c>
      <c r="J111" s="178" t="n">
        <v>2</v>
      </c>
      <c r="K111" s="178" t="n">
        <v>48</v>
      </c>
      <c r="L111" s="178" t="n">
        <v>1</v>
      </c>
      <c r="M111" s="178" t="n">
        <v>26</v>
      </c>
      <c r="N111" s="178" t="n">
        <v>2</v>
      </c>
      <c r="O111" s="178" t="n">
        <v>47</v>
      </c>
      <c r="P111" s="179" t="n">
        <v>0.9953</v>
      </c>
      <c r="Q111" s="179" t="n">
        <v>0.998</v>
      </c>
      <c r="R111" s="179" t="n">
        <v>0.9909</v>
      </c>
      <c r="S111" s="179" t="n">
        <v>1</v>
      </c>
    </row>
    <row r="112" customFormat="false" ht="17.25" hidden="false" customHeight="true" outlineLevel="0" collapsed="false">
      <c r="B112" s="86" t="n">
        <v>4</v>
      </c>
      <c r="C112" s="164" t="n">
        <v>103</v>
      </c>
      <c r="D112" s="165" t="n">
        <v>3</v>
      </c>
      <c r="E112" s="166" t="n">
        <v>94</v>
      </c>
      <c r="F112" s="165" t="n">
        <v>3</v>
      </c>
      <c r="G112" s="166" t="n">
        <v>99</v>
      </c>
      <c r="H112" s="165" t="n">
        <v>3</v>
      </c>
      <c r="I112" s="166" t="n">
        <v>75</v>
      </c>
      <c r="J112" s="165" t="n">
        <v>1</v>
      </c>
      <c r="K112" s="166" t="n">
        <v>37</v>
      </c>
      <c r="L112" s="165" t="n">
        <v>2</v>
      </c>
      <c r="M112" s="166" t="n">
        <v>45</v>
      </c>
      <c r="N112" s="165" t="n">
        <v>1</v>
      </c>
      <c r="O112" s="166" t="n">
        <v>28</v>
      </c>
      <c r="P112" s="167" t="n">
        <f aca="false">AVERAGE(Q112:S112)</f>
        <v>0.996</v>
      </c>
      <c r="Q112" s="181" t="n">
        <v>0.9962</v>
      </c>
      <c r="R112" s="169" t="n">
        <v>0.9918</v>
      </c>
      <c r="S112" s="182" t="n">
        <v>1</v>
      </c>
    </row>
    <row r="113" customFormat="false" ht="17.25" hidden="false" customHeight="true" outlineLevel="0" collapsed="false">
      <c r="B113" s="80" t="n">
        <v>4</v>
      </c>
      <c r="C113" s="171" t="n">
        <v>101</v>
      </c>
      <c r="D113" s="172" t="n">
        <v>3</v>
      </c>
      <c r="E113" s="173" t="n">
        <v>94</v>
      </c>
      <c r="F113" s="172" t="n">
        <v>3</v>
      </c>
      <c r="G113" s="173" t="n">
        <v>101</v>
      </c>
      <c r="H113" s="172" t="n">
        <v>3</v>
      </c>
      <c r="I113" s="173" t="n">
        <v>74</v>
      </c>
      <c r="J113" s="172" t="n">
        <v>1</v>
      </c>
      <c r="K113" s="173" t="n">
        <v>36</v>
      </c>
      <c r="L113" s="172" t="n">
        <v>2</v>
      </c>
      <c r="M113" s="173" t="n">
        <v>45</v>
      </c>
      <c r="N113" s="172" t="n">
        <v>1</v>
      </c>
      <c r="O113" s="173" t="n">
        <v>29</v>
      </c>
      <c r="P113" s="174" t="n">
        <f aca="false">AVERAGE(Q113:S113)</f>
        <v>0.9959</v>
      </c>
      <c r="Q113" s="175" t="n">
        <v>0.996</v>
      </c>
      <c r="R113" s="175" t="n">
        <v>0.9917</v>
      </c>
      <c r="S113" s="183" t="n">
        <v>1</v>
      </c>
    </row>
    <row r="114" customFormat="false" ht="17.25" hidden="false" customHeight="true" outlineLevel="0" collapsed="false">
      <c r="B114" s="159"/>
      <c r="C114" s="178"/>
      <c r="D114" s="178"/>
      <c r="E114" s="178"/>
      <c r="F114" s="178"/>
      <c r="G114" s="178"/>
      <c r="H114" s="178"/>
      <c r="I114" s="178"/>
      <c r="J114" s="178"/>
      <c r="K114" s="178"/>
      <c r="L114" s="178"/>
      <c r="M114" s="178"/>
      <c r="N114" s="178"/>
      <c r="O114" s="178"/>
      <c r="P114" s="178"/>
      <c r="Q114" s="178"/>
      <c r="R114" s="178"/>
      <c r="S114" s="178"/>
    </row>
    <row r="115" customFormat="false" ht="17.25" hidden="false" customHeight="true" outlineLevel="0" collapsed="false">
      <c r="B115" s="184" t="s">
        <v>147</v>
      </c>
      <c r="C115" s="184"/>
      <c r="D115" s="184"/>
      <c r="E115" s="184"/>
      <c r="F115" s="184"/>
      <c r="G115" s="184"/>
      <c r="H115" s="184"/>
      <c r="I115" s="184"/>
      <c r="J115" s="184"/>
      <c r="K115" s="184"/>
      <c r="L115" s="184"/>
      <c r="M115" s="184"/>
      <c r="N115" s="184"/>
      <c r="O115" s="184"/>
      <c r="P115" s="184"/>
      <c r="Q115" s="184"/>
      <c r="R115" s="184"/>
      <c r="S115" s="185"/>
    </row>
    <row r="116" customFormat="false" ht="17.25" hidden="false" customHeight="true" outlineLevel="0" collapsed="false">
      <c r="B116" s="186"/>
      <c r="C116" s="186"/>
      <c r="D116" s="186"/>
      <c r="E116" s="186"/>
      <c r="F116" s="186"/>
      <c r="G116" s="186"/>
      <c r="H116" s="186"/>
      <c r="S116" s="185"/>
    </row>
    <row r="117" customFormat="false" ht="17.25" hidden="false" customHeight="true" outlineLevel="0" collapsed="false">
      <c r="B117" s="187" t="s">
        <v>148</v>
      </c>
      <c r="C117" s="187"/>
      <c r="D117" s="187"/>
      <c r="E117" s="187"/>
      <c r="F117" s="187"/>
      <c r="G117" s="186"/>
      <c r="H117" s="186"/>
      <c r="I117" s="186"/>
      <c r="J117" s="186"/>
      <c r="K117" s="186"/>
      <c r="L117" s="186"/>
      <c r="M117" s="186"/>
      <c r="N117" s="186"/>
      <c r="O117" s="186"/>
      <c r="P117" s="186"/>
      <c r="Q117" s="186"/>
      <c r="R117" s="186"/>
      <c r="S117" s="186"/>
      <c r="T117" s="185"/>
    </row>
    <row r="118" customFormat="false" ht="17.25" hidden="false" customHeight="true" outlineLevel="0" collapsed="false">
      <c r="B118" s="32" t="s">
        <v>149</v>
      </c>
      <c r="C118" s="32"/>
      <c r="D118" s="32"/>
      <c r="E118" s="32"/>
      <c r="F118" s="32"/>
      <c r="G118" s="32"/>
      <c r="H118" s="32"/>
      <c r="I118" s="32"/>
      <c r="J118" s="32"/>
      <c r="K118" s="32"/>
      <c r="L118" s="32"/>
      <c r="M118" s="32"/>
      <c r="N118" s="32"/>
      <c r="O118" s="32"/>
      <c r="P118" s="32"/>
      <c r="Q118" s="32"/>
      <c r="R118" s="32"/>
      <c r="S118" s="178"/>
    </row>
    <row r="119" customFormat="false" ht="17.25" hidden="false" customHeight="true" outlineLevel="0" collapsed="false">
      <c r="B119" s="32"/>
      <c r="C119" s="32"/>
      <c r="D119" s="32"/>
      <c r="E119" s="32"/>
      <c r="F119" s="32"/>
      <c r="G119" s="32"/>
      <c r="H119" s="32"/>
      <c r="I119" s="32"/>
      <c r="J119" s="32"/>
      <c r="K119" s="32"/>
      <c r="L119" s="32"/>
      <c r="M119" s="32"/>
      <c r="N119" s="32"/>
      <c r="O119" s="32"/>
      <c r="P119" s="32"/>
      <c r="Q119" s="32"/>
      <c r="R119" s="32"/>
      <c r="S119" s="178"/>
    </row>
    <row r="120" customFormat="false" ht="17.25" hidden="false" customHeight="true" outlineLevel="0" collapsed="false">
      <c r="B120" s="32"/>
      <c r="C120" s="32"/>
      <c r="D120" s="32"/>
      <c r="E120" s="32"/>
      <c r="F120" s="32"/>
      <c r="G120" s="32"/>
      <c r="H120" s="32"/>
      <c r="I120" s="32"/>
      <c r="J120" s="32"/>
      <c r="K120" s="32"/>
      <c r="L120" s="32"/>
      <c r="M120" s="32"/>
      <c r="N120" s="32"/>
      <c r="O120" s="32"/>
      <c r="P120" s="32"/>
      <c r="Q120" s="32"/>
      <c r="R120" s="32"/>
      <c r="S120" s="178"/>
    </row>
    <row r="121" customFormat="false" ht="17.25" hidden="false" customHeight="true" outlineLevel="0" collapsed="false">
      <c r="B121" s="32"/>
      <c r="C121" s="32"/>
      <c r="D121" s="32"/>
      <c r="E121" s="32"/>
      <c r="F121" s="32"/>
      <c r="G121" s="32"/>
      <c r="H121" s="32"/>
      <c r="I121" s="32"/>
      <c r="J121" s="32"/>
      <c r="K121" s="32"/>
      <c r="L121" s="32"/>
      <c r="M121" s="32"/>
      <c r="N121" s="32"/>
      <c r="O121" s="32"/>
      <c r="P121" s="32"/>
      <c r="Q121" s="32"/>
      <c r="R121" s="32"/>
      <c r="S121" s="178"/>
    </row>
    <row r="122" customFormat="false" ht="17.25" hidden="false" customHeight="true" outlineLevel="0" collapsed="false">
      <c r="B122" s="32"/>
      <c r="C122" s="32"/>
      <c r="D122" s="32"/>
      <c r="E122" s="32"/>
      <c r="F122" s="32"/>
      <c r="G122" s="32"/>
      <c r="H122" s="32"/>
      <c r="I122" s="32"/>
      <c r="J122" s="32"/>
      <c r="K122" s="32"/>
      <c r="L122" s="32"/>
      <c r="M122" s="32"/>
      <c r="N122" s="32"/>
      <c r="O122" s="32"/>
      <c r="P122" s="32"/>
      <c r="Q122" s="32"/>
      <c r="R122" s="32"/>
      <c r="S122" s="178"/>
    </row>
    <row r="123" customFormat="false" ht="17.25" hidden="false" customHeight="true" outlineLevel="0" collapsed="false">
      <c r="B123" s="32"/>
      <c r="C123" s="32"/>
      <c r="D123" s="32"/>
      <c r="E123" s="32"/>
      <c r="F123" s="32"/>
      <c r="G123" s="32"/>
      <c r="H123" s="32"/>
      <c r="I123" s="32"/>
      <c r="J123" s="32"/>
      <c r="K123" s="32"/>
      <c r="L123" s="32"/>
      <c r="M123" s="32"/>
      <c r="N123" s="32"/>
      <c r="O123" s="32"/>
      <c r="P123" s="32"/>
      <c r="Q123" s="32"/>
      <c r="R123" s="32"/>
      <c r="S123" s="178"/>
    </row>
    <row r="124" customFormat="false" ht="17.25" hidden="false" customHeight="true" outlineLevel="0" collapsed="false">
      <c r="B124" s="32"/>
      <c r="C124" s="32"/>
      <c r="D124" s="32"/>
      <c r="E124" s="32"/>
      <c r="F124" s="32"/>
      <c r="G124" s="32"/>
      <c r="H124" s="32"/>
      <c r="I124" s="32"/>
      <c r="J124" s="32"/>
      <c r="K124" s="32"/>
      <c r="L124" s="32"/>
      <c r="M124" s="32"/>
      <c r="N124" s="32"/>
      <c r="O124" s="32"/>
      <c r="P124" s="32"/>
      <c r="Q124" s="32"/>
      <c r="R124" s="32"/>
      <c r="S124" s="178"/>
    </row>
    <row r="125" customFormat="false" ht="17.25" hidden="false" customHeight="true" outlineLevel="0" collapsed="false">
      <c r="B125" s="159"/>
      <c r="C125" s="178"/>
      <c r="D125" s="178"/>
      <c r="E125" s="178"/>
      <c r="F125" s="178"/>
      <c r="G125" s="178"/>
      <c r="H125" s="178"/>
      <c r="I125" s="178"/>
      <c r="J125" s="178"/>
      <c r="K125" s="178"/>
      <c r="L125" s="178"/>
      <c r="M125" s="178"/>
      <c r="N125" s="178"/>
      <c r="O125" s="178"/>
      <c r="P125" s="178"/>
      <c r="Q125" s="178"/>
      <c r="R125" s="178"/>
      <c r="S125" s="178"/>
    </row>
    <row r="126" customFormat="false" ht="17.25" hidden="false" customHeight="true" outlineLevel="0" collapsed="false">
      <c r="B126" s="187" t="s">
        <v>150</v>
      </c>
      <c r="C126" s="187"/>
      <c r="D126" s="187"/>
      <c r="E126" s="187"/>
      <c r="F126" s="187"/>
      <c r="G126" s="178"/>
      <c r="H126" s="178"/>
      <c r="I126" s="178"/>
      <c r="J126" s="178"/>
      <c r="K126" s="178"/>
      <c r="L126" s="178"/>
      <c r="M126" s="178"/>
      <c r="N126" s="178"/>
      <c r="O126" s="178"/>
      <c r="P126" s="178"/>
      <c r="Q126" s="178"/>
      <c r="R126" s="178"/>
      <c r="S126" s="178"/>
      <c r="T126" s="188"/>
    </row>
    <row r="127" customFormat="false" ht="17.25" hidden="false" customHeight="true" outlineLevel="0" collapsed="false">
      <c r="B127" s="32" t="s">
        <v>151</v>
      </c>
      <c r="C127" s="32"/>
      <c r="D127" s="32"/>
      <c r="E127" s="32"/>
      <c r="F127" s="32"/>
      <c r="G127" s="32"/>
      <c r="H127" s="32"/>
      <c r="I127" s="32"/>
      <c r="J127" s="32"/>
      <c r="K127" s="32"/>
      <c r="L127" s="32"/>
      <c r="M127" s="32"/>
      <c r="N127" s="32"/>
      <c r="O127" s="32"/>
      <c r="P127" s="32"/>
      <c r="Q127" s="32"/>
      <c r="R127" s="32"/>
      <c r="S127" s="178"/>
    </row>
    <row r="128" customFormat="false" ht="17.25" hidden="false" customHeight="true" outlineLevel="0" collapsed="false">
      <c r="B128" s="32"/>
      <c r="C128" s="32"/>
      <c r="D128" s="32"/>
      <c r="E128" s="32"/>
      <c r="F128" s="32"/>
      <c r="G128" s="32"/>
      <c r="H128" s="32"/>
      <c r="I128" s="32"/>
      <c r="J128" s="32"/>
      <c r="K128" s="32"/>
      <c r="L128" s="32"/>
      <c r="M128" s="32"/>
      <c r="N128" s="32"/>
      <c r="O128" s="32"/>
      <c r="P128" s="32"/>
      <c r="Q128" s="32"/>
      <c r="R128" s="32"/>
      <c r="S128" s="178"/>
    </row>
    <row r="129" customFormat="false" ht="17.25" hidden="false" customHeight="true" outlineLevel="0" collapsed="false">
      <c r="B129" s="32"/>
      <c r="C129" s="32"/>
      <c r="D129" s="32"/>
      <c r="E129" s="32"/>
      <c r="F129" s="32"/>
      <c r="G129" s="32"/>
      <c r="H129" s="32"/>
      <c r="I129" s="32"/>
      <c r="J129" s="32"/>
      <c r="K129" s="32"/>
      <c r="L129" s="32"/>
      <c r="M129" s="32"/>
      <c r="N129" s="32"/>
      <c r="O129" s="32"/>
      <c r="P129" s="32"/>
      <c r="Q129" s="32"/>
      <c r="R129" s="32"/>
      <c r="S129" s="178"/>
    </row>
    <row r="130" customFormat="false" ht="17.25" hidden="false" customHeight="true" outlineLevel="0" collapsed="false">
      <c r="B130" s="32"/>
      <c r="C130" s="32"/>
      <c r="D130" s="32"/>
      <c r="E130" s="32"/>
      <c r="F130" s="32"/>
      <c r="G130" s="32"/>
      <c r="H130" s="32"/>
      <c r="I130" s="32"/>
      <c r="J130" s="32"/>
      <c r="K130" s="32"/>
      <c r="L130" s="32"/>
      <c r="M130" s="32"/>
      <c r="N130" s="32"/>
      <c r="O130" s="32"/>
      <c r="P130" s="32"/>
      <c r="Q130" s="32"/>
      <c r="R130" s="32"/>
      <c r="S130" s="178"/>
    </row>
    <row r="131" customFormat="false" ht="17.25" hidden="false" customHeight="true" outlineLevel="0" collapsed="false">
      <c r="B131" s="32"/>
      <c r="C131" s="32"/>
      <c r="D131" s="32"/>
      <c r="E131" s="32"/>
      <c r="F131" s="32"/>
      <c r="G131" s="32"/>
      <c r="H131" s="32"/>
      <c r="I131" s="32"/>
      <c r="J131" s="32"/>
      <c r="K131" s="32"/>
      <c r="L131" s="32"/>
      <c r="M131" s="32"/>
      <c r="N131" s="32"/>
      <c r="O131" s="32"/>
      <c r="P131" s="32"/>
      <c r="Q131" s="32"/>
      <c r="R131" s="32"/>
      <c r="S131" s="178"/>
    </row>
    <row r="132" customFormat="false" ht="17.25" hidden="false" customHeight="true" outlineLevel="0" collapsed="false">
      <c r="B132" s="32"/>
      <c r="C132" s="32"/>
      <c r="D132" s="32"/>
      <c r="E132" s="32"/>
      <c r="F132" s="32"/>
      <c r="G132" s="32"/>
      <c r="H132" s="32"/>
      <c r="I132" s="32"/>
      <c r="J132" s="32"/>
      <c r="K132" s="32"/>
      <c r="L132" s="32"/>
      <c r="M132" s="32"/>
      <c r="N132" s="32"/>
      <c r="O132" s="32"/>
      <c r="P132" s="32"/>
      <c r="Q132" s="32"/>
      <c r="R132" s="32"/>
      <c r="S132" s="178"/>
    </row>
    <row r="133" customFormat="false" ht="17.25" hidden="false" customHeight="true" outlineLevel="0" collapsed="false">
      <c r="B133" s="32"/>
      <c r="C133" s="32"/>
      <c r="D133" s="32"/>
      <c r="E133" s="32"/>
      <c r="F133" s="32"/>
      <c r="G133" s="32"/>
      <c r="H133" s="32"/>
      <c r="I133" s="32"/>
      <c r="J133" s="32"/>
      <c r="K133" s="32"/>
      <c r="L133" s="32"/>
      <c r="M133" s="32"/>
      <c r="N133" s="32"/>
      <c r="O133" s="32"/>
      <c r="P133" s="32"/>
      <c r="Q133" s="32"/>
      <c r="R133" s="32"/>
      <c r="S133" s="178"/>
    </row>
    <row r="134" customFormat="false" ht="17.25" hidden="false" customHeight="true" outlineLevel="0" collapsed="false">
      <c r="B134" s="159"/>
      <c r="C134" s="178"/>
      <c r="D134" s="178"/>
      <c r="E134" s="178"/>
      <c r="F134" s="178"/>
      <c r="G134" s="178"/>
      <c r="H134" s="178"/>
      <c r="I134" s="178"/>
      <c r="J134" s="178"/>
      <c r="K134" s="178"/>
      <c r="L134" s="178"/>
      <c r="M134" s="178"/>
      <c r="N134" s="178"/>
      <c r="O134" s="178"/>
      <c r="P134" s="178"/>
      <c r="Q134" s="178"/>
      <c r="R134" s="178"/>
      <c r="S134" s="178"/>
    </row>
    <row r="135" customFormat="false" ht="17.25" hidden="false" customHeight="true" outlineLevel="0" collapsed="false">
      <c r="B135" s="187" t="s">
        <v>152</v>
      </c>
      <c r="C135" s="187"/>
      <c r="D135" s="187"/>
      <c r="E135" s="187"/>
      <c r="F135" s="187"/>
      <c r="G135" s="188"/>
      <c r="H135" s="188"/>
      <c r="I135" s="188"/>
      <c r="J135" s="188"/>
      <c r="K135" s="188"/>
      <c r="L135" s="188"/>
      <c r="M135" s="188"/>
      <c r="N135" s="188"/>
      <c r="O135" s="188"/>
      <c r="P135" s="188"/>
      <c r="Q135" s="188"/>
      <c r="R135" s="188"/>
      <c r="S135" s="188"/>
      <c r="T135" s="188"/>
    </row>
    <row r="136" customFormat="false" ht="17.25" hidden="false" customHeight="true" outlineLevel="0" collapsed="false">
      <c r="B136" s="32" t="s">
        <v>153</v>
      </c>
      <c r="C136" s="32"/>
      <c r="D136" s="32"/>
      <c r="E136" s="32"/>
      <c r="F136" s="32"/>
      <c r="G136" s="32"/>
      <c r="H136" s="32"/>
      <c r="I136" s="32"/>
      <c r="J136" s="32"/>
      <c r="K136" s="32"/>
      <c r="L136" s="32"/>
      <c r="M136" s="32"/>
      <c r="N136" s="32"/>
      <c r="O136" s="32"/>
      <c r="P136" s="32"/>
      <c r="Q136" s="32"/>
      <c r="R136" s="32"/>
      <c r="S136" s="178"/>
    </row>
    <row r="137" customFormat="false" ht="17.25" hidden="false" customHeight="true" outlineLevel="0" collapsed="false">
      <c r="B137" s="32"/>
      <c r="C137" s="32"/>
      <c r="D137" s="32"/>
      <c r="E137" s="32"/>
      <c r="F137" s="32"/>
      <c r="G137" s="32"/>
      <c r="H137" s="32"/>
      <c r="I137" s="32"/>
      <c r="J137" s="32"/>
      <c r="K137" s="32"/>
      <c r="L137" s="32"/>
      <c r="M137" s="32"/>
      <c r="N137" s="32"/>
      <c r="O137" s="32"/>
      <c r="P137" s="32"/>
      <c r="Q137" s="32"/>
      <c r="R137" s="32"/>
      <c r="S137" s="178"/>
    </row>
    <row r="138" customFormat="false" ht="17.25" hidden="false" customHeight="true" outlineLevel="0" collapsed="false">
      <c r="B138" s="32"/>
      <c r="C138" s="32"/>
      <c r="D138" s="32"/>
      <c r="E138" s="32"/>
      <c r="F138" s="32"/>
      <c r="G138" s="32"/>
      <c r="H138" s="32"/>
      <c r="I138" s="32"/>
      <c r="J138" s="32"/>
      <c r="K138" s="32"/>
      <c r="L138" s="32"/>
      <c r="M138" s="32"/>
      <c r="N138" s="32"/>
      <c r="O138" s="32"/>
      <c r="P138" s="32"/>
      <c r="Q138" s="32"/>
      <c r="R138" s="32"/>
      <c r="S138" s="178"/>
    </row>
    <row r="139" customFormat="false" ht="17.25" hidden="false" customHeight="true" outlineLevel="0" collapsed="false">
      <c r="B139" s="32"/>
      <c r="C139" s="32"/>
      <c r="D139" s="32"/>
      <c r="E139" s="32"/>
      <c r="F139" s="32"/>
      <c r="G139" s="32"/>
      <c r="H139" s="32"/>
      <c r="I139" s="32"/>
      <c r="J139" s="32"/>
      <c r="K139" s="32"/>
      <c r="L139" s="32"/>
      <c r="M139" s="32"/>
      <c r="N139" s="32"/>
      <c r="O139" s="32"/>
      <c r="P139" s="32"/>
      <c r="Q139" s="32"/>
      <c r="R139" s="32"/>
      <c r="S139" s="178"/>
    </row>
    <row r="140" customFormat="false" ht="17.25" hidden="false" customHeight="true" outlineLevel="0" collapsed="false">
      <c r="B140" s="32"/>
      <c r="C140" s="32"/>
      <c r="D140" s="32"/>
      <c r="E140" s="32"/>
      <c r="F140" s="32"/>
      <c r="G140" s="32"/>
      <c r="H140" s="32"/>
      <c r="I140" s="32"/>
      <c r="J140" s="32"/>
      <c r="K140" s="32"/>
      <c r="L140" s="32"/>
      <c r="M140" s="32"/>
      <c r="N140" s="32"/>
      <c r="O140" s="32"/>
      <c r="P140" s="32"/>
      <c r="Q140" s="32"/>
      <c r="R140" s="32"/>
      <c r="S140" s="178"/>
    </row>
    <row r="141" customFormat="false" ht="17.25" hidden="false" customHeight="true" outlineLevel="0" collapsed="false">
      <c r="B141" s="32"/>
      <c r="C141" s="32"/>
      <c r="D141" s="32"/>
      <c r="E141" s="32"/>
      <c r="F141" s="32"/>
      <c r="G141" s="32"/>
      <c r="H141" s="32"/>
      <c r="I141" s="32"/>
      <c r="J141" s="32"/>
      <c r="K141" s="32"/>
      <c r="L141" s="32"/>
      <c r="M141" s="32"/>
      <c r="N141" s="32"/>
      <c r="O141" s="32"/>
      <c r="P141" s="32"/>
      <c r="Q141" s="32"/>
      <c r="R141" s="32"/>
      <c r="S141" s="178"/>
    </row>
    <row r="142" customFormat="false" ht="17.25" hidden="false" customHeight="true" outlineLevel="0" collapsed="false">
      <c r="B142" s="32"/>
      <c r="C142" s="32"/>
      <c r="D142" s="32"/>
      <c r="E142" s="32"/>
      <c r="F142" s="32"/>
      <c r="G142" s="32"/>
      <c r="H142" s="32"/>
      <c r="I142" s="32"/>
      <c r="J142" s="32"/>
      <c r="K142" s="32"/>
      <c r="L142" s="32"/>
      <c r="M142" s="32"/>
      <c r="N142" s="32"/>
      <c r="O142" s="32"/>
      <c r="P142" s="32"/>
      <c r="Q142" s="32"/>
      <c r="R142" s="32"/>
      <c r="S142" s="178"/>
    </row>
    <row r="143" customFormat="false" ht="17.25" hidden="false" customHeight="true" outlineLevel="0" collapsed="false">
      <c r="B143" s="159"/>
      <c r="C143" s="178"/>
      <c r="D143" s="178"/>
      <c r="E143" s="178"/>
      <c r="F143" s="178"/>
      <c r="G143" s="178"/>
      <c r="H143" s="178"/>
      <c r="K143" s="178"/>
      <c r="L143" s="178"/>
      <c r="M143" s="178"/>
      <c r="N143" s="178"/>
      <c r="O143" s="178"/>
      <c r="P143" s="178"/>
      <c r="Q143" s="178"/>
      <c r="R143" s="178"/>
      <c r="S143" s="178"/>
    </row>
    <row r="144" customFormat="false" ht="17.25" hidden="false" customHeight="true" outlineLevel="0" collapsed="false">
      <c r="B144" s="19" t="s">
        <v>154</v>
      </c>
      <c r="C144" s="19"/>
      <c r="D144" s="19"/>
      <c r="E144" s="19"/>
      <c r="F144" s="19"/>
      <c r="G144" s="19"/>
      <c r="H144" s="19"/>
      <c r="I144" s="19"/>
      <c r="J144" s="19"/>
      <c r="K144" s="19"/>
      <c r="L144" s="19"/>
    </row>
    <row r="145" customFormat="false" ht="17.25" hidden="false" customHeight="true" outlineLevel="0" collapsed="false">
      <c r="B145" s="21"/>
      <c r="C145" s="21"/>
      <c r="D145" s="21"/>
      <c r="E145" s="21"/>
      <c r="F145" s="21"/>
      <c r="G145" s="21"/>
      <c r="H145" s="21"/>
      <c r="I145" s="21"/>
      <c r="J145" s="21"/>
    </row>
    <row r="146" customFormat="false" ht="17.25" hidden="false" customHeight="true" outlineLevel="0" collapsed="false">
      <c r="B146" s="189" t="s">
        <v>155</v>
      </c>
      <c r="C146" s="189"/>
      <c r="D146" s="189"/>
      <c r="E146" s="189"/>
    </row>
    <row r="147" customFormat="false" ht="17.25" hidden="false" customHeight="true" outlineLevel="0" collapsed="false">
      <c r="B147" s="130" t="s">
        <v>156</v>
      </c>
      <c r="C147" s="190" t="s">
        <v>157</v>
      </c>
      <c r="D147" s="130" t="s">
        <v>158</v>
      </c>
      <c r="E147" s="190" t="s">
        <v>159</v>
      </c>
      <c r="F147" s="130" t="s">
        <v>160</v>
      </c>
      <c r="G147" s="190" t="s">
        <v>161</v>
      </c>
      <c r="H147" s="130" t="s">
        <v>162</v>
      </c>
      <c r="I147" s="190" t="s">
        <v>163</v>
      </c>
      <c r="J147" s="130" t="s">
        <v>164</v>
      </c>
      <c r="K147" s="130" t="s">
        <v>165</v>
      </c>
      <c r="L147" s="130" t="s">
        <v>166</v>
      </c>
      <c r="M147" s="130" t="s">
        <v>167</v>
      </c>
      <c r="N147" s="190" t="s">
        <v>168</v>
      </c>
      <c r="O147" s="191" t="s">
        <v>169</v>
      </c>
      <c r="P147" s="191"/>
    </row>
    <row r="148" customFormat="false" ht="17.25" hidden="false" customHeight="true" outlineLevel="0" collapsed="false">
      <c r="B148" s="130"/>
      <c r="C148" s="190"/>
      <c r="D148" s="130"/>
      <c r="E148" s="190"/>
      <c r="F148" s="130"/>
      <c r="G148" s="190"/>
      <c r="H148" s="130"/>
      <c r="I148" s="190"/>
      <c r="J148" s="130"/>
      <c r="K148" s="130"/>
      <c r="L148" s="130"/>
      <c r="M148" s="130"/>
      <c r="N148" s="190"/>
      <c r="O148" s="132" t="s">
        <v>170</v>
      </c>
      <c r="P148" s="133" t="s">
        <v>171</v>
      </c>
    </row>
    <row r="149" customFormat="false" ht="17.25" hidden="false" customHeight="true" outlineLevel="0" collapsed="false">
      <c r="B149" s="130"/>
      <c r="C149" s="190"/>
      <c r="D149" s="130"/>
      <c r="E149" s="190"/>
      <c r="F149" s="130"/>
      <c r="G149" s="190"/>
      <c r="H149" s="130"/>
      <c r="I149" s="190"/>
      <c r="J149" s="130"/>
      <c r="K149" s="130"/>
      <c r="L149" s="130"/>
      <c r="M149" s="130"/>
      <c r="N149" s="190"/>
      <c r="O149" s="132"/>
      <c r="P149" s="133"/>
    </row>
    <row r="150" customFormat="false" ht="17.25" hidden="false" customHeight="true" outlineLevel="0" collapsed="false">
      <c r="B150" s="130"/>
      <c r="C150" s="190"/>
      <c r="D150" s="130"/>
      <c r="E150" s="190"/>
      <c r="F150" s="130"/>
      <c r="G150" s="190"/>
      <c r="H150" s="130"/>
      <c r="I150" s="190"/>
      <c r="J150" s="130"/>
      <c r="K150" s="130"/>
      <c r="L150" s="130"/>
      <c r="M150" s="130"/>
      <c r="N150" s="190"/>
      <c r="O150" s="132"/>
      <c r="P150" s="133"/>
    </row>
    <row r="151" customFormat="false" ht="17.25" hidden="false" customHeight="true" outlineLevel="0" collapsed="false">
      <c r="B151" s="130"/>
      <c r="C151" s="190"/>
      <c r="D151" s="130"/>
      <c r="E151" s="190"/>
      <c r="F151" s="130"/>
      <c r="G151" s="190"/>
      <c r="H151" s="130"/>
      <c r="I151" s="190"/>
      <c r="J151" s="130"/>
      <c r="K151" s="130"/>
      <c r="L151" s="130"/>
      <c r="M151" s="130"/>
      <c r="N151" s="190"/>
      <c r="O151" s="132"/>
      <c r="P151" s="133"/>
    </row>
    <row r="152" customFormat="false" ht="17.25" hidden="false" customHeight="true" outlineLevel="0" collapsed="false">
      <c r="B152" s="130"/>
      <c r="C152" s="190"/>
      <c r="D152" s="130"/>
      <c r="E152" s="190"/>
      <c r="F152" s="130"/>
      <c r="G152" s="190"/>
      <c r="H152" s="130"/>
      <c r="I152" s="190"/>
      <c r="J152" s="130"/>
      <c r="K152" s="130"/>
      <c r="L152" s="130"/>
      <c r="M152" s="130"/>
      <c r="N152" s="190"/>
      <c r="O152" s="132"/>
      <c r="P152" s="133"/>
    </row>
    <row r="153" customFormat="false" ht="17.25" hidden="false" customHeight="true" outlineLevel="0" collapsed="false">
      <c r="B153" s="130"/>
      <c r="C153" s="190"/>
      <c r="D153" s="130"/>
      <c r="E153" s="190"/>
      <c r="F153" s="130"/>
      <c r="G153" s="190"/>
      <c r="H153" s="130"/>
      <c r="I153" s="190"/>
      <c r="J153" s="130"/>
      <c r="K153" s="130"/>
      <c r="L153" s="130"/>
      <c r="M153" s="130"/>
      <c r="N153" s="190"/>
      <c r="O153" s="132"/>
      <c r="P153" s="133"/>
    </row>
    <row r="154" customFormat="false" ht="17.25" hidden="false" customHeight="true" outlineLevel="0" collapsed="false">
      <c r="B154" s="130"/>
      <c r="C154" s="190"/>
      <c r="D154" s="130"/>
      <c r="E154" s="190"/>
      <c r="F154" s="130"/>
      <c r="G154" s="190"/>
      <c r="H154" s="130"/>
      <c r="I154" s="190"/>
      <c r="J154" s="130"/>
      <c r="K154" s="130"/>
      <c r="L154" s="130"/>
      <c r="M154" s="130"/>
      <c r="N154" s="190"/>
      <c r="O154" s="132"/>
      <c r="P154" s="133"/>
    </row>
    <row r="155" customFormat="false" ht="17.25" hidden="false" customHeight="true" outlineLevel="0" collapsed="false">
      <c r="B155" s="130"/>
      <c r="C155" s="190"/>
      <c r="D155" s="130"/>
      <c r="E155" s="190"/>
      <c r="F155" s="130"/>
      <c r="G155" s="190"/>
      <c r="H155" s="130"/>
      <c r="I155" s="190"/>
      <c r="J155" s="130"/>
      <c r="K155" s="130"/>
      <c r="L155" s="130"/>
      <c r="M155" s="130"/>
      <c r="N155" s="190"/>
      <c r="O155" s="132"/>
      <c r="P155" s="133"/>
    </row>
    <row r="156" customFormat="false" ht="17.25" hidden="false" customHeight="true" outlineLevel="0" collapsed="false">
      <c r="B156" s="192" t="s">
        <v>172</v>
      </c>
      <c r="C156" s="193" t="n">
        <v>7</v>
      </c>
      <c r="D156" s="194" t="n">
        <v>2</v>
      </c>
      <c r="E156" s="195" t="n">
        <v>3</v>
      </c>
      <c r="F156" s="194" t="n">
        <v>1</v>
      </c>
      <c r="G156" s="195" t="n">
        <v>3</v>
      </c>
      <c r="H156" s="194" t="n">
        <v>2</v>
      </c>
      <c r="I156" s="195" t="n">
        <v>10</v>
      </c>
      <c r="J156" s="194" t="n">
        <v>1</v>
      </c>
      <c r="K156" s="194" t="n">
        <v>0</v>
      </c>
      <c r="L156" s="195" t="n">
        <v>0</v>
      </c>
      <c r="M156" s="194" t="n">
        <v>2</v>
      </c>
      <c r="N156" s="195" t="n">
        <v>0</v>
      </c>
      <c r="O156" s="80" t="n">
        <v>0</v>
      </c>
      <c r="P156" s="196" t="n">
        <v>0</v>
      </c>
    </row>
    <row r="157" customFormat="false" ht="17.25" hidden="false" customHeight="true" outlineLevel="0" collapsed="false">
      <c r="B157" s="197" t="s">
        <v>173</v>
      </c>
      <c r="C157" s="198" t="n">
        <v>11</v>
      </c>
      <c r="D157" s="199" t="n">
        <v>8</v>
      </c>
      <c r="E157" s="200" t="n">
        <v>6</v>
      </c>
      <c r="F157" s="199" t="n">
        <v>10</v>
      </c>
      <c r="G157" s="200" t="n">
        <v>7</v>
      </c>
      <c r="H157" s="199" t="n">
        <v>10</v>
      </c>
      <c r="I157" s="200" t="n">
        <v>6</v>
      </c>
      <c r="J157" s="199" t="n">
        <v>1</v>
      </c>
      <c r="K157" s="200" t="n">
        <v>0</v>
      </c>
      <c r="L157" s="199" t="n">
        <v>0</v>
      </c>
      <c r="M157" s="200" t="n">
        <v>1</v>
      </c>
      <c r="N157" s="199" t="n">
        <v>0</v>
      </c>
      <c r="O157" s="201" t="n">
        <v>0</v>
      </c>
      <c r="P157" s="202" t="n">
        <v>0</v>
      </c>
    </row>
    <row r="158" customFormat="false" ht="17.25" hidden="false" customHeight="true" outlineLevel="0" collapsed="false">
      <c r="B158" s="203" t="s">
        <v>174</v>
      </c>
      <c r="C158" s="204" t="n">
        <v>12</v>
      </c>
      <c r="D158" s="195" t="n">
        <v>8</v>
      </c>
      <c r="E158" s="194" t="n">
        <v>9</v>
      </c>
      <c r="F158" s="195" t="n">
        <v>4</v>
      </c>
      <c r="G158" s="194" t="n">
        <v>4</v>
      </c>
      <c r="H158" s="195" t="n">
        <v>12</v>
      </c>
      <c r="I158" s="194" t="n">
        <v>4</v>
      </c>
      <c r="J158" s="195" t="n">
        <v>0</v>
      </c>
      <c r="K158" s="194" t="n">
        <v>0</v>
      </c>
      <c r="L158" s="195" t="n">
        <v>0</v>
      </c>
      <c r="M158" s="194" t="n">
        <v>1</v>
      </c>
      <c r="N158" s="195" t="n">
        <v>0</v>
      </c>
      <c r="O158" s="80" t="n">
        <v>0</v>
      </c>
      <c r="P158" s="196" t="n">
        <v>0</v>
      </c>
    </row>
    <row r="159" customFormat="false" ht="17.25" hidden="false" customHeight="true" outlineLevel="0" collapsed="false">
      <c r="B159" s="205"/>
      <c r="C159" s="205"/>
      <c r="D159" s="205"/>
      <c r="E159" s="205"/>
      <c r="F159" s="205"/>
      <c r="G159" s="205"/>
      <c r="H159" s="205"/>
      <c r="I159" s="205"/>
      <c r="J159" s="205"/>
      <c r="K159" s="206"/>
      <c r="L159" s="206"/>
      <c r="M159" s="206"/>
      <c r="N159" s="206"/>
      <c r="O159" s="206"/>
      <c r="P159" s="205"/>
    </row>
    <row r="160" customFormat="false" ht="17.25" hidden="false" customHeight="true" outlineLevel="0" collapsed="false">
      <c r="B160" s="189" t="s">
        <v>175</v>
      </c>
      <c r="C160" s="189"/>
      <c r="D160" s="189"/>
      <c r="E160" s="189"/>
      <c r="F160" s="205"/>
      <c r="G160" s="205"/>
      <c r="H160" s="205"/>
      <c r="I160" s="205"/>
      <c r="J160" s="205"/>
      <c r="K160" s="205"/>
      <c r="L160" s="205"/>
      <c r="M160" s="205"/>
      <c r="N160" s="205"/>
      <c r="O160" s="205"/>
      <c r="P160" s="205"/>
    </row>
    <row r="161" customFormat="false" ht="17.25" hidden="false" customHeight="true" outlineLevel="0" collapsed="false">
      <c r="B161" s="130" t="s">
        <v>156</v>
      </c>
      <c r="C161" s="130" t="s">
        <v>176</v>
      </c>
      <c r="D161" s="130" t="s">
        <v>177</v>
      </c>
      <c r="E161" s="130" t="s">
        <v>178</v>
      </c>
      <c r="F161" s="130" t="s">
        <v>179</v>
      </c>
      <c r="G161" s="130" t="s">
        <v>180</v>
      </c>
      <c r="H161" s="130" t="s">
        <v>181</v>
      </c>
      <c r="I161" s="130" t="s">
        <v>182</v>
      </c>
      <c r="J161" s="130" t="s">
        <v>183</v>
      </c>
      <c r="K161" s="130" t="s">
        <v>184</v>
      </c>
      <c r="L161" s="130" t="s">
        <v>185</v>
      </c>
      <c r="M161" s="130" t="s">
        <v>186</v>
      </c>
      <c r="N161" s="130" t="s">
        <v>187</v>
      </c>
      <c r="O161" s="130" t="s">
        <v>188</v>
      </c>
      <c r="P161" s="205"/>
    </row>
    <row r="162" customFormat="false" ht="17.25" hidden="false" customHeight="true" outlineLevel="0" collapsed="false">
      <c r="B162" s="130"/>
      <c r="C162" s="130"/>
      <c r="D162" s="130"/>
      <c r="E162" s="130"/>
      <c r="F162" s="130"/>
      <c r="G162" s="130"/>
      <c r="H162" s="130"/>
      <c r="I162" s="130"/>
      <c r="J162" s="130"/>
      <c r="K162" s="130"/>
      <c r="L162" s="130"/>
      <c r="M162" s="130"/>
      <c r="N162" s="130"/>
      <c r="O162" s="130"/>
      <c r="P162" s="205"/>
    </row>
    <row r="163" customFormat="false" ht="17.25" hidden="false" customHeight="true" outlineLevel="0" collapsed="false">
      <c r="B163" s="130"/>
      <c r="C163" s="130"/>
      <c r="D163" s="130"/>
      <c r="E163" s="130"/>
      <c r="F163" s="130"/>
      <c r="G163" s="130"/>
      <c r="H163" s="130"/>
      <c r="I163" s="130"/>
      <c r="J163" s="130"/>
      <c r="K163" s="130"/>
      <c r="L163" s="130"/>
      <c r="M163" s="130"/>
      <c r="N163" s="130"/>
      <c r="O163" s="130"/>
      <c r="P163" s="205"/>
    </row>
    <row r="164" customFormat="false" ht="17.25" hidden="false" customHeight="true" outlineLevel="0" collapsed="false">
      <c r="B164" s="130"/>
      <c r="C164" s="130"/>
      <c r="D164" s="130"/>
      <c r="E164" s="130"/>
      <c r="F164" s="130"/>
      <c r="G164" s="130"/>
      <c r="H164" s="130"/>
      <c r="I164" s="130"/>
      <c r="J164" s="130"/>
      <c r="K164" s="130"/>
      <c r="L164" s="130"/>
      <c r="M164" s="130"/>
      <c r="N164" s="130"/>
      <c r="O164" s="130"/>
      <c r="P164" s="205"/>
    </row>
    <row r="165" customFormat="false" ht="17.25" hidden="false" customHeight="true" outlineLevel="0" collapsed="false">
      <c r="B165" s="130"/>
      <c r="C165" s="130"/>
      <c r="D165" s="130"/>
      <c r="E165" s="130"/>
      <c r="F165" s="130"/>
      <c r="G165" s="130"/>
      <c r="H165" s="130"/>
      <c r="I165" s="130"/>
      <c r="J165" s="130"/>
      <c r="K165" s="130"/>
      <c r="L165" s="130"/>
      <c r="M165" s="130"/>
      <c r="N165" s="130"/>
      <c r="O165" s="130"/>
      <c r="P165" s="205"/>
    </row>
    <row r="166" customFormat="false" ht="17.25" hidden="false" customHeight="true" outlineLevel="0" collapsed="false">
      <c r="B166" s="130"/>
      <c r="C166" s="130"/>
      <c r="D166" s="130"/>
      <c r="E166" s="130"/>
      <c r="F166" s="130"/>
      <c r="G166" s="130"/>
      <c r="H166" s="130"/>
      <c r="I166" s="130"/>
      <c r="J166" s="130"/>
      <c r="K166" s="130"/>
      <c r="L166" s="130"/>
      <c r="M166" s="130"/>
      <c r="N166" s="130"/>
      <c r="O166" s="130"/>
      <c r="P166" s="205"/>
    </row>
    <row r="167" customFormat="false" ht="17.25" hidden="false" customHeight="true" outlineLevel="0" collapsed="false">
      <c r="B167" s="130"/>
      <c r="C167" s="130"/>
      <c r="D167" s="130"/>
      <c r="E167" s="130"/>
      <c r="F167" s="130"/>
      <c r="G167" s="130"/>
      <c r="H167" s="130"/>
      <c r="I167" s="130"/>
      <c r="J167" s="130"/>
      <c r="K167" s="130"/>
      <c r="L167" s="130"/>
      <c r="M167" s="130"/>
      <c r="N167" s="130"/>
      <c r="O167" s="130"/>
      <c r="P167" s="205"/>
    </row>
    <row r="168" customFormat="false" ht="17.25" hidden="false" customHeight="true" outlineLevel="0" collapsed="false">
      <c r="B168" s="130"/>
      <c r="C168" s="130"/>
      <c r="D168" s="130"/>
      <c r="E168" s="130"/>
      <c r="F168" s="130"/>
      <c r="G168" s="130"/>
      <c r="H168" s="130"/>
      <c r="I168" s="130"/>
      <c r="J168" s="130"/>
      <c r="K168" s="130"/>
      <c r="L168" s="130"/>
      <c r="M168" s="130"/>
      <c r="N168" s="130"/>
      <c r="O168" s="130"/>
      <c r="P168" s="205"/>
    </row>
    <row r="169" customFormat="false" ht="17.25" hidden="false" customHeight="true" outlineLevel="0" collapsed="false">
      <c r="B169" s="130"/>
      <c r="C169" s="130"/>
      <c r="D169" s="130"/>
      <c r="E169" s="130"/>
      <c r="F169" s="130"/>
      <c r="G169" s="130"/>
      <c r="H169" s="130"/>
      <c r="I169" s="130"/>
      <c r="J169" s="130"/>
      <c r="K169" s="130"/>
      <c r="L169" s="130"/>
      <c r="M169" s="130"/>
      <c r="N169" s="130"/>
      <c r="O169" s="130"/>
      <c r="P169" s="205"/>
    </row>
    <row r="170" customFormat="false" ht="17.25" hidden="false" customHeight="true" outlineLevel="0" collapsed="false">
      <c r="B170" s="130"/>
      <c r="C170" s="130"/>
      <c r="D170" s="130"/>
      <c r="E170" s="130"/>
      <c r="F170" s="130"/>
      <c r="G170" s="130"/>
      <c r="H170" s="130"/>
      <c r="I170" s="130"/>
      <c r="J170" s="130"/>
      <c r="K170" s="130"/>
      <c r="L170" s="130"/>
      <c r="M170" s="130"/>
      <c r="N170" s="130"/>
      <c r="O170" s="130"/>
      <c r="P170" s="205"/>
    </row>
    <row r="171" customFormat="false" ht="17.25" hidden="false" customHeight="true" outlineLevel="0" collapsed="false">
      <c r="B171" s="192" t="s">
        <v>172</v>
      </c>
      <c r="C171" s="193" t="n">
        <v>4</v>
      </c>
      <c r="D171" s="194" t="n">
        <v>4</v>
      </c>
      <c r="E171" s="195" t="n">
        <v>1</v>
      </c>
      <c r="F171" s="194" t="n">
        <v>6</v>
      </c>
      <c r="G171" s="195" t="n">
        <v>4</v>
      </c>
      <c r="H171" s="194" t="n">
        <v>0</v>
      </c>
      <c r="I171" s="195" t="n">
        <v>8</v>
      </c>
      <c r="J171" s="194" t="n">
        <v>0</v>
      </c>
      <c r="K171" s="194" t="n">
        <v>0</v>
      </c>
      <c r="L171" s="195" t="n">
        <v>0</v>
      </c>
      <c r="M171" s="194" t="n">
        <v>0</v>
      </c>
      <c r="N171" s="35" t="n">
        <v>0</v>
      </c>
      <c r="O171" s="35" t="n">
        <v>1</v>
      </c>
      <c r="P171" s="205"/>
    </row>
    <row r="172" customFormat="false" ht="17.25" hidden="false" customHeight="true" outlineLevel="0" collapsed="false">
      <c r="B172" s="197" t="s">
        <v>173</v>
      </c>
      <c r="C172" s="198" t="n">
        <v>6</v>
      </c>
      <c r="D172" s="199" t="n">
        <v>8</v>
      </c>
      <c r="E172" s="200" t="n">
        <v>2</v>
      </c>
      <c r="F172" s="199" t="n">
        <v>4</v>
      </c>
      <c r="G172" s="200" t="n">
        <v>6</v>
      </c>
      <c r="H172" s="199" t="n">
        <v>3</v>
      </c>
      <c r="I172" s="200" t="n">
        <v>4</v>
      </c>
      <c r="J172" s="199" t="n">
        <v>0</v>
      </c>
      <c r="K172" s="200" t="n">
        <v>0</v>
      </c>
      <c r="L172" s="199" t="n">
        <v>0</v>
      </c>
      <c r="M172" s="200" t="n">
        <v>0</v>
      </c>
      <c r="N172" s="199" t="n">
        <v>0</v>
      </c>
      <c r="O172" s="200" t="n">
        <v>0</v>
      </c>
      <c r="P172" s="205"/>
    </row>
    <row r="173" customFormat="false" ht="17.25" hidden="false" customHeight="true" outlineLevel="0" collapsed="false">
      <c r="B173" s="203" t="s">
        <v>174</v>
      </c>
      <c r="C173" s="204" t="n">
        <v>4</v>
      </c>
      <c r="D173" s="195" t="n">
        <v>4</v>
      </c>
      <c r="E173" s="194" t="n">
        <v>1</v>
      </c>
      <c r="F173" s="195" t="n">
        <v>3</v>
      </c>
      <c r="G173" s="194" t="n">
        <v>6</v>
      </c>
      <c r="H173" s="195" t="n">
        <v>4</v>
      </c>
      <c r="I173" s="194" t="n">
        <v>2</v>
      </c>
      <c r="J173" s="195" t="n">
        <v>0</v>
      </c>
      <c r="K173" s="194" t="n">
        <v>0</v>
      </c>
      <c r="L173" s="195" t="n">
        <v>0</v>
      </c>
      <c r="M173" s="194" t="n">
        <v>0</v>
      </c>
      <c r="N173" s="195" t="n">
        <v>0</v>
      </c>
      <c r="O173" s="194" t="n">
        <v>0</v>
      </c>
      <c r="P173" s="205"/>
    </row>
    <row r="174" customFormat="false" ht="17.25" hidden="false" customHeight="true" outlineLevel="0" collapsed="false">
      <c r="B174" s="207"/>
      <c r="C174" s="116"/>
      <c r="D174" s="116"/>
      <c r="E174" s="116"/>
      <c r="F174" s="116"/>
      <c r="G174" s="116"/>
      <c r="H174" s="116"/>
      <c r="I174" s="116"/>
      <c r="J174" s="116"/>
      <c r="K174" s="116"/>
      <c r="L174" s="116"/>
    </row>
    <row r="175" customFormat="false" ht="17.25" hidden="false" customHeight="true" outlineLevel="0" collapsed="false">
      <c r="B175" s="208" t="s">
        <v>189</v>
      </c>
      <c r="C175" s="208"/>
      <c r="D175" s="208"/>
      <c r="E175" s="208"/>
      <c r="F175" s="208"/>
      <c r="G175" s="208"/>
      <c r="H175" s="208"/>
      <c r="I175" s="208"/>
      <c r="J175" s="208"/>
      <c r="K175" s="208"/>
    </row>
    <row r="176" customFormat="false" ht="17.25" hidden="false" customHeight="true" outlineLevel="0" collapsed="false">
      <c r="K176" s="209"/>
      <c r="L176" s="209"/>
      <c r="M176" s="209"/>
      <c r="N176" s="209"/>
      <c r="O176" s="115" t="s">
        <v>190</v>
      </c>
      <c r="P176" s="115"/>
      <c r="Q176" s="115"/>
      <c r="R176" s="209"/>
      <c r="S176" s="209"/>
    </row>
    <row r="177" customFormat="false" ht="17.25" hidden="false" customHeight="true" outlineLevel="0" collapsed="false">
      <c r="B177" s="130" t="s">
        <v>156</v>
      </c>
      <c r="C177" s="210" t="s">
        <v>191</v>
      </c>
      <c r="D177" s="211" t="s">
        <v>192</v>
      </c>
      <c r="E177" s="211" t="s">
        <v>193</v>
      </c>
      <c r="F177" s="212" t="s">
        <v>194</v>
      </c>
      <c r="H177" s="213" t="s">
        <v>195</v>
      </c>
      <c r="I177" s="213"/>
      <c r="J177" s="213"/>
      <c r="K177" s="213"/>
      <c r="L177" s="213"/>
      <c r="M177" s="213"/>
      <c r="N177" s="213"/>
      <c r="O177" s="213"/>
      <c r="P177" s="213"/>
      <c r="Q177" s="213"/>
    </row>
    <row r="178" customFormat="false" ht="17.25" hidden="false" customHeight="true" outlineLevel="0" collapsed="false">
      <c r="B178" s="130"/>
      <c r="C178" s="210"/>
      <c r="D178" s="211"/>
      <c r="E178" s="211"/>
      <c r="F178" s="212"/>
      <c r="H178" s="213"/>
      <c r="I178" s="213"/>
      <c r="J178" s="213"/>
      <c r="K178" s="213"/>
      <c r="L178" s="213"/>
      <c r="M178" s="213"/>
      <c r="N178" s="213"/>
      <c r="O178" s="213"/>
      <c r="P178" s="213"/>
      <c r="Q178" s="213"/>
    </row>
    <row r="179" customFormat="false" ht="17.25" hidden="false" customHeight="true" outlineLevel="0" collapsed="false">
      <c r="B179" s="130"/>
      <c r="C179" s="210"/>
      <c r="D179" s="211"/>
      <c r="E179" s="211"/>
      <c r="F179" s="212"/>
      <c r="H179" s="213"/>
      <c r="I179" s="213"/>
      <c r="J179" s="213"/>
      <c r="K179" s="213"/>
      <c r="L179" s="213"/>
      <c r="M179" s="213"/>
      <c r="N179" s="213"/>
      <c r="O179" s="213"/>
      <c r="P179" s="213"/>
      <c r="Q179" s="213"/>
    </row>
    <row r="180" customFormat="false" ht="17.25" hidden="false" customHeight="true" outlineLevel="0" collapsed="false">
      <c r="B180" s="130"/>
      <c r="C180" s="210"/>
      <c r="D180" s="211"/>
      <c r="E180" s="211"/>
      <c r="F180" s="212"/>
      <c r="H180" s="213"/>
      <c r="I180" s="213"/>
      <c r="J180" s="213"/>
      <c r="K180" s="213"/>
      <c r="L180" s="213"/>
      <c r="M180" s="213"/>
      <c r="N180" s="213"/>
      <c r="O180" s="213"/>
      <c r="P180" s="213"/>
      <c r="Q180" s="213"/>
    </row>
    <row r="181" customFormat="false" ht="17.25" hidden="false" customHeight="true" outlineLevel="0" collapsed="false">
      <c r="B181" s="130"/>
      <c r="C181" s="210"/>
      <c r="D181" s="211"/>
      <c r="E181" s="211"/>
      <c r="F181" s="212"/>
      <c r="H181" s="213"/>
      <c r="I181" s="213"/>
      <c r="J181" s="213"/>
      <c r="K181" s="213"/>
      <c r="L181" s="213"/>
      <c r="M181" s="213"/>
      <c r="N181" s="213"/>
      <c r="O181" s="213"/>
      <c r="P181" s="213"/>
      <c r="Q181" s="213"/>
    </row>
    <row r="182" customFormat="false" ht="17.25" hidden="false" customHeight="true" outlineLevel="0" collapsed="false">
      <c r="B182" s="192" t="s">
        <v>172</v>
      </c>
      <c r="C182" s="214" t="n">
        <f aca="false">SUM(D182:F182)</f>
        <v>0</v>
      </c>
      <c r="D182" s="215" t="n">
        <v>0</v>
      </c>
      <c r="E182" s="215" t="n">
        <v>0</v>
      </c>
      <c r="F182" s="216" t="n">
        <v>0</v>
      </c>
      <c r="H182" s="213"/>
      <c r="I182" s="213"/>
      <c r="J182" s="213"/>
      <c r="K182" s="213"/>
      <c r="L182" s="213"/>
      <c r="M182" s="213"/>
      <c r="N182" s="213"/>
      <c r="O182" s="213"/>
      <c r="P182" s="213"/>
      <c r="Q182" s="213"/>
    </row>
    <row r="183" customFormat="false" ht="17.25" hidden="false" customHeight="true" outlineLevel="0" collapsed="false">
      <c r="B183" s="197" t="s">
        <v>173</v>
      </c>
      <c r="C183" s="201" t="n">
        <f aca="false">SUM(D183:F183)</f>
        <v>2</v>
      </c>
      <c r="D183" s="217" t="n">
        <v>1</v>
      </c>
      <c r="E183" s="217" t="n">
        <v>1</v>
      </c>
      <c r="F183" s="202" t="n">
        <v>0</v>
      </c>
      <c r="H183" s="213"/>
      <c r="I183" s="213"/>
      <c r="J183" s="213"/>
      <c r="K183" s="213"/>
      <c r="L183" s="213"/>
      <c r="M183" s="213"/>
      <c r="N183" s="213"/>
      <c r="O183" s="213"/>
      <c r="P183" s="213"/>
      <c r="Q183" s="213"/>
    </row>
    <row r="184" customFormat="false" ht="17.25" hidden="false" customHeight="true" outlineLevel="0" collapsed="false">
      <c r="B184" s="203" t="s">
        <v>174</v>
      </c>
      <c r="C184" s="80" t="n">
        <f aca="false">SUM(D184:F184)</f>
        <v>4</v>
      </c>
      <c r="D184" s="218" t="n">
        <v>1</v>
      </c>
      <c r="E184" s="218" t="n">
        <v>3</v>
      </c>
      <c r="F184" s="196" t="n">
        <v>0</v>
      </c>
      <c r="H184" s="213"/>
      <c r="I184" s="213"/>
      <c r="J184" s="213"/>
      <c r="K184" s="213"/>
      <c r="L184" s="213"/>
      <c r="M184" s="213"/>
      <c r="N184" s="213"/>
      <c r="O184" s="213"/>
      <c r="P184" s="213"/>
      <c r="Q184" s="213"/>
    </row>
    <row r="185" customFormat="false" ht="17.25" hidden="false" customHeight="true" outlineLevel="0" collapsed="false"/>
    <row r="186" customFormat="false" ht="17.25" hidden="false" customHeight="true" outlineLevel="0" collapsed="false">
      <c r="B186" s="208" t="s">
        <v>196</v>
      </c>
      <c r="C186" s="208"/>
      <c r="D186" s="208"/>
      <c r="E186" s="208"/>
      <c r="F186" s="208"/>
      <c r="G186" s="208"/>
      <c r="H186" s="208"/>
      <c r="I186" s="208"/>
      <c r="J186" s="208"/>
      <c r="K186" s="208"/>
    </row>
    <row r="187" customFormat="false" ht="17.25" hidden="false" customHeight="true" outlineLevel="0" collapsed="false">
      <c r="B187" s="219"/>
      <c r="C187" s="219"/>
      <c r="D187" s="219"/>
      <c r="J187" s="209"/>
      <c r="K187" s="209"/>
      <c r="L187" s="209"/>
      <c r="M187" s="209"/>
      <c r="N187" s="209"/>
      <c r="O187" s="220" t="s">
        <v>103</v>
      </c>
      <c r="P187" s="220"/>
      <c r="Q187" s="220"/>
    </row>
    <row r="188" customFormat="false" ht="17.25" hidden="false" customHeight="true" outlineLevel="0" collapsed="false">
      <c r="B188" s="130" t="s">
        <v>156</v>
      </c>
      <c r="C188" s="210" t="s">
        <v>197</v>
      </c>
      <c r="D188" s="211" t="s">
        <v>192</v>
      </c>
      <c r="E188" s="212" t="s">
        <v>193</v>
      </c>
      <c r="G188" s="32" t="s">
        <v>198</v>
      </c>
      <c r="H188" s="32"/>
      <c r="I188" s="32"/>
      <c r="J188" s="32"/>
      <c r="K188" s="32"/>
      <c r="L188" s="32"/>
      <c r="M188" s="32"/>
      <c r="N188" s="32"/>
      <c r="O188" s="32"/>
      <c r="P188" s="32"/>
      <c r="Q188" s="32"/>
    </row>
    <row r="189" customFormat="false" ht="17.25" hidden="false" customHeight="true" outlineLevel="0" collapsed="false">
      <c r="B189" s="130"/>
      <c r="C189" s="210"/>
      <c r="D189" s="211"/>
      <c r="E189" s="212"/>
      <c r="G189" s="32"/>
      <c r="H189" s="32"/>
      <c r="I189" s="32"/>
      <c r="J189" s="32"/>
      <c r="K189" s="32"/>
      <c r="L189" s="32"/>
      <c r="M189" s="32"/>
      <c r="N189" s="32"/>
      <c r="O189" s="32"/>
      <c r="P189" s="32"/>
      <c r="Q189" s="32"/>
    </row>
    <row r="190" customFormat="false" ht="17.25" hidden="false" customHeight="true" outlineLevel="0" collapsed="false">
      <c r="B190" s="130"/>
      <c r="C190" s="210"/>
      <c r="D190" s="211"/>
      <c r="E190" s="212"/>
      <c r="G190" s="32"/>
      <c r="H190" s="32"/>
      <c r="I190" s="32"/>
      <c r="J190" s="32"/>
      <c r="K190" s="32"/>
      <c r="L190" s="32"/>
      <c r="M190" s="32"/>
      <c r="N190" s="32"/>
      <c r="O190" s="32"/>
      <c r="P190" s="32"/>
      <c r="Q190" s="32"/>
    </row>
    <row r="191" customFormat="false" ht="17.25" hidden="false" customHeight="true" outlineLevel="0" collapsed="false">
      <c r="B191" s="130"/>
      <c r="C191" s="210"/>
      <c r="D191" s="211"/>
      <c r="E191" s="212"/>
      <c r="G191" s="32"/>
      <c r="H191" s="32"/>
      <c r="I191" s="32"/>
      <c r="J191" s="32"/>
      <c r="K191" s="32"/>
      <c r="L191" s="32"/>
      <c r="M191" s="32"/>
      <c r="N191" s="32"/>
      <c r="O191" s="32"/>
      <c r="P191" s="32"/>
      <c r="Q191" s="32"/>
    </row>
    <row r="192" customFormat="false" ht="17.25" hidden="false" customHeight="true" outlineLevel="0" collapsed="false">
      <c r="B192" s="130"/>
      <c r="C192" s="210"/>
      <c r="D192" s="211"/>
      <c r="E192" s="212"/>
      <c r="G192" s="32"/>
      <c r="H192" s="32"/>
      <c r="I192" s="32"/>
      <c r="J192" s="32"/>
      <c r="K192" s="32"/>
      <c r="L192" s="32"/>
      <c r="M192" s="32"/>
      <c r="N192" s="32"/>
      <c r="O192" s="32"/>
      <c r="P192" s="32"/>
      <c r="Q192" s="32"/>
    </row>
    <row r="193" customFormat="false" ht="17.25" hidden="false" customHeight="true" outlineLevel="0" collapsed="false">
      <c r="B193" s="192" t="s">
        <v>172</v>
      </c>
      <c r="C193" s="201" t="n">
        <f aca="false">SUM(D193:E193)</f>
        <v>0</v>
      </c>
      <c r="D193" s="217" t="n">
        <v>0</v>
      </c>
      <c r="E193" s="202" t="n">
        <v>0</v>
      </c>
      <c r="G193" s="32"/>
      <c r="H193" s="32"/>
      <c r="I193" s="32"/>
      <c r="J193" s="32"/>
      <c r="K193" s="32"/>
      <c r="L193" s="32"/>
      <c r="M193" s="32"/>
      <c r="N193" s="32"/>
      <c r="O193" s="32"/>
      <c r="P193" s="32"/>
      <c r="Q193" s="32"/>
    </row>
    <row r="194" customFormat="false" ht="17.25" hidden="false" customHeight="true" outlineLevel="0" collapsed="false">
      <c r="B194" s="197" t="s">
        <v>173</v>
      </c>
      <c r="C194" s="201" t="n">
        <v>3</v>
      </c>
      <c r="D194" s="217" t="n">
        <v>1</v>
      </c>
      <c r="E194" s="202" t="n">
        <v>2</v>
      </c>
      <c r="G194" s="32"/>
      <c r="H194" s="32"/>
      <c r="I194" s="32"/>
      <c r="J194" s="32"/>
      <c r="K194" s="32"/>
      <c r="L194" s="32"/>
      <c r="M194" s="32"/>
      <c r="N194" s="32"/>
      <c r="O194" s="32"/>
      <c r="P194" s="32"/>
      <c r="Q194" s="32"/>
    </row>
    <row r="195" customFormat="false" ht="17.25" hidden="false" customHeight="true" outlineLevel="0" collapsed="false">
      <c r="B195" s="203" t="s">
        <v>174</v>
      </c>
      <c r="C195" s="80" t="n">
        <f aca="false">SUM(D195:E195)</f>
        <v>6</v>
      </c>
      <c r="D195" s="218" t="n">
        <v>2</v>
      </c>
      <c r="E195" s="196" t="n">
        <v>4</v>
      </c>
      <c r="G195" s="32"/>
      <c r="H195" s="32"/>
      <c r="I195" s="32"/>
      <c r="J195" s="32"/>
      <c r="K195" s="32"/>
      <c r="L195" s="32"/>
      <c r="M195" s="32"/>
      <c r="N195" s="32"/>
      <c r="O195" s="32"/>
      <c r="P195" s="32"/>
      <c r="Q195" s="32"/>
    </row>
    <row r="196" customFormat="false" ht="17.25" hidden="false" customHeight="true" outlineLevel="0" collapsed="false">
      <c r="B196" s="221"/>
      <c r="C196" s="207"/>
      <c r="D196" s="207"/>
      <c r="E196" s="207"/>
    </row>
    <row r="197" customFormat="false" ht="17.25" hidden="false" customHeight="true" outlineLevel="0" collapsed="false">
      <c r="B197" s="208" t="s">
        <v>199</v>
      </c>
      <c r="C197" s="208"/>
      <c r="D197" s="208"/>
      <c r="E197" s="208"/>
      <c r="F197" s="208"/>
      <c r="G197" s="208"/>
      <c r="H197" s="208"/>
      <c r="I197" s="208"/>
      <c r="J197" s="208"/>
      <c r="K197" s="208"/>
      <c r="L197" s="222"/>
      <c r="M197" s="222"/>
      <c r="N197" s="222"/>
      <c r="O197" s="222"/>
      <c r="P197" s="222"/>
      <c r="Q197" s="222"/>
      <c r="R197" s="222"/>
      <c r="S197" s="222"/>
      <c r="T197" s="222"/>
      <c r="U197" s="222"/>
      <c r="V197" s="222"/>
    </row>
    <row r="198" customFormat="false" ht="17.25" hidden="false" customHeight="true" outlineLevel="0" collapsed="false">
      <c r="B198" s="222"/>
      <c r="C198" s="222"/>
      <c r="D198" s="222"/>
      <c r="J198" s="222"/>
      <c r="K198" s="222"/>
      <c r="L198" s="222"/>
      <c r="M198" s="222"/>
      <c r="N198" s="222"/>
      <c r="O198" s="222"/>
      <c r="P198" s="222"/>
      <c r="Q198" s="222"/>
      <c r="R198" s="222"/>
      <c r="S198" s="222"/>
      <c r="T198" s="222"/>
      <c r="U198" s="222"/>
      <c r="V198" s="222"/>
    </row>
    <row r="199" customFormat="false" ht="17.25" hidden="false" customHeight="true" outlineLevel="0" collapsed="false">
      <c r="B199" s="130" t="s">
        <v>156</v>
      </c>
      <c r="C199" s="43" t="s">
        <v>200</v>
      </c>
      <c r="D199" s="43"/>
      <c r="E199" s="43"/>
      <c r="F199" s="43"/>
      <c r="G199" s="223" t="s">
        <v>201</v>
      </c>
      <c r="H199" s="223"/>
      <c r="I199" s="223"/>
      <c r="J199" s="223"/>
      <c r="K199" s="223"/>
      <c r="L199" s="223"/>
      <c r="M199" s="223"/>
      <c r="N199" s="223"/>
      <c r="O199" s="223"/>
      <c r="P199" s="223"/>
      <c r="Q199" s="223"/>
      <c r="R199" s="223"/>
      <c r="S199" s="223"/>
      <c r="T199" s="223"/>
      <c r="U199" s="223"/>
      <c r="V199" s="223"/>
    </row>
    <row r="200" customFormat="false" ht="17.25" hidden="false" customHeight="true" outlineLevel="0" collapsed="false">
      <c r="B200" s="130"/>
      <c r="C200" s="210" t="s">
        <v>202</v>
      </c>
      <c r="D200" s="211" t="s">
        <v>192</v>
      </c>
      <c r="E200" s="211" t="s">
        <v>193</v>
      </c>
      <c r="F200" s="212" t="s">
        <v>194</v>
      </c>
      <c r="G200" s="45" t="s">
        <v>203</v>
      </c>
      <c r="H200" s="45"/>
      <c r="I200" s="45"/>
      <c r="J200" s="45"/>
      <c r="K200" s="224" t="s">
        <v>204</v>
      </c>
      <c r="L200" s="224"/>
      <c r="M200" s="224"/>
      <c r="N200" s="224"/>
      <c r="O200" s="191" t="s">
        <v>205</v>
      </c>
      <c r="P200" s="191"/>
      <c r="Q200" s="191"/>
      <c r="R200" s="191"/>
      <c r="S200" s="225" t="s">
        <v>206</v>
      </c>
      <c r="T200" s="225"/>
      <c r="U200" s="225"/>
      <c r="V200" s="225"/>
    </row>
    <row r="201" customFormat="false" ht="17.25" hidden="false" customHeight="true" outlineLevel="0" collapsed="false">
      <c r="B201" s="130"/>
      <c r="C201" s="210"/>
      <c r="D201" s="211"/>
      <c r="E201" s="211"/>
      <c r="F201" s="212"/>
      <c r="G201" s="132" t="s">
        <v>207</v>
      </c>
      <c r="H201" s="163" t="s">
        <v>208</v>
      </c>
      <c r="I201" s="163" t="s">
        <v>209</v>
      </c>
      <c r="J201" s="133" t="s">
        <v>210</v>
      </c>
      <c r="K201" s="226" t="s">
        <v>211</v>
      </c>
      <c r="L201" s="163" t="s">
        <v>208</v>
      </c>
      <c r="M201" s="163" t="s">
        <v>209</v>
      </c>
      <c r="N201" s="162" t="s">
        <v>210</v>
      </c>
      <c r="O201" s="132" t="s">
        <v>212</v>
      </c>
      <c r="P201" s="163" t="s">
        <v>208</v>
      </c>
      <c r="Q201" s="163" t="s">
        <v>209</v>
      </c>
      <c r="R201" s="133" t="s">
        <v>210</v>
      </c>
      <c r="S201" s="226" t="s">
        <v>202</v>
      </c>
      <c r="T201" s="163" t="s">
        <v>208</v>
      </c>
      <c r="U201" s="163" t="s">
        <v>209</v>
      </c>
      <c r="V201" s="133" t="s">
        <v>210</v>
      </c>
    </row>
    <row r="202" customFormat="false" ht="17.25" hidden="false" customHeight="true" outlineLevel="0" collapsed="false">
      <c r="B202" s="130"/>
      <c r="C202" s="210"/>
      <c r="D202" s="211"/>
      <c r="E202" s="211"/>
      <c r="F202" s="212"/>
      <c r="G202" s="132"/>
      <c r="H202" s="163"/>
      <c r="I202" s="163"/>
      <c r="J202" s="133"/>
      <c r="K202" s="226"/>
      <c r="L202" s="163"/>
      <c r="M202" s="163"/>
      <c r="N202" s="162"/>
      <c r="O202" s="132"/>
      <c r="P202" s="163"/>
      <c r="Q202" s="163"/>
      <c r="R202" s="133"/>
      <c r="S202" s="226"/>
      <c r="T202" s="163"/>
      <c r="U202" s="163"/>
      <c r="V202" s="133"/>
    </row>
    <row r="203" customFormat="false" ht="20.25" hidden="false" customHeight="true" outlineLevel="0" collapsed="false">
      <c r="B203" s="130"/>
      <c r="C203" s="210"/>
      <c r="D203" s="211"/>
      <c r="E203" s="211"/>
      <c r="F203" s="212"/>
      <c r="G203" s="132"/>
      <c r="H203" s="163"/>
      <c r="I203" s="163"/>
      <c r="J203" s="133"/>
      <c r="K203" s="226"/>
      <c r="L203" s="163"/>
      <c r="M203" s="163"/>
      <c r="N203" s="162"/>
      <c r="O203" s="132"/>
      <c r="P203" s="163"/>
      <c r="Q203" s="163"/>
      <c r="R203" s="133"/>
      <c r="S203" s="226"/>
      <c r="T203" s="163"/>
      <c r="U203" s="163"/>
      <c r="V203" s="133"/>
    </row>
    <row r="204" customFormat="false" ht="17.25" hidden="false" customHeight="true" outlineLevel="0" collapsed="false">
      <c r="B204" s="192" t="s">
        <v>172</v>
      </c>
      <c r="C204" s="227" t="n">
        <f aca="false">AVERAGE(D204:F204)</f>
        <v>0.786666666666667</v>
      </c>
      <c r="D204" s="228" t="n">
        <v>0.92</v>
      </c>
      <c r="E204" s="228" t="n">
        <v>0.78</v>
      </c>
      <c r="F204" s="229" t="n">
        <v>0.66</v>
      </c>
      <c r="G204" s="230" t="n">
        <v>6100</v>
      </c>
      <c r="H204" s="231" t="n">
        <v>504</v>
      </c>
      <c r="I204" s="231" t="n">
        <v>5596</v>
      </c>
      <c r="J204" s="158" t="n">
        <v>4372</v>
      </c>
      <c r="K204" s="232" t="n">
        <v>34555</v>
      </c>
      <c r="L204" s="231" t="n">
        <v>7439</v>
      </c>
      <c r="M204" s="231" t="n">
        <v>27116</v>
      </c>
      <c r="N204" s="157" t="n">
        <v>11880</v>
      </c>
      <c r="O204" s="156" t="n">
        <v>12829</v>
      </c>
      <c r="P204" s="231" t="n">
        <v>4338</v>
      </c>
      <c r="Q204" s="231" t="n">
        <v>8491</v>
      </c>
      <c r="R204" s="158" t="n">
        <v>2367</v>
      </c>
      <c r="S204" s="156" t="n">
        <f aca="false">T204+U204</f>
        <v>53484</v>
      </c>
      <c r="T204" s="231" t="n">
        <f aca="false">SUM(P204,L204,H204)</f>
        <v>12281</v>
      </c>
      <c r="U204" s="231" t="n">
        <f aca="false">SUM(Q204,M204,I204)</f>
        <v>41203</v>
      </c>
      <c r="V204" s="233" t="n">
        <f aca="false">SUM(R204,N204,J204)</f>
        <v>18619</v>
      </c>
    </row>
    <row r="205" customFormat="false" ht="17.25" hidden="false" customHeight="true" outlineLevel="0" collapsed="false">
      <c r="B205" s="197" t="s">
        <v>173</v>
      </c>
      <c r="C205" s="234" t="n">
        <v>0.9284</v>
      </c>
      <c r="D205" s="234" t="n">
        <v>0.8857</v>
      </c>
      <c r="E205" s="234" t="n">
        <v>0.9568</v>
      </c>
      <c r="F205" s="235" t="n">
        <v>0.9427</v>
      </c>
      <c r="G205" s="236" t="n">
        <v>11351</v>
      </c>
      <c r="H205" s="236" t="n">
        <v>1222</v>
      </c>
      <c r="I205" s="236" t="n">
        <v>3850</v>
      </c>
      <c r="J205" s="237" t="n">
        <v>6279</v>
      </c>
      <c r="K205" s="236" t="n">
        <v>36665</v>
      </c>
      <c r="L205" s="236" t="n">
        <v>13208</v>
      </c>
      <c r="M205" s="236" t="n">
        <v>17142</v>
      </c>
      <c r="N205" s="236" t="n">
        <v>6315</v>
      </c>
      <c r="O205" s="236" t="n">
        <v>13343</v>
      </c>
      <c r="P205" s="236" t="n">
        <v>3366</v>
      </c>
      <c r="Q205" s="236" t="n">
        <v>7708</v>
      </c>
      <c r="R205" s="238" t="n">
        <v>2269</v>
      </c>
      <c r="S205" s="236" t="n">
        <v>61359</v>
      </c>
      <c r="T205" s="236" t="n">
        <v>17796</v>
      </c>
      <c r="U205" s="237" t="n">
        <v>28700</v>
      </c>
      <c r="V205" s="237" t="n">
        <v>18863</v>
      </c>
    </row>
    <row r="206" customFormat="false" ht="17.25" hidden="false" customHeight="true" outlineLevel="0" collapsed="false">
      <c r="B206" s="203" t="s">
        <v>174</v>
      </c>
      <c r="C206" s="239" t="n">
        <f aca="false">AVERAGE(D206:F206)</f>
        <v>0.952866666666667</v>
      </c>
      <c r="D206" s="228" t="n">
        <v>0.998</v>
      </c>
      <c r="E206" s="228" t="n">
        <v>0.994</v>
      </c>
      <c r="F206" s="229" t="n">
        <v>0.8666</v>
      </c>
      <c r="G206" s="230" t="n">
        <v>13870</v>
      </c>
      <c r="H206" s="231" t="n">
        <v>2378</v>
      </c>
      <c r="I206" s="231" t="n">
        <v>11473</v>
      </c>
      <c r="J206" s="158" t="n">
        <v>7880</v>
      </c>
      <c r="K206" s="232" t="n">
        <v>44150</v>
      </c>
      <c r="L206" s="231" t="n">
        <v>14029</v>
      </c>
      <c r="M206" s="231" t="n">
        <v>30121</v>
      </c>
      <c r="N206" s="157" t="n">
        <v>8235</v>
      </c>
      <c r="O206" s="156" t="n">
        <v>13135</v>
      </c>
      <c r="P206" s="231" t="n">
        <v>4214</v>
      </c>
      <c r="Q206" s="231" t="n">
        <v>9241</v>
      </c>
      <c r="R206" s="158" t="n">
        <v>2146</v>
      </c>
      <c r="S206" s="156" t="n">
        <f aca="false">SUM(O206,K206,G206)</f>
        <v>71155</v>
      </c>
      <c r="T206" s="231" t="n">
        <f aca="false">SUM(P206,L206,H206)</f>
        <v>20621</v>
      </c>
      <c r="U206" s="231" t="n">
        <f aca="false">SUM(Q206,M206,I206)</f>
        <v>50835</v>
      </c>
      <c r="V206" s="158" t="n">
        <f aca="false">SUM(R206,N206,J206)</f>
        <v>18261</v>
      </c>
    </row>
    <row r="207" customFormat="false" ht="17.25" hidden="false" customHeight="true" outlineLevel="0" collapsed="false">
      <c r="B207" s="240"/>
      <c r="C207" s="241"/>
      <c r="D207" s="241"/>
      <c r="E207" s="241"/>
      <c r="F207" s="240"/>
      <c r="G207" s="241"/>
      <c r="H207" s="241"/>
      <c r="I207" s="241"/>
      <c r="J207" s="188"/>
      <c r="K207" s="242"/>
      <c r="L207" s="242"/>
      <c r="M207" s="242"/>
      <c r="N207" s="242"/>
      <c r="O207" s="242"/>
      <c r="P207" s="242"/>
      <c r="Q207" s="242"/>
      <c r="R207" s="242"/>
      <c r="S207" s="242"/>
      <c r="T207" s="242"/>
      <c r="U207" s="188"/>
      <c r="V207" s="188"/>
    </row>
    <row r="208" customFormat="false" ht="17.25" hidden="false" customHeight="true" outlineLevel="0" collapsed="false">
      <c r="B208" s="115" t="s">
        <v>103</v>
      </c>
      <c r="C208" s="115"/>
      <c r="D208" s="115"/>
      <c r="E208" s="241"/>
      <c r="F208" s="240"/>
      <c r="G208" s="241"/>
      <c r="H208" s="241"/>
      <c r="I208" s="241"/>
      <c r="J208" s="188"/>
      <c r="K208" s="242"/>
      <c r="L208" s="242"/>
      <c r="M208" s="242"/>
      <c r="N208" s="242"/>
      <c r="O208" s="242"/>
      <c r="P208" s="242"/>
      <c r="Q208" s="242"/>
      <c r="R208" s="242"/>
      <c r="S208" s="242"/>
      <c r="T208" s="242"/>
      <c r="U208" s="188"/>
      <c r="V208" s="188"/>
    </row>
    <row r="209" customFormat="false" ht="17.25" hidden="false" customHeight="true" outlineLevel="0" collapsed="false">
      <c r="B209" s="243" t="s">
        <v>213</v>
      </c>
      <c r="C209" s="243"/>
      <c r="D209" s="243"/>
      <c r="E209" s="243"/>
      <c r="F209" s="243"/>
      <c r="G209" s="243"/>
      <c r="H209" s="243"/>
      <c r="I209" s="243"/>
      <c r="J209" s="243"/>
      <c r="K209" s="243"/>
      <c r="L209" s="242"/>
      <c r="M209" s="19" t="s">
        <v>214</v>
      </c>
      <c r="N209" s="19"/>
      <c r="O209" s="19"/>
      <c r="P209" s="19"/>
      <c r="Q209" s="242"/>
      <c r="R209" s="19" t="s">
        <v>215</v>
      </c>
      <c r="S209" s="19"/>
      <c r="T209" s="19"/>
      <c r="U209" s="19"/>
      <c r="V209" s="188"/>
    </row>
    <row r="210" customFormat="false" ht="17.25" hidden="false" customHeight="true" outlineLevel="0" collapsed="false">
      <c r="B210" s="243"/>
      <c r="C210" s="243"/>
      <c r="D210" s="243"/>
      <c r="E210" s="243"/>
      <c r="F210" s="243"/>
      <c r="G210" s="243"/>
      <c r="H210" s="243"/>
      <c r="I210" s="243"/>
      <c r="J210" s="243"/>
      <c r="K210" s="243"/>
      <c r="L210" s="242"/>
      <c r="Q210" s="242"/>
      <c r="V210" s="188"/>
    </row>
    <row r="211" customFormat="false" ht="17.25" hidden="false" customHeight="true" outlineLevel="0" collapsed="false">
      <c r="B211" s="243"/>
      <c r="C211" s="243"/>
      <c r="D211" s="243"/>
      <c r="E211" s="243"/>
      <c r="F211" s="243"/>
      <c r="G211" s="243"/>
      <c r="H211" s="243"/>
      <c r="I211" s="243"/>
      <c r="J211" s="243"/>
      <c r="K211" s="243"/>
      <c r="L211" s="242"/>
      <c r="M211" s="43" t="s">
        <v>216</v>
      </c>
      <c r="N211" s="244" t="s">
        <v>217</v>
      </c>
      <c r="O211" s="244"/>
      <c r="P211" s="244"/>
      <c r="Q211" s="242"/>
      <c r="R211" s="131" t="s">
        <v>218</v>
      </c>
      <c r="S211" s="43" t="s">
        <v>219</v>
      </c>
      <c r="T211" s="43"/>
      <c r="U211" s="43" t="s">
        <v>220</v>
      </c>
      <c r="V211" s="188"/>
    </row>
    <row r="212" customFormat="false" ht="17.25" hidden="false" customHeight="true" outlineLevel="0" collapsed="false">
      <c r="B212" s="243"/>
      <c r="C212" s="243"/>
      <c r="D212" s="243"/>
      <c r="E212" s="243"/>
      <c r="F212" s="243"/>
      <c r="G212" s="243"/>
      <c r="H212" s="243"/>
      <c r="I212" s="243"/>
      <c r="J212" s="243"/>
      <c r="K212" s="243"/>
      <c r="L212" s="242"/>
      <c r="M212" s="43"/>
      <c r="N212" s="244"/>
      <c r="O212" s="244"/>
      <c r="P212" s="244"/>
      <c r="Q212" s="242"/>
      <c r="R212" s="131"/>
      <c r="S212" s="43"/>
      <c r="T212" s="43"/>
      <c r="U212" s="43"/>
      <c r="V212" s="188"/>
    </row>
    <row r="213" customFormat="false" ht="17.25" hidden="false" customHeight="true" outlineLevel="0" collapsed="false">
      <c r="B213" s="243"/>
      <c r="C213" s="243"/>
      <c r="D213" s="243"/>
      <c r="E213" s="243"/>
      <c r="F213" s="243"/>
      <c r="G213" s="243"/>
      <c r="H213" s="243"/>
      <c r="I213" s="243"/>
      <c r="J213" s="243"/>
      <c r="K213" s="243"/>
      <c r="L213" s="242"/>
      <c r="M213" s="43"/>
      <c r="N213" s="245" t="s">
        <v>192</v>
      </c>
      <c r="O213" s="246" t="s">
        <v>193</v>
      </c>
      <c r="P213" s="247" t="s">
        <v>194</v>
      </c>
      <c r="Q213" s="242"/>
      <c r="R213" s="131"/>
      <c r="S213" s="43"/>
      <c r="T213" s="43"/>
      <c r="U213" s="43"/>
      <c r="V213" s="188"/>
    </row>
    <row r="214" customFormat="false" ht="17.25" hidden="false" customHeight="true" outlineLevel="0" collapsed="false">
      <c r="B214" s="243"/>
      <c r="C214" s="243"/>
      <c r="D214" s="243"/>
      <c r="E214" s="243"/>
      <c r="F214" s="243"/>
      <c r="G214" s="243"/>
      <c r="H214" s="243"/>
      <c r="I214" s="243"/>
      <c r="J214" s="243"/>
      <c r="K214" s="243"/>
      <c r="L214" s="242"/>
      <c r="M214" s="43"/>
      <c r="N214" s="245"/>
      <c r="O214" s="246"/>
      <c r="P214" s="247"/>
      <c r="Q214" s="242"/>
      <c r="R214" s="248"/>
      <c r="S214" s="249"/>
      <c r="T214" s="250"/>
      <c r="U214" s="251" t="n">
        <f aca="false">SUM(S214:T214)</f>
        <v>0</v>
      </c>
      <c r="V214" s="188"/>
    </row>
    <row r="215" customFormat="false" ht="17.25" hidden="false" customHeight="true" outlineLevel="0" collapsed="false">
      <c r="B215" s="243"/>
      <c r="C215" s="243"/>
      <c r="D215" s="243"/>
      <c r="E215" s="243"/>
      <c r="F215" s="243"/>
      <c r="G215" s="243"/>
      <c r="H215" s="243"/>
      <c r="I215" s="243"/>
      <c r="J215" s="243"/>
      <c r="K215" s="243"/>
      <c r="L215" s="242"/>
      <c r="M215" s="43"/>
      <c r="N215" s="245"/>
      <c r="O215" s="246"/>
      <c r="P215" s="247"/>
      <c r="Q215" s="242"/>
      <c r="R215" s="252"/>
      <c r="S215" s="253"/>
      <c r="T215" s="254"/>
      <c r="U215" s="255" t="n">
        <f aca="false">SUM(S215:T215)</f>
        <v>0</v>
      </c>
      <c r="V215" s="188"/>
    </row>
    <row r="216" customFormat="false" ht="17.25" hidden="false" customHeight="true" outlineLevel="0" collapsed="false">
      <c r="B216" s="243"/>
      <c r="C216" s="243"/>
      <c r="D216" s="243"/>
      <c r="E216" s="243"/>
      <c r="F216" s="243"/>
      <c r="G216" s="243"/>
      <c r="H216" s="243"/>
      <c r="I216" s="243"/>
      <c r="J216" s="243"/>
      <c r="K216" s="243"/>
      <c r="M216" s="256" t="n">
        <f aca="false">SUM(N216:P216)</f>
        <v>4</v>
      </c>
      <c r="N216" s="257" t="n">
        <v>1</v>
      </c>
      <c r="O216" s="258" t="n">
        <v>2</v>
      </c>
      <c r="P216" s="259" t="n">
        <v>1</v>
      </c>
      <c r="Q216" s="188"/>
      <c r="R216" s="252"/>
      <c r="S216" s="253"/>
      <c r="T216" s="254"/>
      <c r="U216" s="255" t="n">
        <f aca="false">SUM(S216:T216)</f>
        <v>0</v>
      </c>
      <c r="V216" s="188"/>
    </row>
    <row r="217" customFormat="false" ht="17.25" hidden="false" customHeight="true" outlineLevel="0" collapsed="false">
      <c r="M217" s="260"/>
      <c r="N217" s="260"/>
      <c r="O217" s="260"/>
      <c r="P217" s="260"/>
      <c r="R217" s="261"/>
      <c r="S217" s="262"/>
      <c r="T217" s="263"/>
      <c r="U217" s="264" t="n">
        <f aca="false">SUM(S217:T217)</f>
        <v>0</v>
      </c>
    </row>
    <row r="218" customFormat="false" ht="17.25" hidden="false" customHeight="true" outlineLevel="0" collapsed="false">
      <c r="B218" s="208" t="s">
        <v>221</v>
      </c>
      <c r="C218" s="208"/>
      <c r="D218" s="208"/>
      <c r="E218" s="208"/>
      <c r="F218" s="208"/>
      <c r="G218" s="208"/>
      <c r="H218" s="208"/>
      <c r="I218" s="208"/>
    </row>
    <row r="219" customFormat="false" ht="17.25" hidden="false" customHeight="true" outlineLevel="0" collapsed="false"/>
    <row r="220" customFormat="false" ht="17.25" hidden="false" customHeight="true" outlineLevel="0" collapsed="false">
      <c r="B220" s="189" t="s">
        <v>222</v>
      </c>
      <c r="C220" s="189"/>
      <c r="D220" s="189"/>
      <c r="E220" s="189"/>
      <c r="F220" s="189"/>
      <c r="G220" s="189"/>
      <c r="H220" s="189"/>
      <c r="I220" s="189"/>
      <c r="Q220" s="115" t="s">
        <v>190</v>
      </c>
      <c r="R220" s="115"/>
      <c r="S220" s="115"/>
      <c r="T220" s="265"/>
      <c r="U220" s="265"/>
      <c r="V220" s="266"/>
    </row>
    <row r="221" customFormat="false" ht="17.25" hidden="false" customHeight="true" outlineLevel="0" collapsed="false">
      <c r="B221" s="43" t="s">
        <v>223</v>
      </c>
      <c r="C221" s="191" t="s">
        <v>224</v>
      </c>
      <c r="D221" s="191"/>
      <c r="E221" s="191"/>
      <c r="F221" s="191"/>
      <c r="G221" s="191"/>
      <c r="H221" s="191"/>
      <c r="I221" s="191"/>
      <c r="J221" s="191"/>
      <c r="K221" s="191"/>
      <c r="L221" s="191"/>
      <c r="M221" s="191"/>
      <c r="N221" s="191"/>
      <c r="O221" s="130" t="s">
        <v>225</v>
      </c>
      <c r="Q221" s="32" t="s">
        <v>226</v>
      </c>
      <c r="R221" s="32"/>
      <c r="S221" s="32"/>
      <c r="T221" s="32"/>
      <c r="U221" s="32"/>
      <c r="V221" s="267"/>
    </row>
    <row r="222" customFormat="false" ht="17.25" hidden="false" customHeight="true" outlineLevel="0" collapsed="false">
      <c r="B222" s="43"/>
      <c r="C222" s="191"/>
      <c r="D222" s="191"/>
      <c r="E222" s="191"/>
      <c r="F222" s="191"/>
      <c r="G222" s="191"/>
      <c r="H222" s="191"/>
      <c r="I222" s="191"/>
      <c r="J222" s="191"/>
      <c r="K222" s="191"/>
      <c r="L222" s="191"/>
      <c r="M222" s="191"/>
      <c r="N222" s="191"/>
      <c r="O222" s="130"/>
      <c r="Q222" s="32"/>
      <c r="R222" s="32"/>
      <c r="S222" s="32"/>
      <c r="T222" s="32"/>
      <c r="U222" s="32"/>
      <c r="V222" s="267"/>
    </row>
    <row r="223" customFormat="false" ht="17.25" hidden="false" customHeight="true" outlineLevel="0" collapsed="false">
      <c r="B223" s="43"/>
      <c r="C223" s="268" t="s">
        <v>227</v>
      </c>
      <c r="D223" s="269" t="s">
        <v>228</v>
      </c>
      <c r="E223" s="269" t="s">
        <v>229</v>
      </c>
      <c r="F223" s="269" t="s">
        <v>230</v>
      </c>
      <c r="G223" s="269" t="s">
        <v>231</v>
      </c>
      <c r="H223" s="269" t="s">
        <v>232</v>
      </c>
      <c r="I223" s="269" t="s">
        <v>233</v>
      </c>
      <c r="J223" s="269" t="s">
        <v>234</v>
      </c>
      <c r="K223" s="269" t="s">
        <v>235</v>
      </c>
      <c r="L223" s="269" t="s">
        <v>236</v>
      </c>
      <c r="M223" s="269" t="s">
        <v>237</v>
      </c>
      <c r="N223" s="270" t="s">
        <v>238</v>
      </c>
      <c r="O223" s="130"/>
      <c r="Q223" s="32"/>
      <c r="R223" s="32"/>
      <c r="S223" s="32"/>
      <c r="T223" s="32"/>
      <c r="U223" s="32"/>
      <c r="V223" s="267"/>
    </row>
    <row r="224" customFormat="false" ht="17.25" hidden="false" customHeight="true" outlineLevel="0" collapsed="false">
      <c r="B224" s="271" t="s">
        <v>239</v>
      </c>
      <c r="C224" s="272" t="n">
        <v>1</v>
      </c>
      <c r="D224" s="273" t="n">
        <v>0</v>
      </c>
      <c r="E224" s="273" t="n">
        <v>0</v>
      </c>
      <c r="F224" s="273" t="n">
        <v>1</v>
      </c>
      <c r="G224" s="273" t="n">
        <v>0</v>
      </c>
      <c r="H224" s="273" t="n">
        <v>0</v>
      </c>
      <c r="I224" s="273" t="n">
        <v>0</v>
      </c>
      <c r="J224" s="273" t="n">
        <v>0</v>
      </c>
      <c r="K224" s="273" t="n">
        <v>0</v>
      </c>
      <c r="L224" s="273" t="n">
        <v>1</v>
      </c>
      <c r="M224" s="273" t="n">
        <v>0</v>
      </c>
      <c r="N224" s="274" t="n">
        <v>0</v>
      </c>
      <c r="O224" s="275" t="n">
        <f aca="false">SUM(C224:N224)</f>
        <v>3</v>
      </c>
      <c r="Q224" s="32"/>
      <c r="R224" s="32"/>
      <c r="S224" s="32"/>
      <c r="T224" s="32"/>
      <c r="U224" s="32"/>
      <c r="V224" s="267"/>
    </row>
    <row r="225" customFormat="false" ht="17.25" hidden="false" customHeight="true" outlineLevel="0" collapsed="false">
      <c r="B225" s="276" t="s">
        <v>240</v>
      </c>
      <c r="C225" s="277" t="n">
        <v>3</v>
      </c>
      <c r="D225" s="74" t="n">
        <v>0</v>
      </c>
      <c r="E225" s="74" t="n">
        <v>4</v>
      </c>
      <c r="F225" s="74" t="n">
        <v>3</v>
      </c>
      <c r="G225" s="74" t="n">
        <v>2</v>
      </c>
      <c r="H225" s="74" t="n">
        <v>0</v>
      </c>
      <c r="I225" s="74" t="n">
        <v>3</v>
      </c>
      <c r="J225" s="74" t="n">
        <v>3</v>
      </c>
      <c r="K225" s="74" t="n">
        <v>0</v>
      </c>
      <c r="L225" s="74" t="n">
        <v>0</v>
      </c>
      <c r="M225" s="74" t="n">
        <v>0</v>
      </c>
      <c r="N225" s="278" t="n">
        <v>0</v>
      </c>
      <c r="O225" s="71" t="n">
        <f aca="false">SUM(C225:N225)</f>
        <v>18</v>
      </c>
      <c r="Q225" s="32"/>
      <c r="R225" s="32"/>
      <c r="S225" s="32"/>
      <c r="T225" s="32"/>
      <c r="U225" s="32"/>
      <c r="V225" s="267"/>
    </row>
    <row r="226" customFormat="false" ht="17.25" hidden="false" customHeight="true" outlineLevel="0" collapsed="false">
      <c r="B226" s="279" t="s">
        <v>241</v>
      </c>
      <c r="C226" s="277" t="n">
        <v>0</v>
      </c>
      <c r="D226" s="74" t="n">
        <v>5</v>
      </c>
      <c r="E226" s="74" t="n">
        <v>0</v>
      </c>
      <c r="F226" s="74" t="n">
        <v>0</v>
      </c>
      <c r="G226" s="74" t="n">
        <v>2</v>
      </c>
      <c r="H226" s="74" t="n">
        <v>4</v>
      </c>
      <c r="I226" s="74" t="n">
        <v>0</v>
      </c>
      <c r="J226" s="74" t="n">
        <v>0</v>
      </c>
      <c r="K226" s="74" t="n">
        <v>3</v>
      </c>
      <c r="L226" s="74" t="n">
        <v>0</v>
      </c>
      <c r="M226" s="74" t="n">
        <v>1</v>
      </c>
      <c r="N226" s="278" t="n">
        <v>1</v>
      </c>
      <c r="O226" s="71" t="n">
        <f aca="false">SUM(C226:N226)</f>
        <v>16</v>
      </c>
      <c r="Q226" s="32"/>
      <c r="R226" s="32"/>
      <c r="S226" s="32"/>
      <c r="T226" s="32"/>
      <c r="U226" s="32"/>
      <c r="V226" s="267"/>
    </row>
    <row r="227" customFormat="false" ht="17.25" hidden="false" customHeight="true" outlineLevel="0" collapsed="false">
      <c r="B227" s="280" t="s">
        <v>242</v>
      </c>
      <c r="C227" s="281" t="n">
        <v>0</v>
      </c>
      <c r="D227" s="218" t="n">
        <v>0</v>
      </c>
      <c r="E227" s="218" t="n">
        <v>0</v>
      </c>
      <c r="F227" s="218" t="n">
        <v>0</v>
      </c>
      <c r="G227" s="218" t="n">
        <v>0</v>
      </c>
      <c r="H227" s="218" t="n">
        <v>0</v>
      </c>
      <c r="I227" s="218" t="n">
        <v>0</v>
      </c>
      <c r="J227" s="218" t="n">
        <v>0</v>
      </c>
      <c r="K227" s="218" t="n">
        <v>0</v>
      </c>
      <c r="L227" s="218" t="n">
        <v>0</v>
      </c>
      <c r="M227" s="218" t="n">
        <v>1</v>
      </c>
      <c r="N227" s="282" t="n">
        <v>0</v>
      </c>
      <c r="O227" s="194" t="n">
        <f aca="false">SUM(C227:N227)</f>
        <v>1</v>
      </c>
      <c r="Q227" s="32"/>
      <c r="R227" s="32"/>
      <c r="S227" s="32"/>
      <c r="T227" s="32"/>
      <c r="U227" s="32"/>
      <c r="V227" s="267"/>
    </row>
    <row r="228" customFormat="false" ht="17.25" hidden="false" customHeight="true" outlineLevel="0" collapsed="false">
      <c r="B228" s="43" t="s">
        <v>225</v>
      </c>
      <c r="C228" s="283" t="n">
        <f aca="false">SUM(C224:C227)</f>
        <v>4</v>
      </c>
      <c r="D228" s="283" t="n">
        <f aca="false">SUM(D224:D227)</f>
        <v>5</v>
      </c>
      <c r="E228" s="283" t="n">
        <f aca="false">SUM(E224:E227)</f>
        <v>4</v>
      </c>
      <c r="F228" s="283" t="n">
        <f aca="false">SUM(F224:F227)</f>
        <v>4</v>
      </c>
      <c r="G228" s="283" t="n">
        <f aca="false">SUM(G224:G227)</f>
        <v>4</v>
      </c>
      <c r="H228" s="283" t="n">
        <f aca="false">SUM(H224:H227)</f>
        <v>4</v>
      </c>
      <c r="I228" s="283" t="n">
        <f aca="false">SUM(I224:I227)</f>
        <v>3</v>
      </c>
      <c r="J228" s="283" t="n">
        <f aca="false">SUM(J224:J227)</f>
        <v>3</v>
      </c>
      <c r="K228" s="283" t="n">
        <f aca="false">SUM(K224:K227)</f>
        <v>3</v>
      </c>
      <c r="L228" s="283" t="n">
        <f aca="false">SUM(L224:L227)</f>
        <v>1</v>
      </c>
      <c r="M228" s="283" t="n">
        <f aca="false">SUM(M224:M227)</f>
        <v>2</v>
      </c>
      <c r="N228" s="284" t="n">
        <f aca="false">SUM(N224:N227)</f>
        <v>1</v>
      </c>
      <c r="O228" s="285" t="n">
        <f aca="false">SUM(O224:O227)</f>
        <v>38</v>
      </c>
      <c r="Q228" s="32"/>
      <c r="R228" s="32"/>
      <c r="S228" s="32"/>
      <c r="T228" s="32"/>
      <c r="U228" s="32"/>
      <c r="V228" s="267"/>
    </row>
    <row r="229" customFormat="false" ht="17.25" hidden="false" customHeight="true" outlineLevel="0" collapsed="false">
      <c r="B229" s="43"/>
      <c r="C229" s="283"/>
      <c r="D229" s="283"/>
      <c r="E229" s="283"/>
      <c r="F229" s="283"/>
      <c r="G229" s="283"/>
      <c r="H229" s="283"/>
      <c r="I229" s="283"/>
      <c r="J229" s="283"/>
      <c r="K229" s="283"/>
      <c r="L229" s="283"/>
      <c r="M229" s="283"/>
      <c r="N229" s="284"/>
      <c r="O229" s="285"/>
      <c r="Q229" s="32"/>
      <c r="R229" s="32"/>
      <c r="S229" s="32"/>
      <c r="T229" s="32"/>
      <c r="U229" s="32"/>
      <c r="V229" s="267"/>
    </row>
    <row r="230" customFormat="false" ht="17.25" hidden="false" customHeight="true" outlineLevel="0" collapsed="false">
      <c r="B230" s="286"/>
      <c r="C230" s="287"/>
      <c r="D230" s="287"/>
      <c r="E230" s="287"/>
      <c r="F230" s="287"/>
      <c r="G230" s="287"/>
      <c r="H230" s="287"/>
      <c r="I230" s="287"/>
      <c r="J230" s="287"/>
      <c r="K230" s="287"/>
      <c r="L230" s="287"/>
      <c r="M230" s="287"/>
      <c r="N230" s="287"/>
      <c r="O230" s="287"/>
      <c r="P230" s="287"/>
      <c r="Q230" s="287"/>
      <c r="R230" s="287"/>
      <c r="S230" s="288"/>
      <c r="T230" s="267"/>
      <c r="U230" s="267"/>
      <c r="V230" s="267"/>
    </row>
    <row r="231" customFormat="false" ht="17.25" hidden="false" customHeight="true" outlineLevel="0" collapsed="false">
      <c r="B231" s="289" t="s">
        <v>243</v>
      </c>
      <c r="C231" s="289"/>
      <c r="D231" s="289"/>
      <c r="E231" s="289"/>
      <c r="F231" s="289"/>
      <c r="G231" s="289"/>
      <c r="H231" s="289"/>
      <c r="I231" s="289"/>
      <c r="J231" s="289"/>
      <c r="K231" s="289"/>
      <c r="L231" s="289"/>
      <c r="M231" s="289"/>
      <c r="N231" s="287"/>
      <c r="O231" s="287"/>
      <c r="P231" s="287"/>
      <c r="Q231" s="287"/>
      <c r="R231" s="287"/>
      <c r="S231" s="288"/>
      <c r="T231" s="267"/>
      <c r="U231" s="267"/>
      <c r="V231" s="267"/>
    </row>
    <row r="232" customFormat="false" ht="17.25" hidden="false" customHeight="true" outlineLevel="0" collapsed="false">
      <c r="B232" s="290" t="s">
        <v>218</v>
      </c>
      <c r="C232" s="291" t="s">
        <v>244</v>
      </c>
      <c r="D232" s="291"/>
      <c r="E232" s="291"/>
      <c r="F232" s="291"/>
      <c r="G232" s="291"/>
      <c r="H232" s="291"/>
      <c r="I232" s="292" t="s">
        <v>245</v>
      </c>
      <c r="J232" s="292"/>
      <c r="K232" s="292"/>
      <c r="L232" s="292"/>
      <c r="M232" s="292"/>
      <c r="N232" s="292"/>
      <c r="O232" s="292" t="s">
        <v>246</v>
      </c>
      <c r="P232" s="292"/>
      <c r="Q232" s="292"/>
      <c r="R232" s="292"/>
      <c r="S232" s="292"/>
      <c r="T232" s="292"/>
      <c r="U232" s="293" t="s">
        <v>247</v>
      </c>
      <c r="V232" s="293" t="s">
        <v>248</v>
      </c>
    </row>
    <row r="233" customFormat="false" ht="17.25" hidden="false" customHeight="true" outlineLevel="0" collapsed="false">
      <c r="B233" s="27" t="s">
        <v>249</v>
      </c>
      <c r="C233" s="294" t="s">
        <v>250</v>
      </c>
      <c r="D233" s="294"/>
      <c r="E233" s="295" t="s">
        <v>251</v>
      </c>
      <c r="F233" s="295"/>
      <c r="G233" s="295"/>
      <c r="H233" s="295"/>
      <c r="I233" s="295" t="s">
        <v>250</v>
      </c>
      <c r="J233" s="295"/>
      <c r="K233" s="295" t="s">
        <v>251</v>
      </c>
      <c r="L233" s="295"/>
      <c r="M233" s="295"/>
      <c r="N233" s="295"/>
      <c r="O233" s="295"/>
      <c r="P233" s="295"/>
      <c r="Q233" s="295" t="s">
        <v>250</v>
      </c>
      <c r="R233" s="295"/>
      <c r="S233" s="295"/>
      <c r="T233" s="295"/>
      <c r="U233" s="293"/>
      <c r="V233" s="293"/>
    </row>
    <row r="234" customFormat="false" ht="17.25" hidden="false" customHeight="true" outlineLevel="0" collapsed="false">
      <c r="B234" s="296" t="s">
        <v>156</v>
      </c>
      <c r="C234" s="297" t="s">
        <v>252</v>
      </c>
      <c r="D234" s="298" t="s">
        <v>123</v>
      </c>
      <c r="E234" s="299" t="s">
        <v>252</v>
      </c>
      <c r="F234" s="300" t="s">
        <v>123</v>
      </c>
      <c r="G234" s="299" t="s">
        <v>252</v>
      </c>
      <c r="H234" s="300" t="s">
        <v>123</v>
      </c>
      <c r="I234" s="299" t="s">
        <v>252</v>
      </c>
      <c r="J234" s="300" t="s">
        <v>123</v>
      </c>
      <c r="K234" s="299" t="s">
        <v>252</v>
      </c>
      <c r="L234" s="300" t="s">
        <v>123</v>
      </c>
      <c r="M234" s="299" t="s">
        <v>252</v>
      </c>
      <c r="N234" s="300" t="s">
        <v>123</v>
      </c>
      <c r="O234" s="299" t="s">
        <v>252</v>
      </c>
      <c r="P234" s="300" t="s">
        <v>123</v>
      </c>
      <c r="Q234" s="299" t="s">
        <v>252</v>
      </c>
      <c r="R234" s="300" t="s">
        <v>123</v>
      </c>
      <c r="S234" s="299" t="s">
        <v>252</v>
      </c>
      <c r="T234" s="300" t="s">
        <v>123</v>
      </c>
      <c r="U234" s="293"/>
      <c r="V234" s="293"/>
    </row>
    <row r="235" customFormat="false" ht="17.25" hidden="false" customHeight="true" outlineLevel="0" collapsed="false">
      <c r="B235" s="296"/>
      <c r="C235" s="297"/>
      <c r="D235" s="298"/>
      <c r="E235" s="299"/>
      <c r="F235" s="300"/>
      <c r="G235" s="299"/>
      <c r="H235" s="300"/>
      <c r="I235" s="299"/>
      <c r="J235" s="300"/>
      <c r="K235" s="299"/>
      <c r="L235" s="300"/>
      <c r="M235" s="299"/>
      <c r="N235" s="300"/>
      <c r="O235" s="299"/>
      <c r="P235" s="300"/>
      <c r="Q235" s="299"/>
      <c r="R235" s="300"/>
      <c r="S235" s="299"/>
      <c r="T235" s="300"/>
      <c r="U235" s="293"/>
      <c r="V235" s="293"/>
    </row>
    <row r="236" customFormat="false" ht="17.25" hidden="false" customHeight="true" outlineLevel="0" collapsed="false">
      <c r="B236" s="296"/>
      <c r="C236" s="297"/>
      <c r="D236" s="298"/>
      <c r="E236" s="299"/>
      <c r="F236" s="300"/>
      <c r="G236" s="299"/>
      <c r="H236" s="300"/>
      <c r="I236" s="299"/>
      <c r="J236" s="300"/>
      <c r="K236" s="299"/>
      <c r="L236" s="300"/>
      <c r="M236" s="299"/>
      <c r="N236" s="300"/>
      <c r="O236" s="299"/>
      <c r="P236" s="300"/>
      <c r="Q236" s="299"/>
      <c r="R236" s="300"/>
      <c r="S236" s="299"/>
      <c r="T236" s="300"/>
      <c r="U236" s="293"/>
      <c r="V236" s="293"/>
    </row>
    <row r="237" customFormat="false" ht="17.25" hidden="false" customHeight="true" outlineLevel="0" collapsed="false">
      <c r="B237" s="192" t="s">
        <v>172</v>
      </c>
      <c r="C237" s="301" t="n">
        <v>2</v>
      </c>
      <c r="D237" s="302" t="n">
        <v>40</v>
      </c>
      <c r="E237" s="303" t="n">
        <v>0</v>
      </c>
      <c r="F237" s="304" t="n">
        <v>0</v>
      </c>
      <c r="G237" s="305" t="n">
        <v>0</v>
      </c>
      <c r="H237" s="306" t="n">
        <v>0</v>
      </c>
      <c r="I237" s="303" t="n">
        <v>2</v>
      </c>
      <c r="J237" s="304" t="n">
        <v>49</v>
      </c>
      <c r="K237" s="305" t="n">
        <v>0</v>
      </c>
      <c r="L237" s="306" t="n">
        <v>0</v>
      </c>
      <c r="M237" s="303" t="n">
        <v>0</v>
      </c>
      <c r="N237" s="304" t="n">
        <v>0</v>
      </c>
      <c r="O237" s="305" t="n">
        <v>0</v>
      </c>
      <c r="P237" s="306" t="n">
        <v>0</v>
      </c>
      <c r="Q237" s="303" t="n">
        <v>1</v>
      </c>
      <c r="R237" s="304" t="n">
        <v>29</v>
      </c>
      <c r="S237" s="305" t="n">
        <v>0</v>
      </c>
      <c r="T237" s="306" t="n">
        <v>0</v>
      </c>
      <c r="U237" s="307" t="n">
        <f aca="false">SUM(S237,Q237,O237,M237,K237,I237,G237,E237,C237)</f>
        <v>5</v>
      </c>
      <c r="V237" s="308" t="n">
        <f aca="false">SUM(T237,R237,P237,N237,L237,J237,H237,F237,D237)</f>
        <v>118</v>
      </c>
    </row>
    <row r="238" customFormat="false" ht="17.25" hidden="false" customHeight="true" outlineLevel="0" collapsed="false">
      <c r="B238" s="197" t="s">
        <v>173</v>
      </c>
      <c r="C238" s="301" t="n">
        <v>2</v>
      </c>
      <c r="D238" s="302" t="n">
        <v>39</v>
      </c>
      <c r="E238" s="303" t="n">
        <v>0</v>
      </c>
      <c r="F238" s="304" t="n">
        <v>13</v>
      </c>
      <c r="G238" s="305" t="n">
        <v>0</v>
      </c>
      <c r="H238" s="306" t="n">
        <v>0</v>
      </c>
      <c r="I238" s="303" t="n">
        <v>1</v>
      </c>
      <c r="J238" s="304" t="n">
        <v>31</v>
      </c>
      <c r="K238" s="305" t="n">
        <v>0</v>
      </c>
      <c r="L238" s="306" t="n">
        <v>0</v>
      </c>
      <c r="M238" s="303" t="n">
        <v>0</v>
      </c>
      <c r="N238" s="304" t="n">
        <v>0</v>
      </c>
      <c r="O238" s="305" t="n">
        <v>0</v>
      </c>
      <c r="P238" s="306" t="n">
        <v>0</v>
      </c>
      <c r="Q238" s="303" t="n">
        <v>2</v>
      </c>
      <c r="R238" s="304" t="n">
        <v>49</v>
      </c>
      <c r="S238" s="305" t="n">
        <v>0</v>
      </c>
      <c r="T238" s="306" t="n">
        <v>0</v>
      </c>
      <c r="U238" s="307" t="n">
        <v>5</v>
      </c>
      <c r="V238" s="308" t="n">
        <v>132</v>
      </c>
    </row>
    <row r="239" customFormat="false" ht="17.25" hidden="false" customHeight="true" outlineLevel="0" collapsed="false">
      <c r="B239" s="203" t="s">
        <v>174</v>
      </c>
      <c r="C239" s="301" t="n">
        <v>1</v>
      </c>
      <c r="D239" s="302" t="n">
        <v>37</v>
      </c>
      <c r="E239" s="303" t="n">
        <v>0</v>
      </c>
      <c r="F239" s="304" t="n">
        <v>0</v>
      </c>
      <c r="G239" s="305" t="n">
        <v>0</v>
      </c>
      <c r="H239" s="306" t="n">
        <v>0</v>
      </c>
      <c r="I239" s="303" t="n">
        <v>2</v>
      </c>
      <c r="J239" s="304" t="n">
        <v>34</v>
      </c>
      <c r="K239" s="305" t="n">
        <v>0</v>
      </c>
      <c r="L239" s="306" t="n">
        <v>11</v>
      </c>
      <c r="M239" s="303" t="n">
        <v>0</v>
      </c>
      <c r="N239" s="304" t="n">
        <v>0</v>
      </c>
      <c r="O239" s="305" t="n">
        <v>0</v>
      </c>
      <c r="P239" s="306" t="n">
        <v>0</v>
      </c>
      <c r="Q239" s="303" t="n">
        <v>1</v>
      </c>
      <c r="R239" s="304" t="n">
        <v>28</v>
      </c>
      <c r="S239" s="305" t="n">
        <v>0</v>
      </c>
      <c r="T239" s="306" t="n">
        <v>0</v>
      </c>
      <c r="U239" s="307" t="n">
        <f aca="false">SUM(S239,Q239,O239,M239,K239,I239,G239,E239,C239)</f>
        <v>4</v>
      </c>
      <c r="V239" s="308" t="n">
        <f aca="false">SUM(T239,R239,P239,N239,L239,J239,H239,F239,D239)</f>
        <v>110</v>
      </c>
    </row>
    <row r="240" customFormat="false" ht="17.25" hidden="false" customHeight="true" outlineLevel="0" collapsed="false">
      <c r="B240" s="286"/>
      <c r="C240" s="287"/>
      <c r="D240" s="287"/>
      <c r="E240" s="287"/>
      <c r="F240" s="287"/>
      <c r="G240" s="287"/>
      <c r="H240" s="287"/>
      <c r="I240" s="287"/>
      <c r="J240" s="287"/>
      <c r="K240" s="287"/>
      <c r="L240" s="287"/>
      <c r="M240" s="287"/>
      <c r="N240" s="287"/>
      <c r="O240" s="287"/>
      <c r="P240" s="287"/>
      <c r="Q240" s="287"/>
      <c r="R240" s="287"/>
      <c r="S240" s="288"/>
      <c r="T240" s="267"/>
      <c r="U240" s="267"/>
      <c r="V240" s="267"/>
    </row>
    <row r="241" customFormat="false" ht="17.25" hidden="false" customHeight="true" outlineLevel="0" collapsed="false">
      <c r="B241" s="189" t="s">
        <v>253</v>
      </c>
      <c r="C241" s="189"/>
      <c r="D241" s="189"/>
      <c r="E241" s="189"/>
      <c r="F241" s="189"/>
      <c r="G241" s="189"/>
      <c r="H241" s="189"/>
      <c r="I241" s="189"/>
      <c r="J241" s="189"/>
      <c r="K241" s="209"/>
      <c r="L241" s="209"/>
      <c r="O241" s="115" t="s">
        <v>103</v>
      </c>
      <c r="P241" s="115"/>
      <c r="Q241" s="115"/>
      <c r="T241" s="288"/>
      <c r="U241" s="309"/>
      <c r="V241" s="309"/>
      <c r="W241" s="309"/>
      <c r="X241" s="309"/>
      <c r="Y241" s="309"/>
      <c r="Z241" s="309"/>
      <c r="AA241" s="309"/>
      <c r="AB241" s="309"/>
      <c r="AC241" s="309"/>
      <c r="AD241" s="309"/>
      <c r="AE241" s="309"/>
      <c r="AF241" s="309"/>
      <c r="AG241" s="309"/>
      <c r="AH241" s="309"/>
      <c r="AI241" s="309"/>
      <c r="AJ241" s="288"/>
    </row>
    <row r="242" customFormat="false" ht="17.25" hidden="false" customHeight="true" outlineLevel="0" collapsed="false">
      <c r="B242" s="42" t="s">
        <v>254</v>
      </c>
      <c r="C242" s="42"/>
      <c r="D242" s="42"/>
      <c r="E242" s="42"/>
      <c r="F242" s="42"/>
      <c r="G242" s="42"/>
      <c r="H242" s="42"/>
      <c r="I242" s="310" t="s">
        <v>255</v>
      </c>
      <c r="J242" s="191" t="s">
        <v>217</v>
      </c>
      <c r="K242" s="191"/>
      <c r="L242" s="191"/>
      <c r="M242" s="47" t="s">
        <v>56</v>
      </c>
      <c r="O242" s="311" t="s">
        <v>256</v>
      </c>
      <c r="P242" s="311"/>
      <c r="Q242" s="311"/>
      <c r="R242" s="311"/>
      <c r="S242" s="311"/>
      <c r="T242" s="288"/>
      <c r="U242" s="309"/>
      <c r="V242" s="309"/>
      <c r="W242" s="309"/>
      <c r="X242" s="309"/>
      <c r="Y242" s="309"/>
      <c r="Z242" s="309"/>
      <c r="AA242" s="309"/>
      <c r="AB242" s="309"/>
      <c r="AC242" s="309"/>
      <c r="AD242" s="309"/>
      <c r="AE242" s="309"/>
      <c r="AF242" s="309"/>
      <c r="AG242" s="309"/>
      <c r="AH242" s="309"/>
      <c r="AI242" s="309"/>
      <c r="AJ242" s="288"/>
    </row>
    <row r="243" customFormat="false" ht="17.25" hidden="false" customHeight="true" outlineLevel="0" collapsed="false">
      <c r="B243" s="42"/>
      <c r="C243" s="42"/>
      <c r="D243" s="42"/>
      <c r="E243" s="42"/>
      <c r="F243" s="42"/>
      <c r="G243" s="42"/>
      <c r="H243" s="42"/>
      <c r="I243" s="310"/>
      <c r="J243" s="312" t="s">
        <v>257</v>
      </c>
      <c r="K243" s="313" t="s">
        <v>258</v>
      </c>
      <c r="L243" s="314" t="s">
        <v>259</v>
      </c>
      <c r="M243" s="47"/>
      <c r="O243" s="311"/>
      <c r="P243" s="311"/>
      <c r="Q243" s="311"/>
      <c r="R243" s="311"/>
      <c r="S243" s="311"/>
      <c r="T243" s="288"/>
      <c r="U243" s="309"/>
      <c r="V243" s="315"/>
      <c r="W243" s="315"/>
      <c r="X243" s="315"/>
      <c r="Y243" s="315"/>
      <c r="Z243" s="315"/>
      <c r="AA243" s="315"/>
      <c r="AB243" s="309"/>
      <c r="AC243" s="315"/>
      <c r="AD243" s="315"/>
      <c r="AE243" s="315"/>
      <c r="AF243" s="315"/>
      <c r="AG243" s="315"/>
      <c r="AH243" s="315"/>
      <c r="AI243" s="309"/>
      <c r="AJ243" s="288"/>
    </row>
    <row r="244" customFormat="false" ht="17.25" hidden="false" customHeight="true" outlineLevel="0" collapsed="false">
      <c r="B244" s="316" t="s">
        <v>260</v>
      </c>
      <c r="C244" s="316"/>
      <c r="D244" s="316"/>
      <c r="E244" s="316"/>
      <c r="F244" s="316"/>
      <c r="G244" s="316"/>
      <c r="H244" s="316"/>
      <c r="I244" s="275" t="n">
        <f aca="false">SUM(J244:L244)</f>
        <v>26</v>
      </c>
      <c r="J244" s="83" t="n">
        <v>5</v>
      </c>
      <c r="K244" s="273" t="n">
        <v>20</v>
      </c>
      <c r="L244" s="317" t="n">
        <v>1</v>
      </c>
      <c r="M244" s="318" t="n">
        <v>0.0259</v>
      </c>
      <c r="O244" s="311"/>
      <c r="P244" s="311"/>
      <c r="Q244" s="311"/>
      <c r="R244" s="311"/>
      <c r="S244" s="311"/>
      <c r="T244" s="288"/>
      <c r="U244" s="319"/>
      <c r="V244" s="320"/>
      <c r="W244" s="320"/>
      <c r="X244" s="321"/>
      <c r="Y244" s="321"/>
      <c r="Z244" s="321"/>
      <c r="AA244" s="321"/>
      <c r="AB244" s="321"/>
      <c r="AC244" s="321"/>
      <c r="AD244" s="321"/>
      <c r="AE244" s="321"/>
      <c r="AF244" s="321"/>
      <c r="AG244" s="321"/>
      <c r="AH244" s="321"/>
      <c r="AI244" s="321"/>
      <c r="AJ244" s="288"/>
    </row>
    <row r="245" customFormat="false" ht="17.25" hidden="false" customHeight="true" outlineLevel="0" collapsed="false">
      <c r="B245" s="322" t="s">
        <v>261</v>
      </c>
      <c r="C245" s="322"/>
      <c r="D245" s="322"/>
      <c r="E245" s="322"/>
      <c r="F245" s="322"/>
      <c r="G245" s="322"/>
      <c r="H245" s="322"/>
      <c r="I245" s="323" t="n">
        <f aca="false">SUM(J245:L245)</f>
        <v>2</v>
      </c>
      <c r="J245" s="73" t="n">
        <v>1</v>
      </c>
      <c r="K245" s="74" t="n">
        <v>1</v>
      </c>
      <c r="L245" s="75" t="n">
        <v>0</v>
      </c>
      <c r="M245" s="324" t="n">
        <v>0.0018</v>
      </c>
      <c r="O245" s="311"/>
      <c r="P245" s="311"/>
      <c r="Q245" s="311"/>
      <c r="R245" s="311"/>
      <c r="S245" s="311"/>
    </row>
    <row r="246" customFormat="false" ht="17.25" hidden="false" customHeight="true" outlineLevel="0" collapsed="false">
      <c r="B246" s="8" t="s">
        <v>262</v>
      </c>
      <c r="C246" s="8"/>
      <c r="D246" s="8"/>
      <c r="E246" s="8"/>
      <c r="F246" s="8"/>
      <c r="G246" s="8"/>
      <c r="H246" s="8"/>
      <c r="I246" s="323" t="n">
        <f aca="false">SUM(J246:L246)</f>
        <v>11</v>
      </c>
      <c r="J246" s="73" t="n">
        <v>4</v>
      </c>
      <c r="K246" s="74" t="n">
        <v>5</v>
      </c>
      <c r="L246" s="75" t="n">
        <v>2</v>
      </c>
      <c r="M246" s="324" t="n">
        <v>0.0098</v>
      </c>
      <c r="O246" s="311"/>
      <c r="P246" s="311"/>
      <c r="Q246" s="311"/>
      <c r="R246" s="311"/>
      <c r="S246" s="311"/>
    </row>
    <row r="247" customFormat="false" ht="17.25" hidden="false" customHeight="true" outlineLevel="0" collapsed="false">
      <c r="B247" s="8" t="s">
        <v>263</v>
      </c>
      <c r="C247" s="8"/>
      <c r="D247" s="8"/>
      <c r="E247" s="8"/>
      <c r="F247" s="8"/>
      <c r="G247" s="8"/>
      <c r="H247" s="8"/>
      <c r="I247" s="323" t="n">
        <f aca="false">SUM(J247:L247)</f>
        <v>159</v>
      </c>
      <c r="J247" s="73" t="n">
        <v>78</v>
      </c>
      <c r="K247" s="74" t="n">
        <v>68</v>
      </c>
      <c r="L247" s="75" t="n">
        <v>13</v>
      </c>
      <c r="M247" s="324" t="n">
        <v>0.1409</v>
      </c>
      <c r="O247" s="311"/>
      <c r="P247" s="311"/>
      <c r="Q247" s="311"/>
      <c r="R247" s="311"/>
      <c r="S247" s="311"/>
    </row>
    <row r="248" customFormat="false" ht="17.25" hidden="false" customHeight="true" outlineLevel="0" collapsed="false">
      <c r="B248" s="8" t="s">
        <v>264</v>
      </c>
      <c r="C248" s="8"/>
      <c r="D248" s="8"/>
      <c r="E248" s="8"/>
      <c r="F248" s="8"/>
      <c r="G248" s="8"/>
      <c r="H248" s="8"/>
      <c r="I248" s="323" t="n">
        <f aca="false">SUM(J248:L248)</f>
        <v>197</v>
      </c>
      <c r="J248" s="325" t="n">
        <v>74</v>
      </c>
      <c r="K248" s="326" t="n">
        <v>105</v>
      </c>
      <c r="L248" s="327" t="n">
        <v>18</v>
      </c>
      <c r="M248" s="328" t="n">
        <v>0.176</v>
      </c>
      <c r="O248" s="311"/>
      <c r="P248" s="311"/>
      <c r="Q248" s="311"/>
      <c r="R248" s="311"/>
      <c r="S248" s="311"/>
    </row>
    <row r="249" customFormat="false" ht="17.25" hidden="false" customHeight="true" outlineLevel="0" collapsed="false">
      <c r="B249" s="8" t="s">
        <v>265</v>
      </c>
      <c r="C249" s="8"/>
      <c r="D249" s="8"/>
      <c r="E249" s="8"/>
      <c r="F249" s="8"/>
      <c r="G249" s="8"/>
      <c r="H249" s="8"/>
      <c r="I249" s="323" t="n">
        <f aca="false">SUM(J249:L249)</f>
        <v>15</v>
      </c>
      <c r="J249" s="73" t="n">
        <v>5</v>
      </c>
      <c r="K249" s="74" t="n">
        <v>8</v>
      </c>
      <c r="L249" s="75" t="n">
        <v>2</v>
      </c>
      <c r="M249" s="324" t="n">
        <v>0.0134</v>
      </c>
      <c r="O249" s="311"/>
      <c r="P249" s="311"/>
      <c r="Q249" s="311"/>
      <c r="R249" s="311"/>
      <c r="S249" s="311"/>
    </row>
    <row r="250" customFormat="false" ht="17.25" hidden="false" customHeight="true" outlineLevel="0" collapsed="false">
      <c r="B250" s="8" t="s">
        <v>266</v>
      </c>
      <c r="C250" s="8"/>
      <c r="D250" s="8"/>
      <c r="E250" s="8"/>
      <c r="F250" s="8"/>
      <c r="G250" s="8"/>
      <c r="H250" s="8"/>
      <c r="I250" s="323" t="n">
        <f aca="false">SUM(J250:L250)</f>
        <v>161</v>
      </c>
      <c r="J250" s="73" t="n">
        <v>75</v>
      </c>
      <c r="K250" s="74" t="n">
        <v>60</v>
      </c>
      <c r="L250" s="75" t="n">
        <v>26</v>
      </c>
      <c r="M250" s="324" t="n">
        <v>0.1439</v>
      </c>
      <c r="O250" s="311"/>
      <c r="P250" s="311"/>
      <c r="Q250" s="311"/>
      <c r="R250" s="311"/>
      <c r="S250" s="311"/>
    </row>
    <row r="251" customFormat="false" ht="17.25" hidden="false" customHeight="true" outlineLevel="0" collapsed="false">
      <c r="B251" s="8" t="s">
        <v>267</v>
      </c>
      <c r="C251" s="8"/>
      <c r="D251" s="8"/>
      <c r="E251" s="8"/>
      <c r="F251" s="8"/>
      <c r="G251" s="8"/>
      <c r="H251" s="8"/>
      <c r="I251" s="323" t="n">
        <f aca="false">SUM(J251:L251)</f>
        <v>17</v>
      </c>
      <c r="J251" s="73" t="n">
        <v>10</v>
      </c>
      <c r="K251" s="74" t="n">
        <v>5</v>
      </c>
      <c r="L251" s="75" t="n">
        <v>2</v>
      </c>
      <c r="M251" s="324" t="n">
        <v>0.0152</v>
      </c>
      <c r="O251" s="311"/>
      <c r="P251" s="311"/>
      <c r="Q251" s="311"/>
      <c r="R251" s="311"/>
      <c r="S251" s="311"/>
    </row>
    <row r="252" customFormat="false" ht="17.25" hidden="false" customHeight="true" outlineLevel="0" collapsed="false">
      <c r="B252" s="16" t="s">
        <v>268</v>
      </c>
      <c r="C252" s="16"/>
      <c r="D252" s="16"/>
      <c r="E252" s="16"/>
      <c r="F252" s="16"/>
      <c r="G252" s="16"/>
      <c r="H252" s="16"/>
      <c r="I252" s="285" t="n">
        <f aca="false">SUM(J252:L252)</f>
        <v>72</v>
      </c>
      <c r="J252" s="80" t="n">
        <v>26</v>
      </c>
      <c r="K252" s="218" t="n">
        <v>45</v>
      </c>
      <c r="L252" s="196" t="n">
        <v>1</v>
      </c>
      <c r="M252" s="329" t="n">
        <v>0.0643</v>
      </c>
      <c r="N252" s="18"/>
      <c r="O252" s="311"/>
      <c r="P252" s="311"/>
      <c r="Q252" s="311"/>
      <c r="R252" s="311"/>
      <c r="S252" s="311"/>
    </row>
    <row r="253" customFormat="false" ht="17.25" hidden="false" customHeight="true" outlineLevel="0" collapsed="false">
      <c r="B253" s="209"/>
      <c r="C253" s="209"/>
      <c r="D253" s="209"/>
      <c r="E253" s="209"/>
      <c r="F253" s="209"/>
      <c r="G253" s="209"/>
      <c r="H253" s="209"/>
      <c r="I253" s="209"/>
      <c r="J253" s="209"/>
      <c r="K253" s="209"/>
      <c r="L253" s="209"/>
      <c r="M253" s="209"/>
      <c r="N253" s="209"/>
    </row>
    <row r="254" customFormat="false" ht="17.25" hidden="false" customHeight="true" outlineLevel="0" collapsed="false">
      <c r="B254" s="19" t="s">
        <v>269</v>
      </c>
      <c r="C254" s="19"/>
      <c r="D254" s="19"/>
      <c r="E254" s="19"/>
      <c r="M254" s="188"/>
      <c r="N254" s="188"/>
      <c r="O254" s="188"/>
      <c r="P254" s="188"/>
    </row>
    <row r="255" customFormat="false" ht="17.25" hidden="false" customHeight="true" outlineLevel="0" collapsed="false">
      <c r="B255" s="240"/>
      <c r="C255" s="240"/>
      <c r="D255" s="240"/>
      <c r="E255" s="240"/>
      <c r="F255" s="240"/>
      <c r="G255" s="240"/>
      <c r="H255" s="240"/>
      <c r="I255" s="240"/>
      <c r="J255" s="240"/>
      <c r="K255" s="240"/>
      <c r="L255" s="240"/>
      <c r="M255" s="330" t="s">
        <v>270</v>
      </c>
      <c r="N255" s="330"/>
      <c r="O255" s="330"/>
      <c r="R255" s="240"/>
    </row>
    <row r="256" customFormat="false" ht="17.25" hidden="false" customHeight="true" outlineLevel="0" collapsed="false">
      <c r="B256" s="331" t="s">
        <v>271</v>
      </c>
      <c r="C256" s="331"/>
      <c r="D256" s="331"/>
      <c r="E256" s="331"/>
      <c r="F256" s="331"/>
      <c r="G256" s="331"/>
      <c r="H256" s="331"/>
      <c r="I256" s="332" t="n">
        <v>6869.25</v>
      </c>
      <c r="J256" s="332"/>
      <c r="K256" s="333"/>
      <c r="L256" s="333"/>
      <c r="M256" s="334" t="s">
        <v>272</v>
      </c>
      <c r="N256" s="334"/>
      <c r="O256" s="334"/>
      <c r="P256" s="334"/>
      <c r="Q256" s="334"/>
      <c r="R256" s="333"/>
    </row>
    <row r="257" customFormat="false" ht="17.25" hidden="false" customHeight="true" outlineLevel="0" collapsed="false">
      <c r="B257" s="8" t="s">
        <v>273</v>
      </c>
      <c r="C257" s="8"/>
      <c r="D257" s="8"/>
      <c r="E257" s="8"/>
      <c r="F257" s="8"/>
      <c r="G257" s="8"/>
      <c r="H257" s="8"/>
      <c r="I257" s="73" t="n">
        <v>2</v>
      </c>
      <c r="J257" s="29" t="n">
        <v>3</v>
      </c>
      <c r="K257" s="333"/>
      <c r="L257" s="333"/>
      <c r="M257" s="334"/>
      <c r="N257" s="334"/>
      <c r="O257" s="334"/>
      <c r="P257" s="334"/>
      <c r="Q257" s="334"/>
      <c r="R257" s="333"/>
    </row>
    <row r="258" customFormat="false" ht="17.25" hidden="false" customHeight="true" outlineLevel="0" collapsed="false">
      <c r="B258" s="322" t="s">
        <v>274</v>
      </c>
      <c r="C258" s="322"/>
      <c r="D258" s="322"/>
      <c r="E258" s="322"/>
      <c r="F258" s="322"/>
      <c r="G258" s="322"/>
      <c r="H258" s="322"/>
      <c r="I258" s="73" t="n">
        <v>51</v>
      </c>
      <c r="J258" s="29" t="n">
        <v>51</v>
      </c>
      <c r="K258" s="333"/>
      <c r="L258" s="333"/>
      <c r="M258" s="334"/>
      <c r="N258" s="334"/>
      <c r="O258" s="334"/>
      <c r="P258" s="334"/>
      <c r="Q258" s="334"/>
      <c r="R258" s="333"/>
    </row>
    <row r="259" customFormat="false" ht="17.25" hidden="false" customHeight="true" outlineLevel="0" collapsed="false">
      <c r="B259" s="8" t="s">
        <v>275</v>
      </c>
      <c r="C259" s="8"/>
      <c r="D259" s="8"/>
      <c r="E259" s="8"/>
      <c r="F259" s="8"/>
      <c r="G259" s="8"/>
      <c r="H259" s="8"/>
      <c r="I259" s="71" t="n">
        <v>1173</v>
      </c>
      <c r="J259" s="71"/>
      <c r="K259" s="333"/>
      <c r="L259" s="333"/>
      <c r="M259" s="334"/>
      <c r="N259" s="334"/>
      <c r="O259" s="334"/>
      <c r="P259" s="334"/>
      <c r="Q259" s="334"/>
      <c r="R259" s="333"/>
    </row>
    <row r="260" customFormat="false" ht="17.25" hidden="false" customHeight="true" outlineLevel="0" collapsed="false">
      <c r="B260" s="8" t="s">
        <v>276</v>
      </c>
      <c r="C260" s="8"/>
      <c r="D260" s="8"/>
      <c r="E260" s="8"/>
      <c r="F260" s="8"/>
      <c r="G260" s="8"/>
      <c r="H260" s="8"/>
      <c r="I260" s="335" t="s">
        <v>277</v>
      </c>
      <c r="J260" s="336" t="n">
        <v>240</v>
      </c>
      <c r="K260" s="333"/>
      <c r="L260" s="333"/>
      <c r="M260" s="334"/>
      <c r="N260" s="334"/>
      <c r="O260" s="334"/>
      <c r="P260" s="334"/>
      <c r="Q260" s="334"/>
      <c r="R260" s="333"/>
    </row>
    <row r="261" customFormat="false" ht="17.25" hidden="false" customHeight="true" outlineLevel="0" collapsed="false">
      <c r="B261" s="322" t="s">
        <v>278</v>
      </c>
      <c r="C261" s="322"/>
      <c r="D261" s="322"/>
      <c r="E261" s="322"/>
      <c r="F261" s="322"/>
      <c r="G261" s="322"/>
      <c r="H261" s="322"/>
      <c r="I261" s="337" t="n">
        <v>34</v>
      </c>
      <c r="J261" s="337"/>
      <c r="K261" s="333"/>
      <c r="L261" s="333"/>
      <c r="M261" s="334"/>
      <c r="N261" s="334"/>
      <c r="O261" s="334"/>
      <c r="P261" s="334"/>
      <c r="Q261" s="334"/>
      <c r="R261" s="333"/>
    </row>
    <row r="262" customFormat="false" ht="17.25" hidden="false" customHeight="true" outlineLevel="0" collapsed="false">
      <c r="B262" s="8" t="s">
        <v>279</v>
      </c>
      <c r="C262" s="8"/>
      <c r="D262" s="8"/>
      <c r="E262" s="8"/>
      <c r="F262" s="8"/>
      <c r="G262" s="8"/>
      <c r="H262" s="8"/>
      <c r="I262" s="338" t="n">
        <v>600</v>
      </c>
      <c r="J262" s="339" t="s">
        <v>277</v>
      </c>
      <c r="K262" s="333"/>
      <c r="L262" s="333"/>
      <c r="M262" s="334"/>
      <c r="N262" s="334"/>
      <c r="O262" s="334"/>
      <c r="P262" s="334"/>
      <c r="Q262" s="334"/>
      <c r="R262" s="333"/>
    </row>
    <row r="263" customFormat="false" ht="17.25" hidden="false" customHeight="true" outlineLevel="0" collapsed="false">
      <c r="B263" s="8" t="s">
        <v>280</v>
      </c>
      <c r="C263" s="8"/>
      <c r="D263" s="8"/>
      <c r="E263" s="8"/>
      <c r="F263" s="8"/>
      <c r="G263" s="8"/>
      <c r="H263" s="8"/>
      <c r="I263" s="73" t="n">
        <v>2</v>
      </c>
      <c r="J263" s="340" t="n">
        <v>464.9</v>
      </c>
      <c r="K263" s="333"/>
      <c r="L263" s="333"/>
      <c r="M263" s="334"/>
      <c r="N263" s="334"/>
      <c r="O263" s="334"/>
      <c r="P263" s="334"/>
      <c r="Q263" s="334"/>
      <c r="R263" s="333"/>
    </row>
    <row r="264" customFormat="false" ht="17.25" hidden="false" customHeight="true" outlineLevel="0" collapsed="false">
      <c r="B264" s="8" t="s">
        <v>281</v>
      </c>
      <c r="C264" s="8"/>
      <c r="D264" s="8"/>
      <c r="E264" s="8"/>
      <c r="F264" s="8"/>
      <c r="G264" s="8"/>
      <c r="H264" s="8"/>
      <c r="I264" s="341" t="s">
        <v>277</v>
      </c>
      <c r="J264" s="341"/>
      <c r="K264" s="333"/>
      <c r="L264" s="333"/>
      <c r="M264" s="334"/>
      <c r="N264" s="334"/>
      <c r="O264" s="334"/>
      <c r="P264" s="334"/>
      <c r="Q264" s="334"/>
      <c r="R264" s="333"/>
    </row>
    <row r="265" customFormat="false" ht="17.25" hidden="false" customHeight="true" outlineLevel="0" collapsed="false">
      <c r="B265" s="8" t="s">
        <v>282</v>
      </c>
      <c r="C265" s="8"/>
      <c r="D265" s="8"/>
      <c r="E265" s="8"/>
      <c r="F265" s="8"/>
      <c r="G265" s="8"/>
      <c r="H265" s="8"/>
      <c r="I265" s="337" t="n">
        <v>54.1</v>
      </c>
      <c r="J265" s="337"/>
      <c r="K265" s="333"/>
      <c r="L265" s="333"/>
      <c r="M265" s="334"/>
      <c r="N265" s="334"/>
      <c r="O265" s="334"/>
      <c r="P265" s="334"/>
      <c r="Q265" s="334"/>
      <c r="R265" s="333"/>
    </row>
    <row r="266" customFormat="false" ht="17.25" hidden="false" customHeight="true" outlineLevel="0" collapsed="false">
      <c r="B266" s="8" t="s">
        <v>283</v>
      </c>
      <c r="C266" s="8"/>
      <c r="D266" s="8"/>
      <c r="E266" s="8"/>
      <c r="F266" s="8"/>
      <c r="G266" s="8"/>
      <c r="H266" s="8"/>
      <c r="I266" s="71" t="n">
        <v>22118</v>
      </c>
      <c r="J266" s="71"/>
      <c r="K266" s="333"/>
      <c r="L266" s="333"/>
      <c r="M266" s="334"/>
      <c r="N266" s="334"/>
      <c r="O266" s="334"/>
      <c r="P266" s="334"/>
      <c r="Q266" s="334"/>
      <c r="R266" s="333"/>
    </row>
    <row r="267" customFormat="false" ht="17.25" hidden="false" customHeight="true" outlineLevel="0" collapsed="false">
      <c r="B267" s="8" t="s">
        <v>284</v>
      </c>
      <c r="C267" s="8"/>
      <c r="D267" s="8"/>
      <c r="E267" s="8"/>
      <c r="F267" s="8"/>
      <c r="G267" s="8"/>
      <c r="H267" s="8"/>
      <c r="I267" s="71" t="n">
        <v>13596</v>
      </c>
      <c r="J267" s="71"/>
      <c r="K267" s="333"/>
      <c r="L267" s="333"/>
      <c r="M267" s="334"/>
      <c r="N267" s="334"/>
      <c r="O267" s="334"/>
      <c r="P267" s="334"/>
      <c r="Q267" s="334"/>
      <c r="R267" s="333"/>
    </row>
    <row r="268" customFormat="false" ht="17.25" hidden="false" customHeight="true" outlineLevel="0" collapsed="false">
      <c r="B268" s="8" t="s">
        <v>285</v>
      </c>
      <c r="C268" s="8"/>
      <c r="D268" s="8"/>
      <c r="E268" s="8"/>
      <c r="F268" s="8"/>
      <c r="G268" s="8"/>
      <c r="H268" s="8"/>
      <c r="I268" s="335" t="n">
        <v>15</v>
      </c>
      <c r="J268" s="336" t="n">
        <v>0</v>
      </c>
      <c r="K268" s="333"/>
      <c r="L268" s="333"/>
      <c r="M268" s="334"/>
      <c r="N268" s="334"/>
      <c r="O268" s="334"/>
      <c r="P268" s="334"/>
      <c r="Q268" s="334"/>
      <c r="R268" s="333"/>
    </row>
    <row r="269" customFormat="false" ht="17.25" hidden="false" customHeight="true" outlineLevel="0" collapsed="false">
      <c r="B269" s="8" t="s">
        <v>286</v>
      </c>
      <c r="C269" s="8"/>
      <c r="D269" s="8"/>
      <c r="E269" s="8"/>
      <c r="F269" s="8"/>
      <c r="G269" s="8"/>
      <c r="H269" s="8"/>
      <c r="I269" s="73" t="n">
        <v>1</v>
      </c>
      <c r="J269" s="340" t="n">
        <v>15</v>
      </c>
      <c r="K269" s="333"/>
      <c r="L269" s="333"/>
      <c r="M269" s="334"/>
      <c r="N269" s="334"/>
      <c r="O269" s="334"/>
      <c r="P269" s="334"/>
      <c r="Q269" s="334"/>
      <c r="R269" s="333"/>
    </row>
    <row r="270" customFormat="false" ht="17.25" hidden="false" customHeight="true" outlineLevel="0" collapsed="false">
      <c r="B270" s="8" t="s">
        <v>287</v>
      </c>
      <c r="C270" s="8"/>
      <c r="D270" s="8"/>
      <c r="E270" s="8"/>
      <c r="F270" s="8"/>
      <c r="G270" s="8"/>
      <c r="H270" s="8"/>
      <c r="I270" s="73" t="n">
        <v>1</v>
      </c>
      <c r="J270" s="340" t="n">
        <v>15</v>
      </c>
      <c r="K270" s="333"/>
      <c r="L270" s="333"/>
      <c r="M270" s="334"/>
      <c r="N270" s="334"/>
      <c r="O270" s="334"/>
      <c r="P270" s="334"/>
      <c r="Q270" s="334"/>
      <c r="R270" s="333"/>
    </row>
    <row r="271" customFormat="false" ht="17.25" hidden="false" customHeight="true" outlineLevel="0" collapsed="false">
      <c r="B271" s="8" t="s">
        <v>288</v>
      </c>
      <c r="C271" s="8"/>
      <c r="D271" s="8"/>
      <c r="E271" s="8"/>
      <c r="F271" s="8"/>
      <c r="G271" s="8"/>
      <c r="H271" s="8"/>
      <c r="I271" s="73" t="n">
        <v>1</v>
      </c>
      <c r="J271" s="340" t="n">
        <v>15</v>
      </c>
      <c r="K271" s="333"/>
      <c r="L271" s="333"/>
      <c r="M271" s="334"/>
      <c r="N271" s="334"/>
      <c r="O271" s="334"/>
      <c r="P271" s="334"/>
      <c r="Q271" s="334"/>
      <c r="R271" s="333"/>
    </row>
    <row r="272" customFormat="false" ht="17.25" hidden="false" customHeight="true" outlineLevel="0" collapsed="false">
      <c r="B272" s="8" t="s">
        <v>289</v>
      </c>
      <c r="C272" s="8"/>
      <c r="D272" s="8"/>
      <c r="E272" s="8"/>
      <c r="F272" s="8"/>
      <c r="G272" s="8"/>
      <c r="H272" s="8"/>
      <c r="I272" s="73" t="n">
        <v>2</v>
      </c>
      <c r="J272" s="340" t="n">
        <v>30</v>
      </c>
      <c r="K272" s="333"/>
      <c r="L272" s="333"/>
      <c r="M272" s="334"/>
      <c r="N272" s="334"/>
      <c r="O272" s="334"/>
      <c r="P272" s="334"/>
      <c r="Q272" s="334"/>
    </row>
    <row r="273" customFormat="false" ht="17.25" hidden="false" customHeight="true" outlineLevel="0" collapsed="false">
      <c r="B273" s="8" t="s">
        <v>290</v>
      </c>
      <c r="C273" s="8"/>
      <c r="D273" s="8"/>
      <c r="E273" s="8"/>
      <c r="F273" s="8"/>
      <c r="G273" s="8"/>
      <c r="H273" s="8"/>
      <c r="I273" s="335" t="n">
        <v>1</v>
      </c>
      <c r="J273" s="336" t="n">
        <v>13</v>
      </c>
      <c r="K273" s="333"/>
      <c r="L273" s="333"/>
      <c r="M273" s="334"/>
      <c r="N273" s="334"/>
      <c r="O273" s="334"/>
      <c r="P273" s="334"/>
      <c r="Q273" s="334"/>
    </row>
    <row r="274" customFormat="false" ht="17.25" hidden="false" customHeight="true" outlineLevel="0" collapsed="false">
      <c r="B274" s="8" t="s">
        <v>291</v>
      </c>
      <c r="C274" s="8"/>
      <c r="D274" s="8"/>
      <c r="E274" s="8"/>
      <c r="F274" s="8"/>
      <c r="G274" s="8"/>
      <c r="H274" s="8"/>
      <c r="I274" s="73" t="n">
        <v>1</v>
      </c>
      <c r="J274" s="340" t="n">
        <v>53.8</v>
      </c>
      <c r="K274" s="333"/>
      <c r="L274" s="333"/>
      <c r="M274" s="334"/>
      <c r="N274" s="334"/>
      <c r="O274" s="334"/>
      <c r="P274" s="334"/>
      <c r="Q274" s="334"/>
    </row>
    <row r="275" customFormat="false" ht="17.25" hidden="false" customHeight="true" outlineLevel="0" collapsed="false">
      <c r="B275" s="8" t="s">
        <v>292</v>
      </c>
      <c r="C275" s="8"/>
      <c r="D275" s="8"/>
      <c r="E275" s="8"/>
      <c r="F275" s="8"/>
      <c r="G275" s="8"/>
      <c r="H275" s="8"/>
      <c r="I275" s="335" t="n">
        <v>13</v>
      </c>
      <c r="J275" s="339" t="n">
        <v>1.37</v>
      </c>
      <c r="K275" s="333"/>
      <c r="L275" s="333"/>
      <c r="M275" s="334"/>
      <c r="N275" s="334"/>
      <c r="O275" s="334"/>
      <c r="P275" s="334"/>
      <c r="Q275" s="334"/>
    </row>
    <row r="276" customFormat="false" ht="17.25" hidden="false" customHeight="true" outlineLevel="0" collapsed="false">
      <c r="B276" s="8" t="s">
        <v>293</v>
      </c>
      <c r="C276" s="8"/>
      <c r="D276" s="8"/>
      <c r="E276" s="8"/>
      <c r="F276" s="8"/>
      <c r="G276" s="8"/>
      <c r="H276" s="8"/>
      <c r="I276" s="335" t="n">
        <v>37</v>
      </c>
      <c r="J276" s="339" t="n">
        <v>60.65</v>
      </c>
      <c r="K276" s="333"/>
      <c r="L276" s="333"/>
      <c r="M276" s="334"/>
      <c r="N276" s="334"/>
      <c r="O276" s="334"/>
      <c r="P276" s="334"/>
      <c r="Q276" s="334"/>
    </row>
    <row r="277" customFormat="false" ht="17.25" hidden="false" customHeight="true" outlineLevel="0" collapsed="false">
      <c r="B277" s="8" t="s">
        <v>294</v>
      </c>
      <c r="C277" s="8"/>
      <c r="D277" s="8"/>
      <c r="E277" s="8"/>
      <c r="F277" s="8"/>
      <c r="G277" s="8"/>
      <c r="H277" s="8"/>
      <c r="I277" s="335" t="n">
        <v>2</v>
      </c>
      <c r="J277" s="336" t="n">
        <v>5</v>
      </c>
      <c r="K277" s="333"/>
      <c r="L277" s="333"/>
      <c r="M277" s="334"/>
      <c r="N277" s="334"/>
      <c r="O277" s="334"/>
      <c r="P277" s="334"/>
      <c r="Q277" s="334"/>
    </row>
    <row r="278" customFormat="false" ht="17.25" hidden="false" customHeight="true" outlineLevel="0" collapsed="false">
      <c r="B278" s="8" t="s">
        <v>295</v>
      </c>
      <c r="C278" s="8"/>
      <c r="D278" s="8"/>
      <c r="E278" s="8"/>
      <c r="F278" s="8"/>
      <c r="G278" s="8"/>
      <c r="H278" s="8"/>
      <c r="I278" s="335" t="s">
        <v>277</v>
      </c>
      <c r="J278" s="336" t="n">
        <v>18</v>
      </c>
      <c r="K278" s="333"/>
      <c r="L278" s="333"/>
      <c r="M278" s="334"/>
      <c r="N278" s="334"/>
      <c r="O278" s="334"/>
      <c r="P278" s="334"/>
      <c r="Q278" s="334"/>
    </row>
    <row r="279" customFormat="false" ht="17.25" hidden="false" customHeight="true" outlineLevel="0" collapsed="false">
      <c r="B279" s="8" t="s">
        <v>296</v>
      </c>
      <c r="C279" s="8"/>
      <c r="D279" s="8"/>
      <c r="E279" s="8"/>
      <c r="F279" s="8"/>
      <c r="G279" s="8"/>
      <c r="H279" s="8"/>
      <c r="I279" s="71" t="s">
        <v>297</v>
      </c>
      <c r="J279" s="71"/>
      <c r="K279" s="333"/>
      <c r="L279" s="333"/>
      <c r="M279" s="334"/>
      <c r="N279" s="334"/>
      <c r="O279" s="334"/>
      <c r="P279" s="334"/>
      <c r="Q279" s="334"/>
    </row>
    <row r="280" customFormat="false" ht="17.25" hidden="false" customHeight="true" outlineLevel="0" collapsed="false">
      <c r="B280" s="8" t="s">
        <v>298</v>
      </c>
      <c r="C280" s="8"/>
      <c r="D280" s="8"/>
      <c r="E280" s="8"/>
      <c r="F280" s="8"/>
      <c r="G280" s="8"/>
      <c r="H280" s="8"/>
      <c r="I280" s="71" t="s">
        <v>277</v>
      </c>
      <c r="J280" s="71"/>
      <c r="K280" s="333"/>
      <c r="L280" s="333"/>
      <c r="M280" s="334"/>
      <c r="N280" s="334"/>
      <c r="O280" s="334"/>
      <c r="P280" s="334"/>
      <c r="Q280" s="334"/>
    </row>
    <row r="281" customFormat="false" ht="17.25" hidden="false" customHeight="true" outlineLevel="0" collapsed="false">
      <c r="B281" s="8" t="s">
        <v>299</v>
      </c>
      <c r="C281" s="8"/>
      <c r="D281" s="8"/>
      <c r="E281" s="8"/>
      <c r="F281" s="8"/>
      <c r="G281" s="8"/>
      <c r="H281" s="8"/>
      <c r="I281" s="71" t="s">
        <v>277</v>
      </c>
      <c r="J281" s="71"/>
      <c r="K281" s="333"/>
      <c r="L281" s="333"/>
      <c r="M281" s="334"/>
      <c r="N281" s="334"/>
      <c r="O281" s="334"/>
      <c r="P281" s="334"/>
      <c r="Q281" s="334"/>
    </row>
    <row r="282" customFormat="false" ht="17.25" hidden="false" customHeight="true" outlineLevel="0" collapsed="false">
      <c r="B282" s="8" t="s">
        <v>300</v>
      </c>
      <c r="C282" s="8"/>
      <c r="D282" s="8"/>
      <c r="E282" s="8"/>
      <c r="F282" s="8"/>
      <c r="G282" s="8"/>
      <c r="H282" s="8"/>
      <c r="I282" s="71" t="s">
        <v>277</v>
      </c>
      <c r="J282" s="71"/>
      <c r="K282" s="333"/>
      <c r="L282" s="333"/>
      <c r="M282" s="334"/>
      <c r="N282" s="334"/>
      <c r="O282" s="334"/>
      <c r="P282" s="334"/>
      <c r="Q282" s="334"/>
    </row>
    <row r="283" customFormat="false" ht="17.25" hidden="false" customHeight="true" outlineLevel="0" collapsed="false">
      <c r="B283" s="8" t="s">
        <v>301</v>
      </c>
      <c r="C283" s="8"/>
      <c r="D283" s="8"/>
      <c r="E283" s="8"/>
      <c r="F283" s="8"/>
      <c r="G283" s="8"/>
      <c r="H283" s="8"/>
      <c r="I283" s="71" t="s">
        <v>277</v>
      </c>
      <c r="J283" s="71"/>
      <c r="K283" s="333"/>
      <c r="L283" s="333"/>
      <c r="M283" s="334"/>
      <c r="N283" s="334"/>
      <c r="O283" s="334"/>
      <c r="P283" s="334"/>
      <c r="Q283" s="334"/>
    </row>
    <row r="284" customFormat="false" ht="17.25" hidden="false" customHeight="true" outlineLevel="0" collapsed="false">
      <c r="B284" s="342" t="s">
        <v>302</v>
      </c>
      <c r="C284" s="342"/>
      <c r="D284" s="342"/>
      <c r="E284" s="342"/>
      <c r="F284" s="342"/>
      <c r="G284" s="342"/>
      <c r="H284" s="342"/>
      <c r="I284" s="71" t="s">
        <v>277</v>
      </c>
      <c r="J284" s="71"/>
      <c r="K284" s="333"/>
      <c r="L284" s="333"/>
      <c r="M284" s="334"/>
      <c r="N284" s="334"/>
      <c r="O284" s="334"/>
      <c r="P284" s="334"/>
      <c r="Q284" s="334"/>
    </row>
    <row r="285" customFormat="false" ht="17.25" hidden="false" customHeight="true" outlineLevel="0" collapsed="false">
      <c r="B285" s="8" t="s">
        <v>303</v>
      </c>
      <c r="C285" s="8"/>
      <c r="D285" s="8"/>
      <c r="E285" s="8"/>
      <c r="F285" s="8"/>
      <c r="G285" s="8"/>
      <c r="H285" s="8"/>
      <c r="I285" s="325" t="s">
        <v>277</v>
      </c>
      <c r="J285" s="343" t="n">
        <v>43.1</v>
      </c>
      <c r="K285" s="333"/>
      <c r="L285" s="333"/>
      <c r="M285" s="334"/>
      <c r="N285" s="334"/>
      <c r="O285" s="334"/>
      <c r="P285" s="334"/>
      <c r="Q285" s="334"/>
    </row>
    <row r="286" customFormat="false" ht="17.25" hidden="false" customHeight="true" outlineLevel="0" collapsed="false">
      <c r="B286" s="16" t="s">
        <v>304</v>
      </c>
      <c r="C286" s="16"/>
      <c r="D286" s="16"/>
      <c r="E286" s="16"/>
      <c r="F286" s="16"/>
      <c r="G286" s="16"/>
      <c r="H286" s="16"/>
      <c r="I286" s="344" t="n">
        <v>0</v>
      </c>
      <c r="J286" s="345" t="n">
        <v>0</v>
      </c>
      <c r="K286" s="333"/>
      <c r="L286" s="333"/>
      <c r="M286" s="334"/>
      <c r="N286" s="334"/>
      <c r="O286" s="334"/>
      <c r="P286" s="334"/>
      <c r="Q286" s="334"/>
    </row>
    <row r="287" customFormat="false" ht="17.25" hidden="false" customHeight="true" outlineLevel="0" collapsed="false">
      <c r="B287" s="346"/>
      <c r="C287" s="346"/>
      <c r="D287" s="346"/>
      <c r="E287" s="346"/>
      <c r="F287" s="346"/>
      <c r="G287" s="346"/>
      <c r="H287" s="346"/>
      <c r="I287" s="347"/>
      <c r="J287" s="347"/>
      <c r="K287" s="240"/>
      <c r="L287" s="240"/>
      <c r="M287" s="348"/>
      <c r="N287" s="348"/>
      <c r="O287" s="348"/>
      <c r="P287" s="348"/>
      <c r="Q287" s="349"/>
      <c r="R287" s="349"/>
    </row>
    <row r="288" customFormat="false" ht="17.25" hidden="false" customHeight="true" outlineLevel="0" collapsed="false">
      <c r="B288" s="350" t="s">
        <v>305</v>
      </c>
      <c r="C288" s="350"/>
      <c r="D288" s="350"/>
      <c r="E288" s="350"/>
      <c r="F288" s="350"/>
      <c r="G288" s="350"/>
      <c r="H288" s="350"/>
      <c r="I288" s="350"/>
      <c r="J288" s="350"/>
      <c r="K288" s="350"/>
      <c r="L288" s="350"/>
      <c r="M288" s="350"/>
      <c r="N288" s="350"/>
      <c r="O288" s="350"/>
      <c r="P288" s="350"/>
      <c r="Q288" s="350"/>
      <c r="R288" s="350"/>
      <c r="S288" s="350"/>
    </row>
    <row r="289" customFormat="false" ht="17.25" hidden="false" customHeight="true" outlineLevel="0" collapsed="false">
      <c r="B289" s="350"/>
      <c r="C289" s="350"/>
      <c r="D289" s="350"/>
      <c r="E289" s="350"/>
      <c r="F289" s="350"/>
      <c r="G289" s="350"/>
      <c r="H289" s="350"/>
      <c r="I289" s="350"/>
      <c r="J289" s="350"/>
      <c r="K289" s="350"/>
      <c r="L289" s="350"/>
      <c r="M289" s="350"/>
      <c r="N289" s="350"/>
      <c r="O289" s="350"/>
      <c r="P289" s="350"/>
      <c r="Q289" s="350"/>
      <c r="R289" s="350"/>
      <c r="S289" s="350"/>
    </row>
    <row r="290" customFormat="false" ht="17.25" hidden="false" customHeight="true" outlineLevel="0" collapsed="false"/>
    <row r="291" customFormat="false" ht="17.25" hidden="false" customHeight="true" outlineLevel="0" collapsed="false">
      <c r="B291" s="19" t="s">
        <v>306</v>
      </c>
      <c r="C291" s="19"/>
      <c r="D291" s="19"/>
      <c r="E291" s="19"/>
      <c r="F291" s="19"/>
      <c r="G291" s="19"/>
      <c r="H291" s="19"/>
      <c r="I291" s="19"/>
      <c r="J291" s="19"/>
      <c r="K291" s="19"/>
    </row>
    <row r="292" customFormat="false" ht="17.25" hidden="false" customHeight="true" outlineLevel="0" collapsed="false"/>
    <row r="293" customFormat="false" ht="17.25" hidden="false" customHeight="true" outlineLevel="0" collapsed="false">
      <c r="B293" s="131" t="s">
        <v>307</v>
      </c>
      <c r="C293" s="131" t="s">
        <v>308</v>
      </c>
      <c r="D293" s="351" t="s">
        <v>309</v>
      </c>
      <c r="E293" s="352" t="s">
        <v>310</v>
      </c>
      <c r="F293" s="352"/>
      <c r="G293" s="351" t="s">
        <v>311</v>
      </c>
      <c r="H293" s="352" t="s">
        <v>310</v>
      </c>
      <c r="I293" s="352"/>
      <c r="J293" s="245" t="s">
        <v>312</v>
      </c>
      <c r="K293" s="353" t="s">
        <v>313</v>
      </c>
      <c r="L293" s="353"/>
      <c r="M293" s="352" t="s">
        <v>314</v>
      </c>
      <c r="N293" s="352"/>
      <c r="O293" s="351" t="s">
        <v>315</v>
      </c>
      <c r="P293" s="352" t="s">
        <v>310</v>
      </c>
      <c r="Q293" s="352"/>
      <c r="R293" s="351" t="s">
        <v>316</v>
      </c>
      <c r="S293" s="353" t="s">
        <v>317</v>
      </c>
      <c r="T293" s="353"/>
      <c r="U293" s="352" t="s">
        <v>314</v>
      </c>
      <c r="V293" s="352"/>
    </row>
    <row r="294" customFormat="false" ht="17.25" hidden="false" customHeight="true" outlineLevel="0" collapsed="false">
      <c r="B294" s="131"/>
      <c r="C294" s="131"/>
      <c r="D294" s="351"/>
      <c r="E294" s="352"/>
      <c r="F294" s="352"/>
      <c r="G294" s="351"/>
      <c r="H294" s="352"/>
      <c r="I294" s="352"/>
      <c r="J294" s="245"/>
      <c r="K294" s="353"/>
      <c r="L294" s="353"/>
      <c r="M294" s="352"/>
      <c r="N294" s="352"/>
      <c r="O294" s="351"/>
      <c r="P294" s="352"/>
      <c r="Q294" s="352"/>
      <c r="R294" s="351"/>
      <c r="S294" s="353"/>
      <c r="T294" s="353"/>
      <c r="U294" s="352"/>
      <c r="V294" s="352"/>
    </row>
    <row r="295" customFormat="false" ht="17.25" hidden="false" customHeight="true" outlineLevel="0" collapsed="false">
      <c r="B295" s="131"/>
      <c r="C295" s="131"/>
      <c r="D295" s="351"/>
      <c r="E295" s="352"/>
      <c r="F295" s="352"/>
      <c r="G295" s="351"/>
      <c r="H295" s="352"/>
      <c r="I295" s="352"/>
      <c r="J295" s="245"/>
      <c r="K295" s="353"/>
      <c r="L295" s="353"/>
      <c r="M295" s="352"/>
      <c r="N295" s="352"/>
      <c r="O295" s="351"/>
      <c r="P295" s="352"/>
      <c r="Q295" s="352"/>
      <c r="R295" s="351"/>
      <c r="S295" s="353"/>
      <c r="T295" s="353"/>
      <c r="U295" s="352"/>
      <c r="V295" s="352"/>
    </row>
    <row r="296" customFormat="false" ht="17.25" hidden="false" customHeight="true" outlineLevel="0" collapsed="false">
      <c r="B296" s="131"/>
      <c r="C296" s="131"/>
      <c r="D296" s="351"/>
      <c r="E296" s="53" t="s">
        <v>318</v>
      </c>
      <c r="F296" s="354" t="s">
        <v>56</v>
      </c>
      <c r="G296" s="351"/>
      <c r="H296" s="53" t="s">
        <v>318</v>
      </c>
      <c r="I296" s="354" t="s">
        <v>56</v>
      </c>
      <c r="J296" s="245"/>
      <c r="K296" s="53" t="s">
        <v>318</v>
      </c>
      <c r="L296" s="355" t="s">
        <v>56</v>
      </c>
      <c r="M296" s="53" t="s">
        <v>318</v>
      </c>
      <c r="N296" s="356" t="s">
        <v>56</v>
      </c>
      <c r="O296" s="351"/>
      <c r="P296" s="53" t="s">
        <v>318</v>
      </c>
      <c r="Q296" s="354" t="s">
        <v>56</v>
      </c>
      <c r="R296" s="351"/>
      <c r="S296" s="53" t="s">
        <v>318</v>
      </c>
      <c r="T296" s="355" t="s">
        <v>56</v>
      </c>
      <c r="U296" s="53" t="s">
        <v>318</v>
      </c>
      <c r="V296" s="354" t="s">
        <v>56</v>
      </c>
    </row>
    <row r="297" customFormat="false" ht="17.25" hidden="false" customHeight="true" outlineLevel="0" collapsed="false">
      <c r="B297" s="192" t="s">
        <v>172</v>
      </c>
      <c r="C297" s="357" t="n">
        <f aca="false">SUM(D297,G297,J297,O297,R297)</f>
        <v>997</v>
      </c>
      <c r="D297" s="358" t="n">
        <v>479</v>
      </c>
      <c r="E297" s="359" t="n">
        <v>479</v>
      </c>
      <c r="F297" s="360" t="n">
        <v>1</v>
      </c>
      <c r="G297" s="361" t="n">
        <v>325</v>
      </c>
      <c r="H297" s="362" t="n">
        <v>314</v>
      </c>
      <c r="I297" s="363" t="n">
        <v>0.9661</v>
      </c>
      <c r="J297" s="364" t="n">
        <v>78</v>
      </c>
      <c r="K297" s="217" t="n">
        <v>78</v>
      </c>
      <c r="L297" s="365" t="n">
        <v>1</v>
      </c>
      <c r="M297" s="362" t="n">
        <v>68</v>
      </c>
      <c r="N297" s="366" t="n">
        <v>0.8717</v>
      </c>
      <c r="O297" s="201" t="n">
        <v>86</v>
      </c>
      <c r="P297" s="362" t="n">
        <v>67</v>
      </c>
      <c r="Q297" s="360" t="n">
        <v>0.779</v>
      </c>
      <c r="R297" s="367" t="n">
        <v>29</v>
      </c>
      <c r="S297" s="362" t="n">
        <v>29</v>
      </c>
      <c r="T297" s="366" t="n">
        <v>1</v>
      </c>
      <c r="U297" s="368" t="n">
        <v>28</v>
      </c>
      <c r="V297" s="369" t="n">
        <v>0.9655</v>
      </c>
    </row>
    <row r="298" customFormat="false" ht="17.25" hidden="false" customHeight="true" outlineLevel="0" collapsed="false">
      <c r="B298" s="197" t="s">
        <v>173</v>
      </c>
      <c r="C298" s="357" t="n">
        <v>1078</v>
      </c>
      <c r="D298" s="358" t="n">
        <v>516</v>
      </c>
      <c r="E298" s="359" t="n">
        <v>516</v>
      </c>
      <c r="F298" s="360" t="n">
        <v>1</v>
      </c>
      <c r="G298" s="361" t="n">
        <v>362</v>
      </c>
      <c r="H298" s="362" t="n">
        <v>346</v>
      </c>
      <c r="I298" s="363" t="n">
        <v>0.9558</v>
      </c>
      <c r="J298" s="364" t="n">
        <v>79</v>
      </c>
      <c r="K298" s="217" t="n">
        <v>77</v>
      </c>
      <c r="L298" s="365" t="n">
        <v>0.9746</v>
      </c>
      <c r="M298" s="362" t="n">
        <v>74</v>
      </c>
      <c r="N298" s="366" t="n">
        <v>0.961</v>
      </c>
      <c r="O298" s="201" t="n">
        <v>74</v>
      </c>
      <c r="P298" s="362" t="n">
        <v>70</v>
      </c>
      <c r="Q298" s="360" t="n">
        <v>0.9459</v>
      </c>
      <c r="R298" s="367" t="n">
        <v>47</v>
      </c>
      <c r="S298" s="362" t="n">
        <v>47</v>
      </c>
      <c r="T298" s="366" t="n">
        <v>1</v>
      </c>
      <c r="U298" s="368" t="n">
        <v>43</v>
      </c>
      <c r="V298" s="369" t="n">
        <v>0.914</v>
      </c>
    </row>
    <row r="299" customFormat="false" ht="17.25" hidden="false" customHeight="true" outlineLevel="0" collapsed="false">
      <c r="B299" s="203" t="s">
        <v>174</v>
      </c>
      <c r="C299" s="370" t="n">
        <f aca="false">SUM(D299,G299,J299,O299,R299)</f>
        <v>1119</v>
      </c>
      <c r="D299" s="371" t="n">
        <v>525</v>
      </c>
      <c r="E299" s="372" t="n">
        <v>525</v>
      </c>
      <c r="F299" s="196" t="n">
        <v>1</v>
      </c>
      <c r="G299" s="371" t="n">
        <v>410</v>
      </c>
      <c r="H299" s="372" t="n">
        <v>410</v>
      </c>
      <c r="I299" s="196" t="n">
        <v>1</v>
      </c>
      <c r="J299" s="373" t="n">
        <v>74</v>
      </c>
      <c r="K299" s="218" t="n">
        <v>74</v>
      </c>
      <c r="L299" s="218" t="n">
        <v>1</v>
      </c>
      <c r="M299" s="372" t="n">
        <v>74</v>
      </c>
      <c r="N299" s="374" t="n">
        <v>1</v>
      </c>
      <c r="O299" s="80" t="n">
        <v>81</v>
      </c>
      <c r="P299" s="375" t="n">
        <v>0.81</v>
      </c>
      <c r="Q299" s="376" t="s">
        <v>319</v>
      </c>
      <c r="R299" s="373" t="n">
        <v>29</v>
      </c>
      <c r="S299" s="372" t="n">
        <v>29</v>
      </c>
      <c r="T299" s="282" t="n">
        <v>1</v>
      </c>
      <c r="U299" s="377" t="n">
        <v>29</v>
      </c>
      <c r="V299" s="378" t="n">
        <v>1</v>
      </c>
    </row>
    <row r="300" customFormat="false" ht="17.25" hidden="false" customHeight="true" outlineLevel="0" collapsed="false"/>
    <row r="301" customFormat="false" ht="17.25" hidden="false" customHeight="true" outlineLevel="0" collapsed="false">
      <c r="B301" s="19" t="s">
        <v>320</v>
      </c>
      <c r="C301" s="19"/>
      <c r="D301" s="19"/>
      <c r="E301" s="19"/>
      <c r="F301" s="19"/>
      <c r="G301" s="19"/>
      <c r="H301" s="19"/>
      <c r="I301" s="19"/>
      <c r="J301" s="19"/>
      <c r="K301" s="19"/>
    </row>
    <row r="302" customFormat="false" ht="17.25" hidden="false" customHeight="true" outlineLevel="0" collapsed="false">
      <c r="B302" s="379"/>
      <c r="C302" s="379"/>
      <c r="D302" s="379"/>
    </row>
    <row r="303" customFormat="false" ht="17.25" hidden="false" customHeight="true" outlineLevel="0" collapsed="false">
      <c r="B303" s="43" t="s">
        <v>321</v>
      </c>
      <c r="C303" s="43" t="s">
        <v>322</v>
      </c>
      <c r="D303" s="43"/>
      <c r="E303" s="43" t="s">
        <v>323</v>
      </c>
      <c r="F303" s="43"/>
      <c r="G303" s="131" t="s">
        <v>324</v>
      </c>
      <c r="H303" s="131"/>
      <c r="I303" s="43" t="s">
        <v>321</v>
      </c>
      <c r="J303" s="191" t="s">
        <v>325</v>
      </c>
      <c r="K303" s="191"/>
      <c r="L303" s="191"/>
      <c r="M303" s="191"/>
      <c r="N303" s="191"/>
      <c r="O303" s="191"/>
      <c r="P303" s="191"/>
      <c r="Q303" s="191"/>
      <c r="R303" s="191"/>
    </row>
    <row r="304" customFormat="false" ht="17.25" hidden="false" customHeight="true" outlineLevel="0" collapsed="false">
      <c r="B304" s="43"/>
      <c r="C304" s="43"/>
      <c r="D304" s="43"/>
      <c r="E304" s="43"/>
      <c r="F304" s="43"/>
      <c r="G304" s="131"/>
      <c r="H304" s="131"/>
      <c r="I304" s="43"/>
      <c r="J304" s="268" t="s">
        <v>326</v>
      </c>
      <c r="K304" s="268"/>
      <c r="L304" s="268"/>
      <c r="M304" s="268"/>
      <c r="N304" s="268"/>
      <c r="O304" s="268"/>
      <c r="P304" s="270" t="s">
        <v>327</v>
      </c>
      <c r="Q304" s="270"/>
      <c r="R304" s="270"/>
    </row>
    <row r="305" customFormat="false" ht="17.25" hidden="false" customHeight="true" outlineLevel="0" collapsed="false">
      <c r="B305" s="43"/>
      <c r="C305" s="43"/>
      <c r="D305" s="43"/>
      <c r="E305" s="43"/>
      <c r="F305" s="43"/>
      <c r="G305" s="131"/>
      <c r="H305" s="131"/>
      <c r="I305" s="43"/>
      <c r="J305" s="268"/>
      <c r="K305" s="268"/>
      <c r="L305" s="268"/>
      <c r="M305" s="268"/>
      <c r="N305" s="268"/>
      <c r="O305" s="268"/>
      <c r="P305" s="270"/>
      <c r="Q305" s="270"/>
      <c r="R305" s="270"/>
    </row>
    <row r="306" customFormat="false" ht="17.25" hidden="false" customHeight="true" outlineLevel="0" collapsed="false">
      <c r="B306" s="43"/>
      <c r="C306" s="380" t="s">
        <v>328</v>
      </c>
      <c r="D306" s="381" t="s">
        <v>329</v>
      </c>
      <c r="E306" s="351" t="s">
        <v>328</v>
      </c>
      <c r="F306" s="247" t="s">
        <v>329</v>
      </c>
      <c r="G306" s="382" t="s">
        <v>328</v>
      </c>
      <c r="H306" s="381" t="s">
        <v>329</v>
      </c>
      <c r="I306" s="43"/>
      <c r="J306" s="383" t="s">
        <v>330</v>
      </c>
      <c r="K306" s="384" t="s">
        <v>331</v>
      </c>
      <c r="L306" s="385" t="s">
        <v>332</v>
      </c>
      <c r="M306" s="386" t="s">
        <v>333</v>
      </c>
      <c r="N306" s="386" t="s">
        <v>334</v>
      </c>
      <c r="O306" s="385" t="n">
        <v>10</v>
      </c>
      <c r="P306" s="387" t="s">
        <v>335</v>
      </c>
      <c r="Q306" s="385" t="s">
        <v>336</v>
      </c>
      <c r="R306" s="388" t="s">
        <v>337</v>
      </c>
    </row>
    <row r="307" customFormat="false" ht="17.25" hidden="false" customHeight="true" outlineLevel="0" collapsed="false">
      <c r="B307" s="43"/>
      <c r="C307" s="380"/>
      <c r="D307" s="381"/>
      <c r="E307" s="351"/>
      <c r="F307" s="247"/>
      <c r="G307" s="382"/>
      <c r="H307" s="381"/>
      <c r="I307" s="43"/>
      <c r="J307" s="383"/>
      <c r="K307" s="384"/>
      <c r="L307" s="385"/>
      <c r="M307" s="386"/>
      <c r="N307" s="386"/>
      <c r="O307" s="385"/>
      <c r="P307" s="387"/>
      <c r="Q307" s="385"/>
      <c r="R307" s="388"/>
    </row>
    <row r="308" customFormat="false" ht="17.25" hidden="false" customHeight="true" outlineLevel="0" collapsed="false">
      <c r="B308" s="389" t="s">
        <v>338</v>
      </c>
      <c r="C308" s="68" t="n">
        <v>531</v>
      </c>
      <c r="D308" s="390" t="n">
        <v>265</v>
      </c>
      <c r="E308" s="68" t="n">
        <v>525</v>
      </c>
      <c r="F308" s="391" t="n">
        <v>264</v>
      </c>
      <c r="G308" s="392" t="n">
        <v>525</v>
      </c>
      <c r="H308" s="391" t="n">
        <v>264</v>
      </c>
      <c r="I308" s="389" t="s">
        <v>338</v>
      </c>
      <c r="J308" s="83"/>
      <c r="K308" s="272"/>
      <c r="L308" s="273"/>
      <c r="M308" s="273"/>
      <c r="N308" s="273"/>
      <c r="O308" s="274"/>
      <c r="P308" s="273" t="n">
        <v>162</v>
      </c>
      <c r="Q308" s="273" t="n">
        <v>271</v>
      </c>
      <c r="R308" s="317" t="n">
        <v>92</v>
      </c>
      <c r="T308" s="393"/>
    </row>
    <row r="309" customFormat="false" ht="17.25" hidden="false" customHeight="true" outlineLevel="0" collapsed="false">
      <c r="B309" s="394" t="s">
        <v>339</v>
      </c>
      <c r="C309" s="73" t="n">
        <v>489</v>
      </c>
      <c r="D309" s="278" t="n">
        <v>238</v>
      </c>
      <c r="E309" s="73" t="n">
        <v>484</v>
      </c>
      <c r="F309" s="75"/>
      <c r="G309" s="277" t="n">
        <v>477</v>
      </c>
      <c r="H309" s="75" t="n">
        <v>3</v>
      </c>
      <c r="I309" s="394" t="s">
        <v>339</v>
      </c>
      <c r="J309" s="73" t="n">
        <v>227</v>
      </c>
      <c r="K309" s="277" t="n">
        <v>124</v>
      </c>
      <c r="L309" s="74" t="n">
        <v>73</v>
      </c>
      <c r="M309" s="74" t="n">
        <v>45</v>
      </c>
      <c r="N309" s="74" t="n">
        <v>8</v>
      </c>
      <c r="O309" s="278" t="n">
        <v>0</v>
      </c>
      <c r="P309" s="74"/>
      <c r="Q309" s="74"/>
      <c r="R309" s="75"/>
    </row>
    <row r="310" customFormat="false" ht="17.25" hidden="false" customHeight="true" outlineLevel="0" collapsed="false">
      <c r="B310" s="394" t="s">
        <v>340</v>
      </c>
      <c r="C310" s="395" t="n">
        <v>110</v>
      </c>
      <c r="D310" s="396" t="n">
        <v>63</v>
      </c>
      <c r="E310" s="73" t="n">
        <v>110</v>
      </c>
      <c r="F310" s="75"/>
      <c r="G310" s="397" t="n">
        <v>107</v>
      </c>
      <c r="H310" s="398" t="n">
        <v>0</v>
      </c>
      <c r="I310" s="394" t="s">
        <v>340</v>
      </c>
      <c r="J310" s="395" t="n">
        <v>36</v>
      </c>
      <c r="K310" s="397" t="n">
        <v>36</v>
      </c>
      <c r="L310" s="399" t="n">
        <v>26</v>
      </c>
      <c r="M310" s="399" t="n">
        <v>12</v>
      </c>
      <c r="N310" s="399" t="n">
        <v>0</v>
      </c>
      <c r="O310" s="396" t="n">
        <v>0</v>
      </c>
      <c r="P310" s="74"/>
      <c r="Q310" s="74"/>
      <c r="R310" s="75"/>
    </row>
    <row r="311" customFormat="false" ht="17.25" hidden="false" customHeight="true" outlineLevel="0" collapsed="false">
      <c r="B311" s="400" t="s">
        <v>341</v>
      </c>
      <c r="C311" s="401" t="n">
        <v>1130</v>
      </c>
      <c r="D311" s="402" t="n">
        <v>566</v>
      </c>
      <c r="E311" s="80" t="n">
        <f aca="false">SUM(G311,C321,J321)</f>
        <v>20</v>
      </c>
      <c r="F311" s="196" t="n">
        <f aca="false">SUM(H311,D321,K321)</f>
        <v>6</v>
      </c>
      <c r="G311" s="403"/>
      <c r="H311" s="404"/>
      <c r="I311" s="400" t="s">
        <v>341</v>
      </c>
      <c r="J311" s="401" t="n">
        <v>263</v>
      </c>
      <c r="K311" s="403" t="n">
        <v>160</v>
      </c>
      <c r="L311" s="405" t="n">
        <v>99</v>
      </c>
      <c r="M311" s="405" t="n">
        <v>57</v>
      </c>
      <c r="N311" s="405" t="n">
        <v>8</v>
      </c>
      <c r="O311" s="402" t="n">
        <v>0</v>
      </c>
      <c r="P311" s="218"/>
      <c r="Q311" s="218"/>
      <c r="R311" s="196"/>
    </row>
    <row r="312" customFormat="false" ht="17.25" hidden="false" customHeight="true" outlineLevel="0" collapsed="false">
      <c r="B312" s="406"/>
      <c r="C312" s="407"/>
      <c r="D312" s="407"/>
      <c r="E312" s="407"/>
      <c r="F312" s="407"/>
      <c r="G312" s="407"/>
      <c r="H312" s="407"/>
      <c r="I312" s="406"/>
      <c r="J312" s="406"/>
      <c r="K312" s="406"/>
      <c r="L312" s="406"/>
      <c r="M312" s="406"/>
      <c r="N312" s="408"/>
    </row>
    <row r="313" customFormat="false" ht="17.25" hidden="false" customHeight="true" outlineLevel="0" collapsed="false">
      <c r="B313" s="43" t="s">
        <v>321</v>
      </c>
      <c r="C313" s="42" t="s">
        <v>342</v>
      </c>
      <c r="D313" s="42"/>
      <c r="E313" s="42"/>
      <c r="F313" s="42"/>
      <c r="G313" s="42"/>
      <c r="H313" s="42"/>
      <c r="I313" s="43" t="s">
        <v>321</v>
      </c>
      <c r="J313" s="43" t="s">
        <v>343</v>
      </c>
      <c r="K313" s="43"/>
      <c r="L313" s="409" t="s">
        <v>344</v>
      </c>
      <c r="M313" s="409" t="s">
        <v>345</v>
      </c>
      <c r="N313" s="408"/>
    </row>
    <row r="314" customFormat="false" ht="17.25" hidden="false" customHeight="true" outlineLevel="0" collapsed="false">
      <c r="B314" s="43"/>
      <c r="C314" s="42"/>
      <c r="D314" s="42"/>
      <c r="E314" s="42"/>
      <c r="F314" s="42"/>
      <c r="G314" s="42"/>
      <c r="H314" s="42"/>
      <c r="I314" s="43"/>
      <c r="J314" s="43"/>
      <c r="K314" s="43"/>
      <c r="L314" s="409"/>
      <c r="M314" s="409"/>
      <c r="N314" s="408"/>
    </row>
    <row r="315" customFormat="false" ht="17.25" hidden="false" customHeight="true" outlineLevel="0" collapsed="false">
      <c r="B315" s="43"/>
      <c r="C315" s="42"/>
      <c r="D315" s="42"/>
      <c r="E315" s="42"/>
      <c r="F315" s="42"/>
      <c r="G315" s="42"/>
      <c r="H315" s="42"/>
      <c r="I315" s="43"/>
      <c r="J315" s="43"/>
      <c r="K315" s="43"/>
      <c r="L315" s="409"/>
      <c r="M315" s="409"/>
      <c r="N315" s="408"/>
    </row>
    <row r="316" customFormat="false" ht="17.25" hidden="false" customHeight="true" outlineLevel="0" collapsed="false">
      <c r="B316" s="43"/>
      <c r="C316" s="410" t="s">
        <v>328</v>
      </c>
      <c r="D316" s="42" t="s">
        <v>329</v>
      </c>
      <c r="E316" s="382" t="s">
        <v>346</v>
      </c>
      <c r="F316" s="411" t="s">
        <v>347</v>
      </c>
      <c r="G316" s="411" t="s">
        <v>348</v>
      </c>
      <c r="H316" s="412" t="s">
        <v>349</v>
      </c>
      <c r="I316" s="43"/>
      <c r="J316" s="312" t="s">
        <v>328</v>
      </c>
      <c r="K316" s="314" t="s">
        <v>329</v>
      </c>
      <c r="L316" s="409"/>
      <c r="M316" s="409"/>
      <c r="N316" s="408"/>
    </row>
    <row r="317" customFormat="false" ht="17.25" hidden="false" customHeight="true" outlineLevel="0" collapsed="false">
      <c r="B317" s="43"/>
      <c r="C317" s="410"/>
      <c r="D317" s="42"/>
      <c r="E317" s="382"/>
      <c r="F317" s="411"/>
      <c r="G317" s="411"/>
      <c r="H317" s="412"/>
      <c r="I317" s="43"/>
      <c r="J317" s="312"/>
      <c r="K317" s="314"/>
      <c r="L317" s="409"/>
      <c r="M317" s="409"/>
      <c r="N317" s="408"/>
    </row>
    <row r="318" customFormat="false" ht="17.25" hidden="false" customHeight="true" outlineLevel="0" collapsed="false">
      <c r="B318" s="389" t="s">
        <v>338</v>
      </c>
      <c r="C318" s="413" t="n">
        <f aca="false">SUM(E318:H318)</f>
        <v>0</v>
      </c>
      <c r="D318" s="414" t="n">
        <v>0</v>
      </c>
      <c r="E318" s="415" t="n">
        <v>0</v>
      </c>
      <c r="F318" s="416" t="n">
        <v>0</v>
      </c>
      <c r="G318" s="416" t="n">
        <v>0</v>
      </c>
      <c r="H318" s="417" t="n">
        <v>0</v>
      </c>
      <c r="I318" s="389" t="s">
        <v>338</v>
      </c>
      <c r="J318" s="418" t="n">
        <v>0</v>
      </c>
      <c r="K318" s="419" t="n">
        <v>0</v>
      </c>
      <c r="L318" s="420" t="n">
        <v>1</v>
      </c>
      <c r="M318" s="420" t="n">
        <v>0.89</v>
      </c>
      <c r="N318" s="408"/>
    </row>
    <row r="319" customFormat="false" ht="17.25" hidden="false" customHeight="true" outlineLevel="0" collapsed="false">
      <c r="B319" s="394" t="s">
        <v>339</v>
      </c>
      <c r="C319" s="421" t="n">
        <v>7</v>
      </c>
      <c r="D319" s="422" t="n">
        <v>3</v>
      </c>
      <c r="E319" s="397" t="n">
        <v>0</v>
      </c>
      <c r="F319" s="399" t="n">
        <v>0</v>
      </c>
      <c r="G319" s="399" t="n">
        <v>0</v>
      </c>
      <c r="H319" s="398" t="n">
        <v>7</v>
      </c>
      <c r="I319" s="394" t="s">
        <v>339</v>
      </c>
      <c r="J319" s="423" t="n">
        <v>7</v>
      </c>
      <c r="K319" s="424" t="n">
        <v>3</v>
      </c>
      <c r="L319" s="425" t="n">
        <v>0.985</v>
      </c>
      <c r="M319" s="425" t="n">
        <v>0.109</v>
      </c>
      <c r="N319" s="408"/>
    </row>
    <row r="320" customFormat="false" ht="17.25" hidden="false" customHeight="true" outlineLevel="0" collapsed="false">
      <c r="B320" s="394" t="s">
        <v>340</v>
      </c>
      <c r="C320" s="421" t="n">
        <v>3</v>
      </c>
      <c r="D320" s="422" t="n">
        <v>0</v>
      </c>
      <c r="E320" s="397" t="n">
        <v>0</v>
      </c>
      <c r="F320" s="399" t="n">
        <v>0</v>
      </c>
      <c r="G320" s="399" t="n">
        <v>1</v>
      </c>
      <c r="H320" s="398" t="n">
        <v>2</v>
      </c>
      <c r="I320" s="394" t="s">
        <v>340</v>
      </c>
      <c r="J320" s="423" t="n">
        <v>3</v>
      </c>
      <c r="K320" s="424" t="n">
        <v>0</v>
      </c>
      <c r="L320" s="425" t="n">
        <v>0.972</v>
      </c>
      <c r="M320" s="425" t="n">
        <v>0.109</v>
      </c>
      <c r="N320" s="408"/>
    </row>
    <row r="321" customFormat="false" ht="17.25" hidden="false" customHeight="true" outlineLevel="0" collapsed="false">
      <c r="B321" s="400" t="s">
        <v>341</v>
      </c>
      <c r="C321" s="426" t="n">
        <f aca="false">SUM(E321:H321)</f>
        <v>10</v>
      </c>
      <c r="D321" s="427" t="n">
        <v>3</v>
      </c>
      <c r="E321" s="403" t="n">
        <v>0</v>
      </c>
      <c r="F321" s="405" t="n">
        <v>0</v>
      </c>
      <c r="G321" s="405" t="n">
        <v>1</v>
      </c>
      <c r="H321" s="404" t="n">
        <v>9</v>
      </c>
      <c r="I321" s="400" t="s">
        <v>341</v>
      </c>
      <c r="J321" s="428" t="n">
        <v>10</v>
      </c>
      <c r="K321" s="429" t="n">
        <v>3</v>
      </c>
      <c r="L321" s="430" t="n">
        <v>0.985</v>
      </c>
      <c r="M321" s="430" t="n">
        <v>0.369</v>
      </c>
      <c r="N321" s="408"/>
    </row>
    <row r="322" customFormat="false" ht="17.25" hidden="false" customHeight="true" outlineLevel="0" collapsed="false">
      <c r="B322" s="406"/>
      <c r="C322" s="406"/>
      <c r="D322" s="406"/>
      <c r="E322" s="406"/>
      <c r="F322" s="406"/>
      <c r="G322" s="406"/>
      <c r="H322" s="406"/>
      <c r="I322" s="406"/>
      <c r="J322" s="406"/>
      <c r="K322" s="406"/>
      <c r="L322" s="406"/>
      <c r="M322" s="406"/>
      <c r="N322" s="408"/>
    </row>
    <row r="323" customFormat="false" ht="17.25" hidden="false" customHeight="true" outlineLevel="0" collapsed="false">
      <c r="B323" s="115" t="s">
        <v>103</v>
      </c>
      <c r="C323" s="115"/>
      <c r="D323" s="115"/>
      <c r="E323" s="407"/>
      <c r="F323" s="407"/>
      <c r="G323" s="407"/>
      <c r="H323" s="407"/>
      <c r="I323" s="406"/>
      <c r="J323" s="406"/>
      <c r="K323" s="406"/>
      <c r="L323" s="406"/>
      <c r="M323" s="406"/>
      <c r="N323" s="408"/>
    </row>
    <row r="324" customFormat="false" ht="17.25" hidden="false" customHeight="true" outlineLevel="0" collapsed="false">
      <c r="B324" s="32" t="s">
        <v>350</v>
      </c>
      <c r="C324" s="32"/>
      <c r="D324" s="32"/>
      <c r="E324" s="32"/>
      <c r="F324" s="32"/>
      <c r="G324" s="32"/>
      <c r="H324" s="32"/>
      <c r="I324" s="32"/>
      <c r="J324" s="32"/>
      <c r="K324" s="32"/>
      <c r="L324" s="32"/>
      <c r="M324" s="32"/>
      <c r="N324" s="32"/>
      <c r="O324" s="32"/>
      <c r="P324" s="32"/>
      <c r="Q324" s="32"/>
      <c r="R324" s="32"/>
      <c r="S324" s="32"/>
    </row>
    <row r="325" customFormat="false" ht="17.25" hidden="false" customHeight="true" outlineLevel="0" collapsed="false">
      <c r="B325" s="32"/>
      <c r="C325" s="32"/>
      <c r="D325" s="32"/>
      <c r="E325" s="32"/>
      <c r="F325" s="32"/>
      <c r="G325" s="32"/>
      <c r="H325" s="32"/>
      <c r="I325" s="32"/>
      <c r="J325" s="32"/>
      <c r="K325" s="32"/>
      <c r="L325" s="32"/>
      <c r="M325" s="32"/>
      <c r="N325" s="32"/>
      <c r="O325" s="32"/>
      <c r="P325" s="32"/>
      <c r="Q325" s="32"/>
      <c r="R325" s="32"/>
      <c r="S325" s="32"/>
    </row>
    <row r="326" customFormat="false" ht="17.25" hidden="false" customHeight="true" outlineLevel="0" collapsed="false">
      <c r="B326" s="32"/>
      <c r="C326" s="32"/>
      <c r="D326" s="32"/>
      <c r="E326" s="32"/>
      <c r="F326" s="32"/>
      <c r="G326" s="32"/>
      <c r="H326" s="32"/>
      <c r="I326" s="32"/>
      <c r="J326" s="32"/>
      <c r="K326" s="32"/>
      <c r="L326" s="32"/>
      <c r="M326" s="32"/>
      <c r="N326" s="32"/>
      <c r="O326" s="32"/>
      <c r="P326" s="32"/>
      <c r="Q326" s="32"/>
      <c r="R326" s="32"/>
      <c r="S326" s="32"/>
    </row>
    <row r="327" customFormat="false" ht="17.25" hidden="false" customHeight="true" outlineLevel="0" collapsed="false">
      <c r="B327" s="32"/>
      <c r="C327" s="32"/>
      <c r="D327" s="32"/>
      <c r="E327" s="32"/>
      <c r="F327" s="32"/>
      <c r="G327" s="32"/>
      <c r="H327" s="32"/>
      <c r="I327" s="32"/>
      <c r="J327" s="32"/>
      <c r="K327" s="32"/>
      <c r="L327" s="32"/>
      <c r="M327" s="32"/>
      <c r="N327" s="32"/>
      <c r="O327" s="32"/>
      <c r="P327" s="32"/>
      <c r="Q327" s="32"/>
      <c r="R327" s="32"/>
      <c r="S327" s="32"/>
    </row>
    <row r="328" customFormat="false" ht="17.25" hidden="false" customHeight="true" outlineLevel="0" collapsed="false">
      <c r="B328" s="32"/>
      <c r="C328" s="32"/>
      <c r="D328" s="32"/>
      <c r="E328" s="32"/>
      <c r="F328" s="32"/>
      <c r="G328" s="32"/>
      <c r="H328" s="32"/>
      <c r="I328" s="32"/>
      <c r="J328" s="32"/>
      <c r="K328" s="32"/>
      <c r="L328" s="32"/>
      <c r="M328" s="32"/>
      <c r="N328" s="32"/>
      <c r="O328" s="32"/>
      <c r="P328" s="32"/>
      <c r="Q328" s="32"/>
      <c r="R328" s="32"/>
      <c r="S328" s="32"/>
    </row>
    <row r="329" customFormat="false" ht="17.25" hidden="false" customHeight="true" outlineLevel="0" collapsed="false"/>
    <row r="330" customFormat="false" ht="17.25" hidden="false" customHeight="true" outlineLevel="0" collapsed="false">
      <c r="B330" s="19" t="s">
        <v>351</v>
      </c>
      <c r="C330" s="19"/>
      <c r="D330" s="19"/>
      <c r="E330" s="19"/>
      <c r="F330" s="19"/>
      <c r="G330" s="19"/>
      <c r="H330" s="19"/>
      <c r="I330" s="19"/>
      <c r="J330" s="19"/>
      <c r="K330" s="19"/>
      <c r="L330" s="19"/>
      <c r="M330" s="19"/>
      <c r="N330" s="19"/>
      <c r="O330" s="19"/>
    </row>
    <row r="331" customFormat="false" ht="17.25" hidden="false" customHeight="true" outlineLevel="0" collapsed="false"/>
    <row r="332" customFormat="false" ht="17.25" hidden="false" customHeight="true" outlineLevel="0" collapsed="false">
      <c r="B332" s="43" t="s">
        <v>307</v>
      </c>
      <c r="C332" s="43" t="s">
        <v>352</v>
      </c>
      <c r="D332" s="43" t="s">
        <v>353</v>
      </c>
      <c r="E332" s="43"/>
      <c r="F332" s="43"/>
      <c r="G332" s="43"/>
      <c r="H332" s="43"/>
      <c r="I332" s="43"/>
      <c r="J332" s="43"/>
      <c r="K332" s="43"/>
      <c r="L332" s="43"/>
      <c r="M332" s="43"/>
      <c r="N332" s="43"/>
      <c r="O332" s="43"/>
      <c r="P332" s="131" t="s">
        <v>354</v>
      </c>
      <c r="Q332" s="43" t="s">
        <v>355</v>
      </c>
      <c r="R332" s="223" t="s">
        <v>356</v>
      </c>
    </row>
    <row r="333" customFormat="false" ht="17.25" hidden="false" customHeight="true" outlineLevel="0" collapsed="false">
      <c r="B333" s="43"/>
      <c r="C333" s="43"/>
      <c r="D333" s="431" t="s">
        <v>357</v>
      </c>
      <c r="E333" s="432" t="s">
        <v>358</v>
      </c>
      <c r="F333" s="433" t="s">
        <v>359</v>
      </c>
      <c r="G333" s="434" t="s">
        <v>357</v>
      </c>
      <c r="H333" s="432" t="s">
        <v>358</v>
      </c>
      <c r="I333" s="433" t="s">
        <v>359</v>
      </c>
      <c r="J333" s="434" t="s">
        <v>357</v>
      </c>
      <c r="K333" s="432" t="s">
        <v>358</v>
      </c>
      <c r="L333" s="433" t="s">
        <v>359</v>
      </c>
      <c r="M333" s="435" t="s">
        <v>357</v>
      </c>
      <c r="N333" s="353" t="s">
        <v>358</v>
      </c>
      <c r="O333" s="352" t="s">
        <v>359</v>
      </c>
      <c r="P333" s="131"/>
      <c r="Q333" s="43"/>
      <c r="R333" s="223"/>
    </row>
    <row r="334" customFormat="false" ht="17.25" hidden="false" customHeight="true" outlineLevel="0" collapsed="false">
      <c r="B334" s="43"/>
      <c r="C334" s="43"/>
      <c r="D334" s="431"/>
      <c r="E334" s="432"/>
      <c r="F334" s="433"/>
      <c r="G334" s="434"/>
      <c r="H334" s="432"/>
      <c r="I334" s="433"/>
      <c r="J334" s="434"/>
      <c r="K334" s="432"/>
      <c r="L334" s="433"/>
      <c r="M334" s="435"/>
      <c r="N334" s="353"/>
      <c r="O334" s="352"/>
      <c r="P334" s="131"/>
      <c r="Q334" s="43"/>
      <c r="R334" s="223"/>
    </row>
    <row r="335" customFormat="false" ht="17.25" hidden="false" customHeight="true" outlineLevel="0" collapsed="false">
      <c r="B335" s="43"/>
      <c r="C335" s="43"/>
      <c r="D335" s="431"/>
      <c r="E335" s="432"/>
      <c r="F335" s="433"/>
      <c r="G335" s="434"/>
      <c r="H335" s="432"/>
      <c r="I335" s="433"/>
      <c r="J335" s="434"/>
      <c r="K335" s="432"/>
      <c r="L335" s="433"/>
      <c r="M335" s="435"/>
      <c r="N335" s="353"/>
      <c r="O335" s="352"/>
      <c r="P335" s="131"/>
      <c r="Q335" s="43"/>
      <c r="R335" s="223"/>
    </row>
    <row r="336" customFormat="false" ht="17.25" hidden="false" customHeight="true" outlineLevel="0" collapsed="false">
      <c r="B336" s="43"/>
      <c r="C336" s="43"/>
      <c r="D336" s="431"/>
      <c r="E336" s="432"/>
      <c r="F336" s="433"/>
      <c r="G336" s="434"/>
      <c r="H336" s="432"/>
      <c r="I336" s="433"/>
      <c r="J336" s="434"/>
      <c r="K336" s="432"/>
      <c r="L336" s="433"/>
      <c r="M336" s="435"/>
      <c r="N336" s="353"/>
      <c r="O336" s="352"/>
      <c r="P336" s="131"/>
      <c r="Q336" s="43"/>
      <c r="R336" s="223"/>
    </row>
    <row r="337" customFormat="false" ht="17.25" hidden="false" customHeight="true" outlineLevel="0" collapsed="false">
      <c r="B337" s="43"/>
      <c r="C337" s="43"/>
      <c r="D337" s="431"/>
      <c r="E337" s="432"/>
      <c r="F337" s="433"/>
      <c r="G337" s="434"/>
      <c r="H337" s="432"/>
      <c r="I337" s="433"/>
      <c r="J337" s="434"/>
      <c r="K337" s="432"/>
      <c r="L337" s="433"/>
      <c r="M337" s="435"/>
      <c r="N337" s="353"/>
      <c r="O337" s="352"/>
      <c r="P337" s="131"/>
      <c r="Q337" s="43"/>
      <c r="R337" s="223"/>
    </row>
    <row r="338" customFormat="false" ht="17.25" hidden="false" customHeight="true" outlineLevel="0" collapsed="false">
      <c r="B338" s="43"/>
      <c r="C338" s="43"/>
      <c r="D338" s="431"/>
      <c r="E338" s="432"/>
      <c r="F338" s="433"/>
      <c r="G338" s="434"/>
      <c r="H338" s="432"/>
      <c r="I338" s="433"/>
      <c r="J338" s="434"/>
      <c r="K338" s="432"/>
      <c r="L338" s="433"/>
      <c r="M338" s="435"/>
      <c r="N338" s="353"/>
      <c r="O338" s="352"/>
      <c r="P338" s="131"/>
      <c r="Q338" s="43"/>
      <c r="R338" s="223"/>
    </row>
    <row r="339" customFormat="false" ht="17.25" hidden="false" customHeight="true" outlineLevel="0" collapsed="false">
      <c r="B339" s="43"/>
      <c r="C339" s="43"/>
      <c r="D339" s="431"/>
      <c r="E339" s="432"/>
      <c r="F339" s="433"/>
      <c r="G339" s="434"/>
      <c r="H339" s="432"/>
      <c r="I339" s="433"/>
      <c r="J339" s="434"/>
      <c r="K339" s="432"/>
      <c r="L339" s="433"/>
      <c r="M339" s="435"/>
      <c r="N339" s="353"/>
      <c r="O339" s="352"/>
      <c r="P339" s="131"/>
      <c r="Q339" s="43"/>
      <c r="R339" s="223"/>
    </row>
    <row r="340" customFormat="false" ht="17.25" hidden="false" customHeight="true" outlineLevel="0" collapsed="false">
      <c r="B340" s="43"/>
      <c r="C340" s="43"/>
      <c r="D340" s="431"/>
      <c r="E340" s="432"/>
      <c r="F340" s="433"/>
      <c r="G340" s="434"/>
      <c r="H340" s="432"/>
      <c r="I340" s="433"/>
      <c r="J340" s="434"/>
      <c r="K340" s="432"/>
      <c r="L340" s="433"/>
      <c r="M340" s="435"/>
      <c r="N340" s="353"/>
      <c r="O340" s="352"/>
      <c r="P340" s="131"/>
      <c r="Q340" s="43"/>
      <c r="R340" s="223"/>
    </row>
    <row r="341" customFormat="false" ht="17.25" hidden="false" customHeight="true" outlineLevel="0" collapsed="false">
      <c r="B341" s="43"/>
      <c r="C341" s="43"/>
      <c r="D341" s="436" t="s">
        <v>360</v>
      </c>
      <c r="E341" s="436"/>
      <c r="F341" s="436"/>
      <c r="G341" s="436" t="s">
        <v>71</v>
      </c>
      <c r="H341" s="436"/>
      <c r="I341" s="436"/>
      <c r="J341" s="437" t="s">
        <v>12</v>
      </c>
      <c r="K341" s="437"/>
      <c r="L341" s="437"/>
      <c r="M341" s="438" t="s">
        <v>361</v>
      </c>
      <c r="N341" s="438"/>
      <c r="O341" s="438"/>
      <c r="P341" s="131"/>
      <c r="Q341" s="43"/>
      <c r="R341" s="223"/>
    </row>
    <row r="342" customFormat="false" ht="17.25" hidden="false" customHeight="true" outlineLevel="0" collapsed="false">
      <c r="B342" s="43"/>
      <c r="C342" s="43"/>
      <c r="D342" s="436"/>
      <c r="E342" s="436"/>
      <c r="F342" s="436"/>
      <c r="G342" s="436"/>
      <c r="H342" s="436"/>
      <c r="I342" s="436"/>
      <c r="J342" s="437"/>
      <c r="K342" s="437"/>
      <c r="L342" s="437"/>
      <c r="M342" s="438"/>
      <c r="N342" s="438"/>
      <c r="O342" s="438"/>
      <c r="P342" s="131"/>
      <c r="Q342" s="43"/>
      <c r="R342" s="223"/>
    </row>
    <row r="343" customFormat="false" ht="17.25" hidden="false" customHeight="true" outlineLevel="0" collapsed="false">
      <c r="B343" s="192" t="s">
        <v>172</v>
      </c>
      <c r="C343" s="194" t="n">
        <v>92</v>
      </c>
      <c r="D343" s="439" t="n">
        <v>0</v>
      </c>
      <c r="E343" s="440" t="n">
        <v>0</v>
      </c>
      <c r="F343" s="441" t="n">
        <v>0</v>
      </c>
      <c r="G343" s="442" t="n">
        <v>7.48</v>
      </c>
      <c r="H343" s="440" t="n">
        <v>7.76</v>
      </c>
      <c r="I343" s="443" t="n">
        <v>0</v>
      </c>
      <c r="J343" s="439" t="n">
        <v>7.98</v>
      </c>
      <c r="K343" s="440" t="n">
        <v>7.96</v>
      </c>
      <c r="L343" s="441" t="n">
        <v>0</v>
      </c>
      <c r="M343" s="442" t="n">
        <v>0</v>
      </c>
      <c r="N343" s="440" t="n">
        <v>0</v>
      </c>
      <c r="O343" s="443" t="n">
        <v>0</v>
      </c>
      <c r="P343" s="444" t="n">
        <v>7.73</v>
      </c>
      <c r="Q343" s="445" t="n">
        <v>7.86</v>
      </c>
      <c r="R343" s="446" t="n">
        <v>0</v>
      </c>
    </row>
    <row r="344" customFormat="false" ht="17.25" hidden="false" customHeight="true" outlineLevel="0" collapsed="false">
      <c r="B344" s="197" t="s">
        <v>173</v>
      </c>
      <c r="C344" s="194" t="n">
        <v>106</v>
      </c>
      <c r="D344" s="371" t="n">
        <v>0</v>
      </c>
      <c r="E344" s="372" t="n">
        <v>0</v>
      </c>
      <c r="F344" s="196" t="n">
        <v>0</v>
      </c>
      <c r="G344" s="439" t="n">
        <v>8.05</v>
      </c>
      <c r="H344" s="440" t="n">
        <v>7.89</v>
      </c>
      <c r="I344" s="282" t="n">
        <v>0</v>
      </c>
      <c r="J344" s="442" t="n">
        <v>8.11</v>
      </c>
      <c r="K344" s="440" t="n">
        <v>8.16</v>
      </c>
      <c r="L344" s="196" t="n">
        <v>0</v>
      </c>
      <c r="M344" s="373" t="n">
        <v>0</v>
      </c>
      <c r="N344" s="372" t="n">
        <v>0</v>
      </c>
      <c r="O344" s="282" t="n">
        <v>0</v>
      </c>
      <c r="P344" s="447" t="n">
        <v>8.08</v>
      </c>
      <c r="Q344" s="446" t="n">
        <v>8.02</v>
      </c>
      <c r="R344" s="35" t="n">
        <v>0</v>
      </c>
    </row>
    <row r="345" customFormat="false" ht="17.25" hidden="false" customHeight="true" outlineLevel="0" collapsed="false">
      <c r="B345" s="203" t="s">
        <v>174</v>
      </c>
      <c r="C345" s="194" t="n">
        <v>126</v>
      </c>
      <c r="D345" s="371" t="n">
        <v>0</v>
      </c>
      <c r="E345" s="372" t="n">
        <v>0</v>
      </c>
      <c r="F345" s="196" t="n">
        <v>0</v>
      </c>
      <c r="G345" s="373" t="s">
        <v>362</v>
      </c>
      <c r="H345" s="372" t="s">
        <v>362</v>
      </c>
      <c r="I345" s="282" t="n">
        <v>0</v>
      </c>
      <c r="J345" s="371" t="s">
        <v>362</v>
      </c>
      <c r="K345" s="372" t="s">
        <v>362</v>
      </c>
      <c r="L345" s="196" t="n">
        <v>0</v>
      </c>
      <c r="M345" s="373" t="n">
        <v>0</v>
      </c>
      <c r="N345" s="372" t="n">
        <v>0</v>
      </c>
      <c r="O345" s="282" t="n">
        <v>0</v>
      </c>
      <c r="P345" s="448" t="n">
        <v>0</v>
      </c>
      <c r="Q345" s="449" t="n">
        <v>0</v>
      </c>
      <c r="R345" s="35" t="n">
        <v>0</v>
      </c>
    </row>
    <row r="346" customFormat="false" ht="17.25" hidden="false" customHeight="true" outlineLevel="0" collapsed="false"/>
    <row r="347" customFormat="false" ht="17.25" hidden="false" customHeight="true" outlineLevel="0" collapsed="false">
      <c r="B347" s="19" t="s">
        <v>363</v>
      </c>
      <c r="C347" s="19"/>
      <c r="D347" s="19"/>
      <c r="E347" s="19"/>
      <c r="F347" s="19"/>
      <c r="G347" s="19"/>
      <c r="H347" s="19"/>
      <c r="I347" s="19"/>
      <c r="J347" s="19"/>
      <c r="K347" s="19"/>
      <c r="L347" s="19"/>
      <c r="M347" s="19"/>
      <c r="N347" s="19"/>
      <c r="O347" s="19"/>
      <c r="P347" s="19"/>
      <c r="Q347" s="19"/>
    </row>
    <row r="348" customFormat="false" ht="17.25" hidden="false" customHeight="true" outlineLevel="0" collapsed="false"/>
    <row r="349" customFormat="false" ht="17.25" hidden="false" customHeight="true" outlineLevel="0" collapsed="false">
      <c r="B349" s="130" t="s">
        <v>307</v>
      </c>
      <c r="C349" s="130" t="s">
        <v>364</v>
      </c>
      <c r="D349" s="130" t="s">
        <v>365</v>
      </c>
      <c r="E349" s="130" t="s">
        <v>366</v>
      </c>
      <c r="F349" s="190" t="s">
        <v>367</v>
      </c>
      <c r="G349" s="190"/>
      <c r="H349" s="190"/>
      <c r="I349" s="190"/>
      <c r="J349" s="190"/>
      <c r="K349" s="190"/>
      <c r="L349" s="190"/>
      <c r="M349" s="190"/>
      <c r="N349" s="190"/>
      <c r="O349" s="190"/>
      <c r="P349" s="190"/>
      <c r="Q349" s="190"/>
      <c r="R349" s="130" t="s">
        <v>368</v>
      </c>
      <c r="S349" s="212" t="s">
        <v>369</v>
      </c>
      <c r="T349" s="130" t="s">
        <v>370</v>
      </c>
      <c r="U349" s="130" t="s">
        <v>371</v>
      </c>
      <c r="V349" s="130" t="s">
        <v>372</v>
      </c>
      <c r="W349" s="130" t="s">
        <v>373</v>
      </c>
    </row>
    <row r="350" customFormat="false" ht="17.25" hidden="false" customHeight="true" outlineLevel="0" collapsed="false">
      <c r="B350" s="130"/>
      <c r="C350" s="130"/>
      <c r="D350" s="130"/>
      <c r="E350" s="130"/>
      <c r="F350" s="450" t="s">
        <v>374</v>
      </c>
      <c r="G350" s="353" t="s">
        <v>375</v>
      </c>
      <c r="H350" s="352" t="s">
        <v>376</v>
      </c>
      <c r="I350" s="435" t="s">
        <v>374</v>
      </c>
      <c r="J350" s="353" t="s">
        <v>375</v>
      </c>
      <c r="K350" s="451" t="s">
        <v>376</v>
      </c>
      <c r="L350" s="435" t="s">
        <v>374</v>
      </c>
      <c r="M350" s="353" t="s">
        <v>375</v>
      </c>
      <c r="N350" s="451" t="s">
        <v>376</v>
      </c>
      <c r="O350" s="435" t="s">
        <v>374</v>
      </c>
      <c r="P350" s="353" t="s">
        <v>375</v>
      </c>
      <c r="Q350" s="451" t="s">
        <v>376</v>
      </c>
      <c r="R350" s="130"/>
      <c r="S350" s="212"/>
      <c r="T350" s="130"/>
      <c r="U350" s="130"/>
      <c r="V350" s="130"/>
      <c r="W350" s="130"/>
    </row>
    <row r="351" customFormat="false" ht="17.25" hidden="false" customHeight="true" outlineLevel="0" collapsed="false">
      <c r="B351" s="130"/>
      <c r="C351" s="130"/>
      <c r="D351" s="130"/>
      <c r="E351" s="130"/>
      <c r="F351" s="450"/>
      <c r="G351" s="353"/>
      <c r="H351" s="352"/>
      <c r="I351" s="435"/>
      <c r="J351" s="353"/>
      <c r="K351" s="451"/>
      <c r="L351" s="435"/>
      <c r="M351" s="353"/>
      <c r="N351" s="451"/>
      <c r="O351" s="435"/>
      <c r="P351" s="353"/>
      <c r="Q351" s="451"/>
      <c r="R351" s="130"/>
      <c r="S351" s="212"/>
      <c r="T351" s="130"/>
      <c r="U351" s="130"/>
      <c r="V351" s="130"/>
      <c r="W351" s="130"/>
    </row>
    <row r="352" customFormat="false" ht="17.25" hidden="false" customHeight="true" outlineLevel="0" collapsed="false">
      <c r="B352" s="130"/>
      <c r="C352" s="130"/>
      <c r="D352" s="130"/>
      <c r="E352" s="130"/>
      <c r="F352" s="450"/>
      <c r="G352" s="353"/>
      <c r="H352" s="352"/>
      <c r="I352" s="435"/>
      <c r="J352" s="353"/>
      <c r="K352" s="451"/>
      <c r="L352" s="435"/>
      <c r="M352" s="353"/>
      <c r="N352" s="451"/>
      <c r="O352" s="435"/>
      <c r="P352" s="353"/>
      <c r="Q352" s="451"/>
      <c r="R352" s="130"/>
      <c r="S352" s="212"/>
      <c r="T352" s="130"/>
      <c r="U352" s="130"/>
      <c r="V352" s="130"/>
      <c r="W352" s="130"/>
    </row>
    <row r="353" customFormat="false" ht="17.25" hidden="false" customHeight="true" outlineLevel="0" collapsed="false">
      <c r="B353" s="130"/>
      <c r="C353" s="130"/>
      <c r="D353" s="130"/>
      <c r="E353" s="130"/>
      <c r="F353" s="450"/>
      <c r="G353" s="353"/>
      <c r="H353" s="352"/>
      <c r="I353" s="435"/>
      <c r="J353" s="353"/>
      <c r="K353" s="451"/>
      <c r="L353" s="435"/>
      <c r="M353" s="353"/>
      <c r="N353" s="451"/>
      <c r="O353" s="435"/>
      <c r="P353" s="353"/>
      <c r="Q353" s="451"/>
      <c r="R353" s="130"/>
      <c r="S353" s="212"/>
      <c r="T353" s="130"/>
      <c r="U353" s="130"/>
      <c r="V353" s="130"/>
      <c r="W353" s="130"/>
    </row>
    <row r="354" customFormat="false" ht="17.25" hidden="false" customHeight="true" outlineLevel="0" collapsed="false">
      <c r="B354" s="130"/>
      <c r="C354" s="130"/>
      <c r="D354" s="130"/>
      <c r="E354" s="130"/>
      <c r="F354" s="450"/>
      <c r="G354" s="353"/>
      <c r="H354" s="352"/>
      <c r="I354" s="435"/>
      <c r="J354" s="353"/>
      <c r="K354" s="451"/>
      <c r="L354" s="435"/>
      <c r="M354" s="353"/>
      <c r="N354" s="451"/>
      <c r="O354" s="435"/>
      <c r="P354" s="353"/>
      <c r="Q354" s="451"/>
      <c r="R354" s="130"/>
      <c r="S354" s="212"/>
      <c r="T354" s="130"/>
      <c r="U354" s="130"/>
      <c r="V354" s="130"/>
      <c r="W354" s="130"/>
    </row>
    <row r="355" customFormat="false" ht="17.25" hidden="false" customHeight="true" outlineLevel="0" collapsed="false">
      <c r="B355" s="130"/>
      <c r="C355" s="130"/>
      <c r="D355" s="130"/>
      <c r="E355" s="130"/>
      <c r="F355" s="450"/>
      <c r="G355" s="353"/>
      <c r="H355" s="352"/>
      <c r="I355" s="435"/>
      <c r="J355" s="353"/>
      <c r="K355" s="451"/>
      <c r="L355" s="435"/>
      <c r="M355" s="353"/>
      <c r="N355" s="451"/>
      <c r="O355" s="435"/>
      <c r="P355" s="353"/>
      <c r="Q355" s="451"/>
      <c r="R355" s="130"/>
      <c r="S355" s="212"/>
      <c r="T355" s="130"/>
      <c r="U355" s="130"/>
      <c r="V355" s="130"/>
      <c r="W355" s="130"/>
    </row>
    <row r="356" customFormat="false" ht="17.25" hidden="false" customHeight="true" outlineLevel="0" collapsed="false">
      <c r="B356" s="130"/>
      <c r="C356" s="130"/>
      <c r="D356" s="130"/>
      <c r="E356" s="130"/>
      <c r="F356" s="450"/>
      <c r="G356" s="353"/>
      <c r="H356" s="352"/>
      <c r="I356" s="435"/>
      <c r="J356" s="353"/>
      <c r="K356" s="451"/>
      <c r="L356" s="435"/>
      <c r="M356" s="353"/>
      <c r="N356" s="451"/>
      <c r="O356" s="435"/>
      <c r="P356" s="353"/>
      <c r="Q356" s="451"/>
      <c r="R356" s="130"/>
      <c r="S356" s="212"/>
      <c r="T356" s="130"/>
      <c r="U356" s="130"/>
      <c r="V356" s="130"/>
      <c r="W356" s="130"/>
    </row>
    <row r="357" customFormat="false" ht="17.25" hidden="false" customHeight="true" outlineLevel="0" collapsed="false">
      <c r="B357" s="130"/>
      <c r="C357" s="130"/>
      <c r="D357" s="130"/>
      <c r="E357" s="130"/>
      <c r="F357" s="450"/>
      <c r="G357" s="353"/>
      <c r="H357" s="352"/>
      <c r="I357" s="435"/>
      <c r="J357" s="353"/>
      <c r="K357" s="451"/>
      <c r="L357" s="435"/>
      <c r="M357" s="353"/>
      <c r="N357" s="451"/>
      <c r="O357" s="435"/>
      <c r="P357" s="353"/>
      <c r="Q357" s="451"/>
      <c r="R357" s="130"/>
      <c r="S357" s="212"/>
      <c r="T357" s="130"/>
      <c r="U357" s="130"/>
      <c r="V357" s="130"/>
      <c r="W357" s="130"/>
    </row>
    <row r="358" customFormat="false" ht="17.25" hidden="false" customHeight="true" outlineLevel="0" collapsed="false">
      <c r="B358" s="130"/>
      <c r="C358" s="130"/>
      <c r="D358" s="130"/>
      <c r="E358" s="130"/>
      <c r="F358" s="452" t="s">
        <v>360</v>
      </c>
      <c r="G358" s="452"/>
      <c r="H358" s="452"/>
      <c r="I358" s="452" t="s">
        <v>71</v>
      </c>
      <c r="J358" s="452"/>
      <c r="K358" s="452"/>
      <c r="L358" s="452" t="s">
        <v>12</v>
      </c>
      <c r="M358" s="452"/>
      <c r="N358" s="452"/>
      <c r="O358" s="452" t="s">
        <v>83</v>
      </c>
      <c r="P358" s="452"/>
      <c r="Q358" s="452"/>
      <c r="R358" s="130"/>
      <c r="S358" s="212"/>
      <c r="T358" s="130"/>
      <c r="U358" s="130"/>
      <c r="V358" s="130"/>
      <c r="W358" s="130"/>
    </row>
    <row r="359" customFormat="false" ht="17.25" hidden="false" customHeight="true" outlineLevel="0" collapsed="false">
      <c r="B359" s="130"/>
      <c r="C359" s="130"/>
      <c r="D359" s="130"/>
      <c r="E359" s="130"/>
      <c r="F359" s="452"/>
      <c r="G359" s="452"/>
      <c r="H359" s="452"/>
      <c r="I359" s="452"/>
      <c r="J359" s="452"/>
      <c r="K359" s="452"/>
      <c r="L359" s="452"/>
      <c r="M359" s="452"/>
      <c r="N359" s="452"/>
      <c r="O359" s="452"/>
      <c r="P359" s="452"/>
      <c r="Q359" s="452"/>
      <c r="R359" s="130"/>
      <c r="S359" s="212"/>
      <c r="T359" s="130"/>
      <c r="U359" s="130"/>
      <c r="V359" s="130"/>
      <c r="W359" s="130"/>
    </row>
    <row r="360" customFormat="false" ht="17.25" hidden="false" customHeight="true" outlineLevel="0" collapsed="false">
      <c r="B360" s="192" t="s">
        <v>172</v>
      </c>
      <c r="C360" s="71" t="n">
        <f aca="false">SUM(D360:E360)</f>
        <v>63</v>
      </c>
      <c r="D360" s="194" t="n">
        <v>62</v>
      </c>
      <c r="E360" s="194" t="n">
        <v>1</v>
      </c>
      <c r="F360" s="439" t="n">
        <v>0</v>
      </c>
      <c r="G360" s="440" t="n">
        <v>0</v>
      </c>
      <c r="H360" s="441" t="n">
        <v>0</v>
      </c>
      <c r="I360" s="442" t="n">
        <v>6.83</v>
      </c>
      <c r="J360" s="440" t="n">
        <v>6.28</v>
      </c>
      <c r="K360" s="196" t="n">
        <v>7</v>
      </c>
      <c r="L360" s="439" t="n">
        <v>6.59</v>
      </c>
      <c r="M360" s="440" t="n">
        <v>6.8</v>
      </c>
      <c r="N360" s="441" t="n">
        <v>0</v>
      </c>
      <c r="O360" s="442" t="n">
        <v>6.45</v>
      </c>
      <c r="P360" s="440" t="n">
        <v>6.64</v>
      </c>
      <c r="Q360" s="443" t="n">
        <v>0</v>
      </c>
      <c r="R360" s="453" t="n">
        <f aca="false">(I360+L360+O360)/3</f>
        <v>6.62333333333333</v>
      </c>
      <c r="S360" s="454" t="n">
        <f aca="false">(J360+M360+P360)/3</f>
        <v>6.57333333333333</v>
      </c>
      <c r="T360" s="444" t="n">
        <v>55</v>
      </c>
      <c r="U360" s="445" t="n">
        <v>88.7</v>
      </c>
      <c r="V360" s="447" t="n">
        <v>0</v>
      </c>
      <c r="W360" s="446" t="n">
        <v>7</v>
      </c>
    </row>
    <row r="361" customFormat="false" ht="17.25" hidden="false" customHeight="true" outlineLevel="0" collapsed="false">
      <c r="B361" s="197" t="s">
        <v>173</v>
      </c>
      <c r="C361" s="194" t="n">
        <f aca="false">SUM(D361:E361)</f>
        <v>78</v>
      </c>
      <c r="D361" s="195" t="n">
        <v>78</v>
      </c>
      <c r="E361" s="194" t="n">
        <v>0</v>
      </c>
      <c r="F361" s="439" t="n">
        <v>0</v>
      </c>
      <c r="G361" s="440" t="n">
        <v>0</v>
      </c>
      <c r="H361" s="441" t="n">
        <v>0</v>
      </c>
      <c r="I361" s="442" t="n">
        <v>6.18</v>
      </c>
      <c r="J361" s="440" t="n">
        <v>5.92</v>
      </c>
      <c r="K361" s="443" t="n">
        <v>5</v>
      </c>
      <c r="L361" s="439" t="n">
        <v>6.2</v>
      </c>
      <c r="M361" s="440" t="n">
        <v>5.67</v>
      </c>
      <c r="N361" s="441" t="n">
        <v>8</v>
      </c>
      <c r="O361" s="442" t="n">
        <v>6.78</v>
      </c>
      <c r="P361" s="440" t="n">
        <v>6.16</v>
      </c>
      <c r="Q361" s="443" t="n">
        <v>1</v>
      </c>
      <c r="R361" s="453" t="n">
        <f aca="false">(I361+L361+O361)/3</f>
        <v>6.38666666666667</v>
      </c>
      <c r="S361" s="454" t="n">
        <f aca="false">(J361+M361+P361)/3</f>
        <v>5.91666666666667</v>
      </c>
      <c r="T361" s="445" t="n">
        <v>68</v>
      </c>
      <c r="U361" s="446" t="n">
        <v>87.17</v>
      </c>
      <c r="V361" s="445" t="n">
        <v>0</v>
      </c>
      <c r="W361" s="446" t="n">
        <v>10</v>
      </c>
    </row>
    <row r="362" customFormat="false" ht="17.25" hidden="false" customHeight="true" outlineLevel="0" collapsed="false">
      <c r="B362" s="203" t="s">
        <v>174</v>
      </c>
      <c r="C362" s="194" t="n">
        <v>74</v>
      </c>
      <c r="D362" s="195" t="n">
        <v>74</v>
      </c>
      <c r="E362" s="194" t="n">
        <v>0</v>
      </c>
      <c r="F362" s="373" t="n">
        <v>0</v>
      </c>
      <c r="G362" s="372" t="n">
        <v>0</v>
      </c>
      <c r="H362" s="282" t="n">
        <v>0</v>
      </c>
      <c r="I362" s="371" t="n">
        <v>6.86</v>
      </c>
      <c r="J362" s="372" t="n">
        <v>6.91</v>
      </c>
      <c r="K362" s="196" t="n">
        <v>0</v>
      </c>
      <c r="L362" s="373" t="n">
        <v>7.07</v>
      </c>
      <c r="M362" s="372" t="n">
        <v>6.95</v>
      </c>
      <c r="N362" s="282" t="n">
        <v>0</v>
      </c>
      <c r="O362" s="371" t="n">
        <v>7.16</v>
      </c>
      <c r="P362" s="372" t="n">
        <v>6.99</v>
      </c>
      <c r="Q362" s="196" t="n">
        <v>0</v>
      </c>
      <c r="R362" s="455" t="n">
        <v>7.06</v>
      </c>
      <c r="S362" s="456" t="n">
        <v>6.96</v>
      </c>
      <c r="T362" s="457" t="n">
        <v>74</v>
      </c>
      <c r="U362" s="449" t="n">
        <v>1</v>
      </c>
      <c r="V362" s="195" t="n">
        <v>0</v>
      </c>
      <c r="W362" s="194" t="n">
        <v>0</v>
      </c>
    </row>
    <row r="363" customFormat="false" ht="17.25" hidden="false" customHeight="true" outlineLevel="0" collapsed="false"/>
    <row r="364" customFormat="false" ht="17.25" hidden="false" customHeight="true" outlineLevel="0" collapsed="false">
      <c r="B364" s="458" t="s">
        <v>377</v>
      </c>
      <c r="C364" s="458"/>
      <c r="D364" s="458"/>
      <c r="E364" s="458"/>
      <c r="F364" s="458"/>
      <c r="G364" s="458"/>
      <c r="H364" s="458"/>
      <c r="I364" s="458"/>
    </row>
    <row r="365" customFormat="false" ht="17.25" hidden="false" customHeight="true" outlineLevel="0" collapsed="false">
      <c r="B365" s="32"/>
      <c r="C365" s="32"/>
      <c r="D365" s="32"/>
      <c r="E365" s="32"/>
      <c r="F365" s="32"/>
      <c r="G365" s="32"/>
      <c r="H365" s="32"/>
      <c r="I365" s="32"/>
      <c r="J365" s="32"/>
      <c r="K365" s="32"/>
      <c r="L365" s="32"/>
      <c r="M365" s="32"/>
      <c r="N365" s="32"/>
      <c r="O365" s="32"/>
      <c r="P365" s="32"/>
      <c r="Q365" s="32"/>
    </row>
    <row r="366" customFormat="false" ht="17.25" hidden="false" customHeight="true" outlineLevel="0" collapsed="false">
      <c r="B366" s="32"/>
      <c r="C366" s="32"/>
      <c r="D366" s="32"/>
      <c r="E366" s="32"/>
      <c r="F366" s="32"/>
      <c r="G366" s="32"/>
      <c r="H366" s="32"/>
      <c r="I366" s="32"/>
      <c r="J366" s="32"/>
      <c r="K366" s="32"/>
      <c r="L366" s="32"/>
      <c r="M366" s="32"/>
      <c r="N366" s="32"/>
      <c r="O366" s="32"/>
      <c r="P366" s="32"/>
      <c r="Q366" s="32"/>
    </row>
    <row r="367" customFormat="false" ht="17.25" hidden="false" customHeight="true" outlineLevel="0" collapsed="false">
      <c r="B367" s="32"/>
      <c r="C367" s="32"/>
      <c r="D367" s="32"/>
      <c r="E367" s="32"/>
      <c r="F367" s="32"/>
      <c r="G367" s="32"/>
      <c r="H367" s="32"/>
      <c r="I367" s="32"/>
      <c r="J367" s="32"/>
      <c r="K367" s="32"/>
      <c r="L367" s="32"/>
      <c r="M367" s="32"/>
      <c r="N367" s="32"/>
      <c r="O367" s="32"/>
      <c r="P367" s="32"/>
      <c r="Q367" s="32"/>
    </row>
    <row r="368" customFormat="false" ht="17.25" hidden="false" customHeight="true" outlineLevel="0" collapsed="false">
      <c r="B368" s="32"/>
      <c r="C368" s="32"/>
      <c r="D368" s="32"/>
      <c r="E368" s="32"/>
      <c r="F368" s="32"/>
      <c r="G368" s="32"/>
      <c r="H368" s="32"/>
      <c r="I368" s="32"/>
      <c r="J368" s="32"/>
      <c r="K368" s="32"/>
      <c r="L368" s="32"/>
      <c r="M368" s="32"/>
      <c r="N368" s="32"/>
      <c r="O368" s="32"/>
      <c r="P368" s="32"/>
      <c r="Q368" s="32"/>
    </row>
    <row r="369" customFormat="false" ht="17.25" hidden="false" customHeight="true" outlineLevel="0" collapsed="false">
      <c r="B369" s="32"/>
      <c r="C369" s="32"/>
      <c r="D369" s="32"/>
      <c r="E369" s="32"/>
      <c r="F369" s="32"/>
      <c r="G369" s="32"/>
      <c r="H369" s="32"/>
      <c r="I369" s="32"/>
      <c r="J369" s="32"/>
      <c r="K369" s="32"/>
      <c r="L369" s="32"/>
      <c r="M369" s="32"/>
      <c r="N369" s="32"/>
      <c r="O369" s="32"/>
      <c r="P369" s="32"/>
      <c r="Q369" s="32"/>
    </row>
    <row r="370" customFormat="false" ht="17.25" hidden="false" customHeight="true" outlineLevel="0" collapsed="false">
      <c r="B370" s="32"/>
      <c r="C370" s="32"/>
      <c r="D370" s="32"/>
      <c r="E370" s="32"/>
      <c r="F370" s="32"/>
      <c r="G370" s="32"/>
      <c r="H370" s="32"/>
      <c r="I370" s="32"/>
      <c r="J370" s="32"/>
      <c r="K370" s="32"/>
      <c r="L370" s="32"/>
      <c r="M370" s="32"/>
      <c r="N370" s="32"/>
      <c r="O370" s="32"/>
      <c r="P370" s="32"/>
      <c r="Q370" s="32"/>
    </row>
    <row r="371" customFormat="false" ht="17.25" hidden="false" customHeight="true" outlineLevel="0" collapsed="false"/>
    <row r="372" customFormat="false" ht="17.25" hidden="false" customHeight="true" outlineLevel="0" collapsed="false">
      <c r="B372" s="458" t="s">
        <v>378</v>
      </c>
      <c r="C372" s="458"/>
      <c r="D372" s="458"/>
      <c r="E372" s="458"/>
      <c r="F372" s="458"/>
      <c r="G372" s="458"/>
      <c r="H372" s="458"/>
      <c r="I372" s="458"/>
      <c r="J372" s="458"/>
      <c r="K372" s="458"/>
      <c r="L372" s="458"/>
      <c r="M372" s="458"/>
      <c r="N372" s="458"/>
      <c r="O372" s="458"/>
      <c r="P372" s="459"/>
      <c r="Q372" s="459"/>
    </row>
    <row r="373" customFormat="false" ht="17.25" hidden="false" customHeight="true" outlineLevel="0" collapsed="false">
      <c r="B373" s="32"/>
      <c r="C373" s="32"/>
      <c r="D373" s="32"/>
      <c r="E373" s="32"/>
      <c r="F373" s="32"/>
      <c r="G373" s="32"/>
      <c r="H373" s="32"/>
      <c r="I373" s="32"/>
      <c r="J373" s="32"/>
      <c r="K373" s="32"/>
      <c r="L373" s="32"/>
      <c r="M373" s="32"/>
      <c r="N373" s="32"/>
      <c r="O373" s="32"/>
      <c r="P373" s="32"/>
      <c r="Q373" s="32"/>
    </row>
    <row r="374" customFormat="false" ht="17.25" hidden="false" customHeight="true" outlineLevel="0" collapsed="false">
      <c r="B374" s="32"/>
      <c r="C374" s="32"/>
      <c r="D374" s="32"/>
      <c r="E374" s="32"/>
      <c r="F374" s="32"/>
      <c r="G374" s="32"/>
      <c r="H374" s="32"/>
      <c r="I374" s="32"/>
      <c r="J374" s="32"/>
      <c r="K374" s="32"/>
      <c r="L374" s="32"/>
      <c r="M374" s="32"/>
      <c r="N374" s="32"/>
      <c r="O374" s="32"/>
      <c r="P374" s="32"/>
      <c r="Q374" s="32"/>
    </row>
    <row r="375" customFormat="false" ht="17.25" hidden="false" customHeight="true" outlineLevel="0" collapsed="false">
      <c r="B375" s="32"/>
      <c r="C375" s="32"/>
      <c r="D375" s="32"/>
      <c r="E375" s="32"/>
      <c r="F375" s="32"/>
      <c r="G375" s="32"/>
      <c r="H375" s="32"/>
      <c r="I375" s="32"/>
      <c r="J375" s="32"/>
      <c r="K375" s="32"/>
      <c r="L375" s="32"/>
      <c r="M375" s="32"/>
      <c r="N375" s="32"/>
      <c r="O375" s="32"/>
      <c r="P375" s="32"/>
      <c r="Q375" s="32"/>
    </row>
    <row r="376" customFormat="false" ht="17.25" hidden="false" customHeight="true" outlineLevel="0" collapsed="false">
      <c r="B376" s="32"/>
      <c r="C376" s="32"/>
      <c r="D376" s="32"/>
      <c r="E376" s="32"/>
      <c r="F376" s="32"/>
      <c r="G376" s="32"/>
      <c r="H376" s="32"/>
      <c r="I376" s="32"/>
      <c r="J376" s="32"/>
      <c r="K376" s="32"/>
      <c r="L376" s="32"/>
      <c r="M376" s="32"/>
      <c r="N376" s="32"/>
      <c r="O376" s="32"/>
      <c r="P376" s="32"/>
      <c r="Q376" s="32"/>
    </row>
    <row r="377" customFormat="false" ht="17.25" hidden="false" customHeight="true" outlineLevel="0" collapsed="false">
      <c r="B377" s="32"/>
      <c r="C377" s="32"/>
      <c r="D377" s="32"/>
      <c r="E377" s="32"/>
      <c r="F377" s="32"/>
      <c r="G377" s="32"/>
      <c r="H377" s="32"/>
      <c r="I377" s="32"/>
      <c r="J377" s="32"/>
      <c r="K377" s="32"/>
      <c r="L377" s="32"/>
      <c r="M377" s="32"/>
      <c r="N377" s="32"/>
      <c r="O377" s="32"/>
      <c r="P377" s="32"/>
      <c r="Q377" s="32"/>
    </row>
    <row r="378" customFormat="false" ht="17.25" hidden="false" customHeight="true" outlineLevel="0" collapsed="false">
      <c r="B378" s="32"/>
      <c r="C378" s="32"/>
      <c r="D378" s="32"/>
      <c r="E378" s="32"/>
      <c r="F378" s="32"/>
      <c r="G378" s="32"/>
      <c r="H378" s="32"/>
      <c r="I378" s="32"/>
      <c r="J378" s="32"/>
      <c r="K378" s="32"/>
      <c r="L378" s="32"/>
      <c r="M378" s="32"/>
      <c r="N378" s="32"/>
      <c r="O378" s="32"/>
      <c r="P378" s="32"/>
      <c r="Q378" s="32"/>
    </row>
    <row r="379" customFormat="false" ht="17.25" hidden="false" customHeight="true" outlineLevel="0" collapsed="false"/>
    <row r="380" customFormat="false" ht="17.25" hidden="false" customHeight="true" outlineLevel="0" collapsed="false">
      <c r="B380" s="19" t="s">
        <v>379</v>
      </c>
      <c r="C380" s="19"/>
      <c r="D380" s="19"/>
      <c r="E380" s="19"/>
      <c r="F380" s="19"/>
      <c r="G380" s="19"/>
      <c r="H380" s="19"/>
    </row>
    <row r="381" customFormat="false" ht="17.25" hidden="false" customHeight="true" outlineLevel="0" collapsed="false">
      <c r="B381" s="49"/>
      <c r="C381" s="49"/>
      <c r="D381" s="49"/>
      <c r="E381" s="49"/>
      <c r="F381" s="49"/>
      <c r="G381" s="49"/>
    </row>
    <row r="382" customFormat="false" ht="17.25" hidden="false" customHeight="true" outlineLevel="0" collapsed="false">
      <c r="B382" s="189" t="s">
        <v>380</v>
      </c>
      <c r="C382" s="189"/>
      <c r="D382" s="189"/>
      <c r="E382" s="49"/>
      <c r="F382" s="49"/>
      <c r="G382" s="49"/>
    </row>
    <row r="383" customFormat="false" ht="17.25" hidden="false" customHeight="true" outlineLevel="0" collapsed="false">
      <c r="B383" s="43" t="s">
        <v>381</v>
      </c>
      <c r="C383" s="130" t="s">
        <v>382</v>
      </c>
      <c r="D383" s="130"/>
      <c r="E383" s="130" t="s">
        <v>383</v>
      </c>
      <c r="F383" s="130"/>
      <c r="G383" s="130" t="s">
        <v>384</v>
      </c>
      <c r="H383" s="130"/>
      <c r="I383" s="130" t="s">
        <v>385</v>
      </c>
      <c r="J383" s="130"/>
      <c r="K383" s="130" t="s">
        <v>386</v>
      </c>
      <c r="L383" s="130"/>
      <c r="M383" s="130" t="s">
        <v>387</v>
      </c>
      <c r="N383" s="130"/>
      <c r="O383" s="130" t="s">
        <v>388</v>
      </c>
      <c r="P383" s="130"/>
      <c r="Q383" s="130" t="s">
        <v>389</v>
      </c>
      <c r="R383" s="130"/>
      <c r="S383" s="130" t="s">
        <v>390</v>
      </c>
      <c r="T383" s="130"/>
      <c r="U383" s="130" t="s">
        <v>77</v>
      </c>
      <c r="V383" s="130"/>
    </row>
    <row r="384" customFormat="false" ht="17.25" hidden="false" customHeight="true" outlineLevel="0" collapsed="false">
      <c r="B384" s="43"/>
      <c r="C384" s="130"/>
      <c r="D384" s="130"/>
      <c r="E384" s="130"/>
      <c r="F384" s="130"/>
      <c r="G384" s="130"/>
      <c r="H384" s="130"/>
      <c r="I384" s="130"/>
      <c r="J384" s="130"/>
      <c r="K384" s="130"/>
      <c r="L384" s="130"/>
      <c r="M384" s="130"/>
      <c r="N384" s="130"/>
      <c r="O384" s="130"/>
      <c r="P384" s="130"/>
      <c r="Q384" s="130"/>
      <c r="R384" s="130"/>
      <c r="S384" s="130"/>
      <c r="T384" s="130"/>
      <c r="U384" s="130"/>
      <c r="V384" s="130"/>
    </row>
    <row r="385" customFormat="false" ht="17.25" hidden="false" customHeight="true" outlineLevel="0" collapsed="false">
      <c r="B385" s="43"/>
      <c r="C385" s="130"/>
      <c r="D385" s="130"/>
      <c r="E385" s="130"/>
      <c r="F385" s="130"/>
      <c r="G385" s="130"/>
      <c r="H385" s="130"/>
      <c r="I385" s="130"/>
      <c r="J385" s="130"/>
      <c r="K385" s="130"/>
      <c r="L385" s="130"/>
      <c r="M385" s="130"/>
      <c r="N385" s="130"/>
      <c r="O385" s="130"/>
      <c r="P385" s="130"/>
      <c r="Q385" s="130"/>
      <c r="R385" s="130"/>
      <c r="S385" s="130"/>
      <c r="T385" s="130"/>
      <c r="U385" s="130"/>
      <c r="V385" s="130"/>
    </row>
    <row r="386" customFormat="false" ht="17.25" hidden="false" customHeight="true" outlineLevel="0" collapsed="false">
      <c r="B386" s="460" t="s">
        <v>391</v>
      </c>
      <c r="C386" s="351" t="s">
        <v>392</v>
      </c>
      <c r="D386" s="247" t="s">
        <v>393</v>
      </c>
      <c r="E386" s="351" t="s">
        <v>392</v>
      </c>
      <c r="F386" s="247" t="s">
        <v>393</v>
      </c>
      <c r="G386" s="351" t="s">
        <v>392</v>
      </c>
      <c r="H386" s="247" t="s">
        <v>393</v>
      </c>
      <c r="I386" s="351" t="s">
        <v>392</v>
      </c>
      <c r="J386" s="247" t="s">
        <v>393</v>
      </c>
      <c r="K386" s="351" t="s">
        <v>392</v>
      </c>
      <c r="L386" s="247" t="s">
        <v>393</v>
      </c>
      <c r="M386" s="351" t="s">
        <v>392</v>
      </c>
      <c r="N386" s="247" t="s">
        <v>393</v>
      </c>
      <c r="O386" s="351" t="s">
        <v>392</v>
      </c>
      <c r="P386" s="247" t="s">
        <v>393</v>
      </c>
      <c r="Q386" s="351" t="s">
        <v>392</v>
      </c>
      <c r="R386" s="247" t="s">
        <v>393</v>
      </c>
      <c r="S386" s="351" t="s">
        <v>392</v>
      </c>
      <c r="T386" s="247" t="s">
        <v>393</v>
      </c>
      <c r="U386" s="351" t="s">
        <v>392</v>
      </c>
      <c r="V386" s="247" t="s">
        <v>393</v>
      </c>
    </row>
    <row r="387" customFormat="false" ht="17.25" hidden="false" customHeight="true" outlineLevel="0" collapsed="false">
      <c r="B387" s="460"/>
      <c r="C387" s="351"/>
      <c r="D387" s="247"/>
      <c r="E387" s="351"/>
      <c r="F387" s="247"/>
      <c r="G387" s="351"/>
      <c r="H387" s="247"/>
      <c r="I387" s="351"/>
      <c r="J387" s="247"/>
      <c r="K387" s="351"/>
      <c r="L387" s="247"/>
      <c r="M387" s="351"/>
      <c r="N387" s="247"/>
      <c r="O387" s="351"/>
      <c r="P387" s="247"/>
      <c r="Q387" s="351"/>
      <c r="R387" s="247"/>
      <c r="S387" s="351"/>
      <c r="T387" s="247"/>
      <c r="U387" s="351"/>
      <c r="V387" s="247"/>
    </row>
    <row r="388" customFormat="false" ht="17.25" hidden="false" customHeight="true" outlineLevel="0" collapsed="false">
      <c r="B388" s="460"/>
      <c r="C388" s="351"/>
      <c r="D388" s="247"/>
      <c r="E388" s="351"/>
      <c r="F388" s="247"/>
      <c r="G388" s="351"/>
      <c r="H388" s="247"/>
      <c r="I388" s="351"/>
      <c r="J388" s="247"/>
      <c r="K388" s="351"/>
      <c r="L388" s="247"/>
      <c r="M388" s="351"/>
      <c r="N388" s="247"/>
      <c r="O388" s="351"/>
      <c r="P388" s="247"/>
      <c r="Q388" s="351"/>
      <c r="R388" s="247"/>
      <c r="S388" s="351"/>
      <c r="T388" s="247"/>
      <c r="U388" s="351"/>
      <c r="V388" s="247"/>
    </row>
    <row r="389" customFormat="false" ht="17.25" hidden="false" customHeight="true" outlineLevel="0" collapsed="false">
      <c r="B389" s="23" t="s">
        <v>394</v>
      </c>
      <c r="C389" s="61"/>
      <c r="D389" s="63"/>
      <c r="E389" s="61"/>
      <c r="F389" s="461"/>
      <c r="G389" s="61"/>
      <c r="H389" s="63"/>
      <c r="I389" s="61"/>
      <c r="J389" s="63"/>
      <c r="K389" s="61"/>
      <c r="L389" s="63"/>
      <c r="M389" s="61"/>
      <c r="N389" s="63"/>
      <c r="O389" s="61"/>
      <c r="P389" s="63"/>
      <c r="Q389" s="61"/>
      <c r="R389" s="63"/>
      <c r="S389" s="462"/>
      <c r="T389" s="463"/>
      <c r="U389" s="462"/>
      <c r="V389" s="463"/>
    </row>
    <row r="390" customFormat="false" ht="17.25" hidden="false" customHeight="true" outlineLevel="0" collapsed="false">
      <c r="B390" s="28" t="s">
        <v>395</v>
      </c>
      <c r="C390" s="325"/>
      <c r="D390" s="327"/>
      <c r="E390" s="325"/>
      <c r="F390" s="464"/>
      <c r="G390" s="325"/>
      <c r="H390" s="327"/>
      <c r="I390" s="325"/>
      <c r="J390" s="327"/>
      <c r="K390" s="325"/>
      <c r="L390" s="327"/>
      <c r="M390" s="325"/>
      <c r="N390" s="327"/>
      <c r="O390" s="325"/>
      <c r="P390" s="327"/>
      <c r="Q390" s="325"/>
      <c r="R390" s="327"/>
      <c r="S390" s="465"/>
      <c r="T390" s="464"/>
      <c r="U390" s="465"/>
      <c r="V390" s="464"/>
    </row>
    <row r="391" customFormat="false" ht="17.25" hidden="false" customHeight="true" outlineLevel="0" collapsed="false">
      <c r="B391" s="28" t="s">
        <v>396</v>
      </c>
      <c r="C391" s="325"/>
      <c r="D391" s="327"/>
      <c r="E391" s="325"/>
      <c r="F391" s="464"/>
      <c r="G391" s="325" t="n">
        <v>2</v>
      </c>
      <c r="H391" s="327"/>
      <c r="I391" s="325"/>
      <c r="J391" s="327"/>
      <c r="K391" s="325"/>
      <c r="L391" s="327"/>
      <c r="M391" s="325"/>
      <c r="N391" s="327"/>
      <c r="O391" s="325"/>
      <c r="P391" s="327"/>
      <c r="Q391" s="325"/>
      <c r="R391" s="327"/>
      <c r="S391" s="465"/>
      <c r="T391" s="464"/>
      <c r="U391" s="465"/>
      <c r="V391" s="464"/>
    </row>
    <row r="392" customFormat="false" ht="17.25" hidden="false" customHeight="true" outlineLevel="0" collapsed="false">
      <c r="B392" s="466" t="s">
        <v>397</v>
      </c>
      <c r="C392" s="467"/>
      <c r="D392" s="468"/>
      <c r="E392" s="467"/>
      <c r="F392" s="468"/>
      <c r="G392" s="467" t="n">
        <v>1</v>
      </c>
      <c r="H392" s="468"/>
      <c r="I392" s="467"/>
      <c r="J392" s="468"/>
      <c r="K392" s="467"/>
      <c r="L392" s="468"/>
      <c r="M392" s="467"/>
      <c r="N392" s="468"/>
      <c r="O392" s="467"/>
      <c r="P392" s="468"/>
      <c r="Q392" s="467"/>
      <c r="R392" s="468"/>
      <c r="S392" s="467"/>
      <c r="T392" s="468"/>
      <c r="U392" s="467"/>
      <c r="V392" s="468"/>
    </row>
    <row r="393" customFormat="false" ht="17.25" hidden="false" customHeight="true" outlineLevel="0" collapsed="false">
      <c r="B393" s="55" t="s">
        <v>255</v>
      </c>
      <c r="C393" s="469" t="n">
        <f aca="false">SUM(C389:C392)</f>
        <v>0</v>
      </c>
      <c r="D393" s="470" t="n">
        <f aca="false">SUM(D389:D392)</f>
        <v>0</v>
      </c>
      <c r="E393" s="471" t="n">
        <f aca="false">SUM(E389:E392)</f>
        <v>0</v>
      </c>
      <c r="F393" s="472" t="n">
        <f aca="false">SUM(F389:F392)</f>
        <v>0</v>
      </c>
      <c r="G393" s="469" t="n">
        <f aca="false">SUM(G389:G392)</f>
        <v>3</v>
      </c>
      <c r="H393" s="470" t="n">
        <f aca="false">SUM(H389:H392)</f>
        <v>0</v>
      </c>
      <c r="I393" s="471" t="n">
        <f aca="false">SUM(I389:I392)</f>
        <v>0</v>
      </c>
      <c r="J393" s="472" t="n">
        <f aca="false">SUM(J389:J392)</f>
        <v>0</v>
      </c>
      <c r="K393" s="469" t="n">
        <f aca="false">SUM(K389:K392)</f>
        <v>0</v>
      </c>
      <c r="L393" s="470" t="n">
        <f aca="false">SUM(L389:L392)</f>
        <v>0</v>
      </c>
      <c r="M393" s="471" t="n">
        <f aca="false">SUM(M389:M392)</f>
        <v>0</v>
      </c>
      <c r="N393" s="472" t="n">
        <f aca="false">SUM(N389:N392)</f>
        <v>0</v>
      </c>
      <c r="O393" s="469" t="n">
        <f aca="false">SUM(O389:O392)</f>
        <v>0</v>
      </c>
      <c r="P393" s="470" t="n">
        <f aca="false">SUM(P389:P392)</f>
        <v>0</v>
      </c>
      <c r="Q393" s="471" t="n">
        <f aca="false">SUM(Q389:Q392)</f>
        <v>0</v>
      </c>
      <c r="R393" s="472" t="n">
        <f aca="false">SUM(R389:R392)</f>
        <v>0</v>
      </c>
      <c r="S393" s="469" t="n">
        <f aca="false">SUM(S389:S392)</f>
        <v>0</v>
      </c>
      <c r="T393" s="470" t="n">
        <f aca="false">SUM(T389:T392)</f>
        <v>0</v>
      </c>
      <c r="U393" s="469" t="n">
        <f aca="false">SUM(U389:U392)</f>
        <v>0</v>
      </c>
      <c r="V393" s="470" t="n">
        <f aca="false">SUM(V389:V392)</f>
        <v>0</v>
      </c>
    </row>
    <row r="394" customFormat="false" ht="17.25" hidden="false" customHeight="true" outlineLevel="0" collapsed="false">
      <c r="B394" s="473"/>
      <c r="C394" s="473"/>
      <c r="D394" s="473"/>
      <c r="E394" s="473"/>
      <c r="F394" s="473"/>
      <c r="G394" s="473"/>
      <c r="H394" s="473"/>
      <c r="I394" s="473"/>
      <c r="J394" s="473"/>
      <c r="K394" s="473"/>
      <c r="L394" s="473"/>
      <c r="M394" s="473"/>
      <c r="N394" s="473"/>
      <c r="O394" s="473"/>
      <c r="P394" s="473"/>
      <c r="Q394" s="473"/>
      <c r="R394" s="205"/>
      <c r="S394" s="205"/>
      <c r="T394" s="205"/>
    </row>
    <row r="395" customFormat="false" ht="17.25" hidden="false" customHeight="true" outlineLevel="0" collapsed="false">
      <c r="B395" s="130" t="s">
        <v>79</v>
      </c>
      <c r="C395" s="130"/>
      <c r="D395" s="130" t="s">
        <v>81</v>
      </c>
      <c r="E395" s="130"/>
      <c r="F395" s="130" t="s">
        <v>75</v>
      </c>
      <c r="G395" s="130"/>
      <c r="H395" s="130" t="s">
        <v>398</v>
      </c>
      <c r="I395" s="130"/>
      <c r="J395" s="130" t="s">
        <v>85</v>
      </c>
      <c r="K395" s="130"/>
      <c r="L395" s="130" t="s">
        <v>399</v>
      </c>
      <c r="M395" s="130"/>
      <c r="N395" s="130" t="s">
        <v>400</v>
      </c>
      <c r="O395" s="130"/>
      <c r="P395" s="130" t="s">
        <v>401</v>
      </c>
      <c r="Q395" s="130"/>
      <c r="R395" s="130" t="s">
        <v>73</v>
      </c>
      <c r="S395" s="130"/>
      <c r="T395" s="43" t="s">
        <v>255</v>
      </c>
      <c r="U395" s="43"/>
    </row>
    <row r="396" customFormat="false" ht="17.25" hidden="false" customHeight="true" outlineLevel="0" collapsed="false">
      <c r="B396" s="130"/>
      <c r="C396" s="130"/>
      <c r="D396" s="130"/>
      <c r="E396" s="130"/>
      <c r="F396" s="130"/>
      <c r="G396" s="130"/>
      <c r="H396" s="130"/>
      <c r="I396" s="130"/>
      <c r="J396" s="130"/>
      <c r="K396" s="130"/>
      <c r="L396" s="130"/>
      <c r="M396" s="130"/>
      <c r="N396" s="130"/>
      <c r="O396" s="130"/>
      <c r="P396" s="130"/>
      <c r="Q396" s="130"/>
      <c r="R396" s="130"/>
      <c r="S396" s="130"/>
      <c r="T396" s="43"/>
      <c r="U396" s="43"/>
    </row>
    <row r="397" customFormat="false" ht="17.25" hidden="false" customHeight="true" outlineLevel="0" collapsed="false">
      <c r="B397" s="130"/>
      <c r="C397" s="130"/>
      <c r="D397" s="130"/>
      <c r="E397" s="130"/>
      <c r="F397" s="130"/>
      <c r="G397" s="130"/>
      <c r="H397" s="130"/>
      <c r="I397" s="130"/>
      <c r="J397" s="130"/>
      <c r="K397" s="130"/>
      <c r="L397" s="130"/>
      <c r="M397" s="130"/>
      <c r="N397" s="130"/>
      <c r="O397" s="130"/>
      <c r="P397" s="130"/>
      <c r="Q397" s="130"/>
      <c r="R397" s="130"/>
      <c r="S397" s="130"/>
      <c r="T397" s="43"/>
      <c r="U397" s="43"/>
    </row>
    <row r="398" customFormat="false" ht="17.25" hidden="false" customHeight="true" outlineLevel="0" collapsed="false">
      <c r="B398" s="351" t="s">
        <v>392</v>
      </c>
      <c r="C398" s="247" t="s">
        <v>393</v>
      </c>
      <c r="D398" s="351" t="s">
        <v>392</v>
      </c>
      <c r="E398" s="247" t="s">
        <v>393</v>
      </c>
      <c r="F398" s="351" t="s">
        <v>392</v>
      </c>
      <c r="G398" s="247" t="s">
        <v>393</v>
      </c>
      <c r="H398" s="351" t="s">
        <v>392</v>
      </c>
      <c r="I398" s="247" t="s">
        <v>393</v>
      </c>
      <c r="J398" s="351" t="s">
        <v>392</v>
      </c>
      <c r="K398" s="247" t="s">
        <v>393</v>
      </c>
      <c r="L398" s="351" t="s">
        <v>392</v>
      </c>
      <c r="M398" s="247" t="s">
        <v>393</v>
      </c>
      <c r="N398" s="351" t="s">
        <v>392</v>
      </c>
      <c r="O398" s="247" t="s">
        <v>393</v>
      </c>
      <c r="P398" s="351" t="s">
        <v>392</v>
      </c>
      <c r="Q398" s="247" t="s">
        <v>393</v>
      </c>
      <c r="R398" s="351" t="s">
        <v>392</v>
      </c>
      <c r="S398" s="247" t="s">
        <v>393</v>
      </c>
      <c r="T398" s="210" t="s">
        <v>392</v>
      </c>
      <c r="U398" s="212" t="s">
        <v>393</v>
      </c>
    </row>
    <row r="399" customFormat="false" ht="17.25" hidden="false" customHeight="true" outlineLevel="0" collapsed="false">
      <c r="B399" s="351"/>
      <c r="C399" s="247"/>
      <c r="D399" s="351"/>
      <c r="E399" s="247"/>
      <c r="F399" s="351"/>
      <c r="G399" s="247"/>
      <c r="H399" s="351"/>
      <c r="I399" s="247"/>
      <c r="J399" s="351"/>
      <c r="K399" s="247"/>
      <c r="L399" s="351"/>
      <c r="M399" s="247"/>
      <c r="N399" s="351"/>
      <c r="O399" s="247"/>
      <c r="P399" s="351"/>
      <c r="Q399" s="247"/>
      <c r="R399" s="351"/>
      <c r="S399" s="247"/>
      <c r="T399" s="210"/>
      <c r="U399" s="212"/>
    </row>
    <row r="400" customFormat="false" ht="17.25" hidden="false" customHeight="true" outlineLevel="0" collapsed="false">
      <c r="B400" s="351"/>
      <c r="C400" s="247"/>
      <c r="D400" s="351"/>
      <c r="E400" s="247"/>
      <c r="F400" s="351"/>
      <c r="G400" s="247"/>
      <c r="H400" s="351"/>
      <c r="I400" s="247"/>
      <c r="J400" s="351"/>
      <c r="K400" s="247"/>
      <c r="L400" s="351"/>
      <c r="M400" s="247"/>
      <c r="N400" s="351"/>
      <c r="O400" s="247"/>
      <c r="P400" s="351"/>
      <c r="Q400" s="247"/>
      <c r="R400" s="351"/>
      <c r="S400" s="247"/>
      <c r="T400" s="210"/>
      <c r="U400" s="212"/>
    </row>
    <row r="401" customFormat="false" ht="17.25" hidden="false" customHeight="true" outlineLevel="0" collapsed="false">
      <c r="B401" s="68"/>
      <c r="C401" s="391"/>
      <c r="D401" s="68"/>
      <c r="E401" s="391"/>
      <c r="F401" s="68"/>
      <c r="G401" s="391"/>
      <c r="H401" s="68"/>
      <c r="I401" s="391"/>
      <c r="J401" s="68"/>
      <c r="K401" s="391"/>
      <c r="L401" s="68"/>
      <c r="M401" s="391"/>
      <c r="N401" s="68"/>
      <c r="O401" s="391"/>
      <c r="P401" s="83"/>
      <c r="Q401" s="317"/>
      <c r="R401" s="83"/>
      <c r="S401" s="274"/>
      <c r="T401" s="83" t="n">
        <f aca="false">SUM(R401,P401,N401,L401,J401,H401,F401,D401,B401,U389,S389,Q389,O389,M389,K389,I389,G389,E389,C389)</f>
        <v>0</v>
      </c>
      <c r="U401" s="461" t="n">
        <f aca="false">SUM(S401,Q401,O401,M401,K401,I401,G401,E401,C401,V389,T389,R389,P389,N389,L389,J389,H389,F389,D389)</f>
        <v>0</v>
      </c>
    </row>
    <row r="402" customFormat="false" ht="17.25" hidden="false" customHeight="true" outlineLevel="0" collapsed="false">
      <c r="B402" s="73"/>
      <c r="C402" s="75"/>
      <c r="D402" s="73"/>
      <c r="E402" s="75"/>
      <c r="F402" s="73"/>
      <c r="G402" s="75"/>
      <c r="H402" s="73"/>
      <c r="I402" s="75"/>
      <c r="J402" s="73"/>
      <c r="K402" s="75"/>
      <c r="L402" s="73"/>
      <c r="M402" s="75"/>
      <c r="N402" s="73"/>
      <c r="O402" s="75"/>
      <c r="P402" s="73"/>
      <c r="Q402" s="75"/>
      <c r="R402" s="73"/>
      <c r="S402" s="278"/>
      <c r="T402" s="73" t="n">
        <f aca="false">SUM(R402,P402,N402,L402,J402,H402,F402,D402,B402,U390,S390,Q390,O390,M390,K390,I390,G390,E390,C390)</f>
        <v>0</v>
      </c>
      <c r="U402" s="464" t="n">
        <f aca="false">SUM(S402,Q402,O402,M402,K402,I402,G402,E402,C402,V390,T390,R390,P390,N390,L390,J390,H390,F390,D390)</f>
        <v>0</v>
      </c>
    </row>
    <row r="403" customFormat="false" ht="17.25" hidden="false" customHeight="true" outlineLevel="0" collapsed="false">
      <c r="B403" s="73"/>
      <c r="C403" s="75"/>
      <c r="D403" s="73"/>
      <c r="E403" s="75"/>
      <c r="F403" s="73"/>
      <c r="G403" s="75"/>
      <c r="H403" s="73"/>
      <c r="I403" s="75"/>
      <c r="J403" s="73"/>
      <c r="K403" s="75"/>
      <c r="L403" s="73"/>
      <c r="M403" s="75"/>
      <c r="N403" s="73"/>
      <c r="O403" s="75"/>
      <c r="P403" s="73"/>
      <c r="Q403" s="75"/>
      <c r="R403" s="73"/>
      <c r="S403" s="278"/>
      <c r="T403" s="73" t="n">
        <f aca="false">SUM(R403,P403,N403,L403,J403,H403,F403,D403,B403,U391,S391,Q391,O391,M391,K391,I391,G391,E391,C391)</f>
        <v>2</v>
      </c>
      <c r="U403" s="464" t="n">
        <f aca="false">SUM(S403,Q403,O403,M403,K403,I403,G403,E403,C403,V391,T391,R391,P391,N391,L391,J391,H391,F391,D391)</f>
        <v>0</v>
      </c>
    </row>
    <row r="404" customFormat="false" ht="17.25" hidden="false" customHeight="true" outlineLevel="0" collapsed="false">
      <c r="B404" s="86"/>
      <c r="C404" s="474"/>
      <c r="D404" s="86"/>
      <c r="E404" s="474"/>
      <c r="F404" s="86"/>
      <c r="G404" s="474"/>
      <c r="H404" s="86"/>
      <c r="I404" s="474"/>
      <c r="J404" s="86"/>
      <c r="K404" s="474"/>
      <c r="L404" s="86"/>
      <c r="M404" s="474"/>
      <c r="N404" s="86"/>
      <c r="O404" s="474"/>
      <c r="P404" s="86"/>
      <c r="Q404" s="474"/>
      <c r="R404" s="86"/>
      <c r="S404" s="475"/>
      <c r="T404" s="80" t="n">
        <f aca="false">SUM(R404,P404,N404,L404,J404,H404,F404,D404,B404,U392,S392,Q392,O392,M392,K392,I392,G392,E392,C392)</f>
        <v>1</v>
      </c>
      <c r="U404" s="476" t="n">
        <f aca="false">SUM(S404,Q404,O404,M404,K404,I404,G404,E404,C404,V392,T392,R392,P392,N392,L392,J392,H392,F392,D392)</f>
        <v>0</v>
      </c>
    </row>
    <row r="405" customFormat="false" ht="17.25" hidden="false" customHeight="true" outlineLevel="0" collapsed="false">
      <c r="B405" s="56" t="n">
        <f aca="false">SUM(B401:B404)</f>
        <v>0</v>
      </c>
      <c r="C405" s="477" t="n">
        <f aca="false">SUM(C401:C404)</f>
        <v>0</v>
      </c>
      <c r="D405" s="283" t="n">
        <f aca="false">SUM(D401:D404)</f>
        <v>0</v>
      </c>
      <c r="E405" s="478" t="n">
        <f aca="false">SUM(E401:E404)</f>
        <v>0</v>
      </c>
      <c r="F405" s="56" t="n">
        <f aca="false">SUM(F401:F404)</f>
        <v>0</v>
      </c>
      <c r="G405" s="477" t="n">
        <f aca="false">SUM(G401:G404)</f>
        <v>0</v>
      </c>
      <c r="H405" s="283" t="n">
        <f aca="false">SUM(H401:H404)</f>
        <v>0</v>
      </c>
      <c r="I405" s="478" t="n">
        <f aca="false">SUM(I401:I404)</f>
        <v>0</v>
      </c>
      <c r="J405" s="56" t="n">
        <f aca="false">SUM(J401:J404)</f>
        <v>0</v>
      </c>
      <c r="K405" s="477" t="n">
        <f aca="false">SUM(K401:K404)</f>
        <v>0</v>
      </c>
      <c r="L405" s="283" t="n">
        <f aca="false">SUM(L401:L404)</f>
        <v>0</v>
      </c>
      <c r="M405" s="478" t="n">
        <f aca="false">SUM(M401:M404)</f>
        <v>0</v>
      </c>
      <c r="N405" s="56" t="n">
        <f aca="false">SUM(N401:N404)</f>
        <v>0</v>
      </c>
      <c r="O405" s="477" t="n">
        <f aca="false">SUM(O401:O404)</f>
        <v>0</v>
      </c>
      <c r="P405" s="283" t="n">
        <f aca="false">SUM(P401:P404)</f>
        <v>0</v>
      </c>
      <c r="Q405" s="478" t="n">
        <f aca="false">SUM(Q401:Q404)</f>
        <v>0</v>
      </c>
      <c r="R405" s="56" t="n">
        <f aca="false">SUM(R401:R404)</f>
        <v>0</v>
      </c>
      <c r="S405" s="478" t="n">
        <f aca="false">SUM(S401:S404)</f>
        <v>0</v>
      </c>
      <c r="T405" s="479" t="n">
        <f aca="false">SUM(T401:T404)</f>
        <v>3</v>
      </c>
      <c r="U405" s="480" t="n">
        <f aca="false">SUM(U401:U404)</f>
        <v>0</v>
      </c>
    </row>
    <row r="406" customFormat="false" ht="17.25" hidden="false" customHeight="true" outlineLevel="0" collapsed="false">
      <c r="B406" s="288"/>
      <c r="C406" s="288"/>
      <c r="D406" s="288"/>
      <c r="E406" s="288"/>
      <c r="F406" s="288"/>
      <c r="G406" s="288"/>
      <c r="H406" s="288"/>
      <c r="I406" s="288"/>
      <c r="J406" s="288"/>
      <c r="K406" s="288"/>
      <c r="L406" s="288"/>
      <c r="M406" s="288"/>
      <c r="N406" s="288"/>
      <c r="O406" s="288"/>
      <c r="P406" s="481"/>
      <c r="Q406" s="288"/>
      <c r="R406" s="288"/>
    </row>
    <row r="407" customFormat="false" ht="17.25" hidden="false" customHeight="true" outlineLevel="0" collapsed="false">
      <c r="B407" s="289" t="s">
        <v>402</v>
      </c>
      <c r="C407" s="289"/>
      <c r="D407" s="289"/>
      <c r="E407" s="289"/>
      <c r="F407" s="289"/>
      <c r="G407" s="289"/>
      <c r="H407" s="289"/>
      <c r="I407" s="288"/>
      <c r="J407" s="288"/>
      <c r="K407" s="288"/>
      <c r="L407" s="288"/>
      <c r="M407" s="288"/>
      <c r="N407" s="288"/>
      <c r="O407" s="288"/>
      <c r="P407" s="481"/>
      <c r="Q407" s="288"/>
      <c r="R407" s="288"/>
    </row>
    <row r="408" customFormat="false" ht="17.25" hidden="false" customHeight="true" outlineLevel="0" collapsed="false">
      <c r="B408" s="288"/>
      <c r="C408" s="288"/>
      <c r="D408" s="288"/>
      <c r="E408" s="288"/>
      <c r="F408" s="288"/>
      <c r="G408" s="288"/>
      <c r="H408" s="288"/>
      <c r="I408" s="288"/>
      <c r="J408" s="288"/>
      <c r="K408" s="288"/>
      <c r="L408" s="288"/>
      <c r="M408" s="288"/>
      <c r="N408" s="288"/>
      <c r="O408" s="288"/>
      <c r="P408" s="481"/>
      <c r="Q408" s="288"/>
      <c r="R408" s="288"/>
    </row>
    <row r="409" customFormat="false" ht="17.25" hidden="false" customHeight="true" outlineLevel="0" collapsed="false">
      <c r="B409" s="115" t="s">
        <v>103</v>
      </c>
      <c r="C409" s="115"/>
      <c r="D409" s="115"/>
      <c r="E409" s="288"/>
      <c r="F409" s="288"/>
      <c r="G409" s="288"/>
      <c r="H409" s="288"/>
      <c r="I409" s="288"/>
      <c r="J409" s="288"/>
      <c r="K409" s="288"/>
      <c r="L409" s="288"/>
      <c r="M409" s="288"/>
      <c r="N409" s="288"/>
      <c r="O409" s="288"/>
      <c r="P409" s="481"/>
      <c r="Q409" s="288"/>
      <c r="R409" s="288"/>
    </row>
    <row r="410" customFormat="false" ht="17.25" hidden="false" customHeight="true" outlineLevel="0" collapsed="false">
      <c r="B410" s="482"/>
      <c r="C410" s="482"/>
      <c r="D410" s="482"/>
      <c r="E410" s="482"/>
      <c r="F410" s="482"/>
      <c r="G410" s="482"/>
      <c r="H410" s="482"/>
      <c r="I410" s="482"/>
      <c r="J410" s="482"/>
      <c r="K410" s="482"/>
      <c r="L410" s="482"/>
      <c r="M410" s="482"/>
      <c r="N410" s="482"/>
      <c r="O410" s="482"/>
      <c r="P410" s="482"/>
      <c r="Q410" s="482"/>
      <c r="R410" s="482"/>
      <c r="S410" s="482"/>
      <c r="T410" s="482"/>
      <c r="U410" s="482"/>
    </row>
    <row r="411" customFormat="false" ht="17.25" hidden="false" customHeight="true" outlineLevel="0" collapsed="false">
      <c r="B411" s="482"/>
      <c r="C411" s="482"/>
      <c r="D411" s="482"/>
      <c r="E411" s="482"/>
      <c r="F411" s="482"/>
      <c r="G411" s="482"/>
      <c r="H411" s="482"/>
      <c r="I411" s="482"/>
      <c r="J411" s="482"/>
      <c r="K411" s="482"/>
      <c r="L411" s="482"/>
      <c r="M411" s="482"/>
      <c r="N411" s="482"/>
      <c r="O411" s="482"/>
      <c r="P411" s="482"/>
      <c r="Q411" s="482"/>
      <c r="R411" s="482"/>
      <c r="S411" s="482"/>
      <c r="T411" s="482"/>
      <c r="U411" s="482"/>
    </row>
    <row r="412" customFormat="false" ht="17.25" hidden="false" customHeight="true" outlineLevel="0" collapsed="false">
      <c r="B412" s="482"/>
      <c r="C412" s="482"/>
      <c r="D412" s="482"/>
      <c r="E412" s="482"/>
      <c r="F412" s="482"/>
      <c r="G412" s="482"/>
      <c r="H412" s="482"/>
      <c r="I412" s="482"/>
      <c r="J412" s="482"/>
      <c r="K412" s="482"/>
      <c r="L412" s="482"/>
      <c r="M412" s="482"/>
      <c r="N412" s="482"/>
      <c r="O412" s="482"/>
      <c r="P412" s="482"/>
      <c r="Q412" s="482"/>
      <c r="R412" s="482"/>
      <c r="S412" s="482"/>
      <c r="T412" s="482"/>
      <c r="U412" s="482"/>
    </row>
    <row r="413" customFormat="false" ht="17.25" hidden="false" customHeight="true" outlineLevel="0" collapsed="false">
      <c r="B413" s="482"/>
      <c r="C413" s="482"/>
      <c r="D413" s="482"/>
      <c r="E413" s="482"/>
      <c r="F413" s="482"/>
      <c r="G413" s="482"/>
      <c r="H413" s="482"/>
      <c r="I413" s="482"/>
      <c r="J413" s="482"/>
      <c r="K413" s="482"/>
      <c r="L413" s="482"/>
      <c r="M413" s="482"/>
      <c r="N413" s="482"/>
      <c r="O413" s="482"/>
      <c r="P413" s="482"/>
      <c r="Q413" s="482"/>
      <c r="R413" s="482"/>
      <c r="S413" s="482"/>
      <c r="T413" s="482"/>
      <c r="U413" s="482"/>
    </row>
    <row r="414" customFormat="false" ht="17.25" hidden="false" customHeight="true" outlineLevel="0" collapsed="false">
      <c r="B414" s="288"/>
      <c r="C414" s="288"/>
      <c r="D414" s="288"/>
      <c r="E414" s="288"/>
      <c r="F414" s="288"/>
      <c r="G414" s="288"/>
      <c r="H414" s="288"/>
      <c r="I414" s="288"/>
      <c r="J414" s="288"/>
      <c r="K414" s="288"/>
      <c r="L414" s="288"/>
      <c r="M414" s="288"/>
      <c r="N414" s="288"/>
      <c r="O414" s="288"/>
      <c r="P414" s="481"/>
      <c r="Q414" s="288"/>
      <c r="R414" s="288"/>
    </row>
    <row r="415" customFormat="false" ht="17.25" hidden="false" customHeight="true" outlineLevel="0" collapsed="false">
      <c r="B415" s="189" t="s">
        <v>403</v>
      </c>
      <c r="C415" s="189"/>
      <c r="D415" s="189"/>
      <c r="E415" s="189"/>
      <c r="F415" s="189"/>
      <c r="G415" s="189"/>
      <c r="H415" s="483"/>
      <c r="I415" s="483"/>
      <c r="J415" s="288"/>
      <c r="K415" s="288"/>
      <c r="L415" s="288"/>
      <c r="M415" s="288"/>
      <c r="N415" s="288"/>
      <c r="O415" s="288"/>
      <c r="P415" s="481"/>
      <c r="Q415" s="288"/>
      <c r="R415" s="288"/>
    </row>
    <row r="416" customFormat="false" ht="17.25" hidden="false" customHeight="true" outlineLevel="0" collapsed="false">
      <c r="B416" s="42" t="s">
        <v>404</v>
      </c>
      <c r="C416" s="42"/>
      <c r="D416" s="42"/>
      <c r="E416" s="42"/>
      <c r="F416" s="42"/>
      <c r="G416" s="42"/>
      <c r="H416" s="42" t="s">
        <v>405</v>
      </c>
      <c r="I416" s="42"/>
      <c r="J416" s="42"/>
      <c r="K416" s="42"/>
      <c r="L416" s="42"/>
      <c r="M416" s="42"/>
      <c r="N416" s="484" t="s">
        <v>406</v>
      </c>
      <c r="O416" s="484"/>
      <c r="P416" s="484"/>
      <c r="Q416" s="484"/>
      <c r="R416" s="484"/>
      <c r="S416" s="42" t="s">
        <v>407</v>
      </c>
      <c r="T416" s="42"/>
      <c r="U416" s="42"/>
      <c r="V416" s="42"/>
      <c r="W416" s="42"/>
    </row>
    <row r="417" customFormat="false" ht="17.25" hidden="false" customHeight="true" outlineLevel="0" collapsed="false">
      <c r="B417" s="42"/>
      <c r="C417" s="42"/>
      <c r="D417" s="42"/>
      <c r="E417" s="42"/>
      <c r="F417" s="42"/>
      <c r="G417" s="42"/>
      <c r="H417" s="42"/>
      <c r="I417" s="42"/>
      <c r="J417" s="42"/>
      <c r="K417" s="42"/>
      <c r="L417" s="42"/>
      <c r="M417" s="42"/>
      <c r="N417" s="484"/>
      <c r="O417" s="484"/>
      <c r="P417" s="484"/>
      <c r="Q417" s="484"/>
      <c r="R417" s="484"/>
      <c r="S417" s="42"/>
      <c r="T417" s="42"/>
      <c r="U417" s="42"/>
      <c r="V417" s="42"/>
      <c r="W417" s="42"/>
    </row>
    <row r="418" customFormat="false" ht="17.25" hidden="false" customHeight="true" outlineLevel="0" collapsed="false">
      <c r="B418" s="485" t="s">
        <v>408</v>
      </c>
      <c r="C418" s="485"/>
      <c r="D418" s="485"/>
      <c r="E418" s="485"/>
      <c r="F418" s="485"/>
      <c r="G418" s="485"/>
      <c r="H418" s="346" t="s">
        <v>409</v>
      </c>
      <c r="I418" s="346"/>
      <c r="J418" s="346"/>
      <c r="K418" s="346"/>
      <c r="L418" s="346"/>
      <c r="M418" s="346"/>
      <c r="N418" s="485" t="s">
        <v>410</v>
      </c>
      <c r="O418" s="485"/>
      <c r="P418" s="485"/>
      <c r="Q418" s="485"/>
      <c r="R418" s="485"/>
      <c r="S418" s="346" t="s">
        <v>411</v>
      </c>
      <c r="T418" s="346"/>
      <c r="U418" s="346"/>
      <c r="V418" s="346"/>
      <c r="W418" s="346"/>
    </row>
    <row r="419" customFormat="false" ht="17.25" hidden="false" customHeight="true" outlineLevel="0" collapsed="false">
      <c r="B419" s="486" t="s">
        <v>412</v>
      </c>
      <c r="C419" s="486"/>
      <c r="D419" s="486"/>
      <c r="E419" s="486"/>
      <c r="F419" s="486"/>
      <c r="G419" s="486"/>
      <c r="H419" s="346" t="s">
        <v>413</v>
      </c>
      <c r="I419" s="346"/>
      <c r="J419" s="346"/>
      <c r="K419" s="346"/>
      <c r="L419" s="346"/>
      <c r="M419" s="346"/>
      <c r="N419" s="486"/>
      <c r="O419" s="486"/>
      <c r="P419" s="486"/>
      <c r="Q419" s="486"/>
      <c r="R419" s="486"/>
      <c r="S419" s="486" t="s">
        <v>414</v>
      </c>
      <c r="T419" s="486"/>
      <c r="U419" s="486"/>
      <c r="V419" s="486"/>
      <c r="W419" s="486"/>
    </row>
    <row r="420" customFormat="false" ht="17.25" hidden="false" customHeight="true" outlineLevel="0" collapsed="false">
      <c r="B420" s="486" t="s">
        <v>415</v>
      </c>
      <c r="C420" s="486"/>
      <c r="D420" s="486"/>
      <c r="E420" s="486"/>
      <c r="F420" s="486"/>
      <c r="G420" s="486"/>
      <c r="H420" s="346" t="s">
        <v>416</v>
      </c>
      <c r="I420" s="346"/>
      <c r="J420" s="346"/>
      <c r="K420" s="346"/>
      <c r="L420" s="346"/>
      <c r="M420" s="346"/>
      <c r="N420" s="486"/>
      <c r="O420" s="486"/>
      <c r="P420" s="486"/>
      <c r="Q420" s="486"/>
      <c r="R420" s="486"/>
      <c r="S420" s="486" t="s">
        <v>417</v>
      </c>
      <c r="T420" s="486"/>
      <c r="U420" s="486"/>
      <c r="V420" s="486"/>
      <c r="W420" s="486"/>
    </row>
    <row r="421" customFormat="false" ht="17.25" hidden="false" customHeight="true" outlineLevel="0" collapsed="false">
      <c r="B421" s="486" t="s">
        <v>418</v>
      </c>
      <c r="C421" s="486"/>
      <c r="D421" s="486"/>
      <c r="E421" s="486"/>
      <c r="F421" s="486"/>
      <c r="G421" s="486"/>
      <c r="H421" s="346" t="s">
        <v>419</v>
      </c>
      <c r="I421" s="346"/>
      <c r="J421" s="346"/>
      <c r="K421" s="346"/>
      <c r="L421" s="346"/>
      <c r="M421" s="346"/>
      <c r="N421" s="486"/>
      <c r="O421" s="486"/>
      <c r="P421" s="486"/>
      <c r="Q421" s="486"/>
      <c r="R421" s="486"/>
      <c r="S421" s="486" t="s">
        <v>420</v>
      </c>
      <c r="T421" s="486"/>
      <c r="U421" s="486"/>
      <c r="V421" s="486"/>
      <c r="W421" s="486"/>
    </row>
    <row r="422" customFormat="false" ht="17.25" hidden="false" customHeight="true" outlineLevel="0" collapsed="false">
      <c r="B422" s="486" t="s">
        <v>421</v>
      </c>
      <c r="C422" s="486"/>
      <c r="D422" s="486"/>
      <c r="E422" s="486"/>
      <c r="F422" s="486"/>
      <c r="G422" s="486"/>
      <c r="H422" s="487" t="s">
        <v>422</v>
      </c>
      <c r="I422" s="487"/>
      <c r="J422" s="487"/>
      <c r="K422" s="487"/>
      <c r="L422" s="487"/>
      <c r="M422" s="487"/>
      <c r="N422" s="486"/>
      <c r="O422" s="486"/>
      <c r="P422" s="486"/>
      <c r="Q422" s="486"/>
      <c r="R422" s="486"/>
      <c r="S422" s="486"/>
      <c r="T422" s="486"/>
      <c r="U422" s="486"/>
      <c r="V422" s="486"/>
      <c r="W422" s="486"/>
    </row>
    <row r="423" customFormat="false" ht="17.25" hidden="false" customHeight="true" outlineLevel="0" collapsed="false">
      <c r="B423" s="486" t="s">
        <v>423</v>
      </c>
      <c r="C423" s="486"/>
      <c r="D423" s="486"/>
      <c r="E423" s="486"/>
      <c r="F423" s="486"/>
      <c r="G423" s="486"/>
      <c r="H423" s="487" t="s">
        <v>424</v>
      </c>
      <c r="I423" s="487"/>
      <c r="J423" s="487"/>
      <c r="K423" s="487"/>
      <c r="L423" s="487"/>
      <c r="M423" s="487"/>
      <c r="N423" s="486"/>
      <c r="O423" s="486"/>
      <c r="P423" s="486"/>
      <c r="Q423" s="486"/>
      <c r="R423" s="486"/>
      <c r="S423" s="486"/>
      <c r="T423" s="486"/>
      <c r="U423" s="486"/>
      <c r="V423" s="486"/>
      <c r="W423" s="486"/>
    </row>
    <row r="424" customFormat="false" ht="17.25" hidden="false" customHeight="true" outlineLevel="0" collapsed="false">
      <c r="B424" s="486" t="s">
        <v>425</v>
      </c>
      <c r="C424" s="486"/>
      <c r="D424" s="486"/>
      <c r="E424" s="486"/>
      <c r="F424" s="486"/>
      <c r="G424" s="486"/>
      <c r="H424" s="487"/>
      <c r="I424" s="487"/>
      <c r="J424" s="487"/>
      <c r="K424" s="487"/>
      <c r="L424" s="487"/>
      <c r="M424" s="487"/>
      <c r="N424" s="486"/>
      <c r="O424" s="486"/>
      <c r="P424" s="486"/>
      <c r="Q424" s="486"/>
      <c r="R424" s="486"/>
      <c r="S424" s="486"/>
      <c r="T424" s="486"/>
      <c r="U424" s="486"/>
      <c r="V424" s="486"/>
      <c r="W424" s="486"/>
    </row>
    <row r="425" customFormat="false" ht="17.25" hidden="false" customHeight="true" outlineLevel="0" collapsed="false">
      <c r="A425" s="488"/>
      <c r="B425" s="486" t="s">
        <v>426</v>
      </c>
      <c r="C425" s="486"/>
      <c r="D425" s="486"/>
      <c r="E425" s="486"/>
      <c r="F425" s="486"/>
      <c r="G425" s="486"/>
      <c r="H425" s="487"/>
      <c r="I425" s="487"/>
      <c r="J425" s="487"/>
      <c r="K425" s="487"/>
      <c r="L425" s="487"/>
      <c r="M425" s="487"/>
      <c r="N425" s="486"/>
      <c r="O425" s="486"/>
      <c r="P425" s="486"/>
      <c r="Q425" s="486"/>
      <c r="R425" s="486"/>
      <c r="S425" s="486"/>
      <c r="T425" s="486"/>
      <c r="U425" s="486"/>
      <c r="V425" s="486"/>
      <c r="W425" s="486"/>
    </row>
    <row r="426" customFormat="false" ht="17.25" hidden="false" customHeight="true" outlineLevel="0" collapsed="false">
      <c r="B426" s="486" t="s">
        <v>427</v>
      </c>
      <c r="C426" s="486"/>
      <c r="D426" s="486"/>
      <c r="E426" s="486"/>
      <c r="F426" s="486"/>
      <c r="G426" s="486"/>
      <c r="H426" s="487"/>
      <c r="I426" s="487"/>
      <c r="J426" s="487"/>
      <c r="K426" s="487"/>
      <c r="L426" s="487"/>
      <c r="M426" s="487"/>
      <c r="N426" s="486"/>
      <c r="O426" s="486"/>
      <c r="P426" s="486"/>
      <c r="Q426" s="486"/>
      <c r="R426" s="486"/>
      <c r="S426" s="486"/>
      <c r="T426" s="486"/>
      <c r="U426" s="486"/>
      <c r="V426" s="486"/>
      <c r="W426" s="486"/>
    </row>
    <row r="427" customFormat="false" ht="17.25" hidden="false" customHeight="true" outlineLevel="0" collapsed="false">
      <c r="B427" s="486" t="s">
        <v>428</v>
      </c>
      <c r="C427" s="486"/>
      <c r="D427" s="486"/>
      <c r="E427" s="486"/>
      <c r="F427" s="486"/>
      <c r="G427" s="486"/>
      <c r="H427" s="487"/>
      <c r="I427" s="487"/>
      <c r="J427" s="487"/>
      <c r="K427" s="487"/>
      <c r="L427" s="487"/>
      <c r="M427" s="487"/>
      <c r="N427" s="486"/>
      <c r="O427" s="486"/>
      <c r="P427" s="486"/>
      <c r="Q427" s="486"/>
      <c r="R427" s="486"/>
      <c r="S427" s="486"/>
      <c r="T427" s="486"/>
      <c r="U427" s="486"/>
      <c r="V427" s="486"/>
      <c r="W427" s="486"/>
    </row>
    <row r="428" customFormat="false" ht="17.25" hidden="false" customHeight="true" outlineLevel="0" collapsed="false">
      <c r="B428" s="486"/>
      <c r="C428" s="486"/>
      <c r="D428" s="486"/>
      <c r="E428" s="486"/>
      <c r="F428" s="486"/>
      <c r="G428" s="486"/>
      <c r="H428" s="487"/>
      <c r="I428" s="487"/>
      <c r="J428" s="487"/>
      <c r="K428" s="487"/>
      <c r="L428" s="487"/>
      <c r="M428" s="487"/>
      <c r="N428" s="486"/>
      <c r="O428" s="486"/>
      <c r="P428" s="486"/>
      <c r="Q428" s="486"/>
      <c r="R428" s="486"/>
      <c r="S428" s="486"/>
      <c r="T428" s="486"/>
      <c r="U428" s="486"/>
      <c r="V428" s="486"/>
      <c r="W428" s="486"/>
    </row>
    <row r="429" customFormat="false" ht="17.25" hidden="false" customHeight="true" outlineLevel="0" collapsed="false">
      <c r="B429" s="486"/>
      <c r="C429" s="486"/>
      <c r="D429" s="486"/>
      <c r="E429" s="486"/>
      <c r="F429" s="486"/>
      <c r="G429" s="486"/>
      <c r="H429" s="487"/>
      <c r="I429" s="487"/>
      <c r="J429" s="487"/>
      <c r="K429" s="487"/>
      <c r="L429" s="487"/>
      <c r="M429" s="487"/>
      <c r="N429" s="486"/>
      <c r="O429" s="486"/>
      <c r="P429" s="486"/>
      <c r="Q429" s="486"/>
      <c r="R429" s="486"/>
      <c r="S429" s="486"/>
      <c r="T429" s="486"/>
      <c r="U429" s="486"/>
      <c r="V429" s="486"/>
      <c r="W429" s="486"/>
    </row>
    <row r="430" customFormat="false" ht="17.25" hidden="false" customHeight="true" outlineLevel="0" collapsed="false">
      <c r="B430" s="486"/>
      <c r="C430" s="486"/>
      <c r="D430" s="486"/>
      <c r="E430" s="486"/>
      <c r="F430" s="486"/>
      <c r="G430" s="486"/>
      <c r="H430" s="487"/>
      <c r="I430" s="487"/>
      <c r="J430" s="487"/>
      <c r="K430" s="487"/>
      <c r="L430" s="487"/>
      <c r="M430" s="487"/>
      <c r="N430" s="486"/>
      <c r="O430" s="486"/>
      <c r="P430" s="486"/>
      <c r="Q430" s="486"/>
      <c r="R430" s="486"/>
      <c r="S430" s="486"/>
      <c r="T430" s="486"/>
      <c r="U430" s="486"/>
      <c r="V430" s="486"/>
      <c r="W430" s="486"/>
    </row>
    <row r="431" customFormat="false" ht="17.25" hidden="false" customHeight="true" outlineLevel="0" collapsed="false">
      <c r="B431" s="486"/>
      <c r="C431" s="486"/>
      <c r="D431" s="486"/>
      <c r="E431" s="486"/>
      <c r="F431" s="486"/>
      <c r="G431" s="486"/>
      <c r="H431" s="487"/>
      <c r="I431" s="487"/>
      <c r="J431" s="487"/>
      <c r="K431" s="487"/>
      <c r="L431" s="487"/>
      <c r="M431" s="487"/>
      <c r="N431" s="486"/>
      <c r="O431" s="486"/>
      <c r="P431" s="486"/>
      <c r="Q431" s="486"/>
      <c r="R431" s="486"/>
      <c r="S431" s="486"/>
      <c r="T431" s="486"/>
      <c r="U431" s="486"/>
      <c r="V431" s="486"/>
      <c r="W431" s="486"/>
    </row>
    <row r="432" customFormat="false" ht="17.25" hidden="false" customHeight="true" outlineLevel="0" collapsed="false">
      <c r="B432" s="486"/>
      <c r="C432" s="486"/>
      <c r="D432" s="486"/>
      <c r="E432" s="486"/>
      <c r="F432" s="486"/>
      <c r="G432" s="486"/>
      <c r="H432" s="487"/>
      <c r="I432" s="487"/>
      <c r="J432" s="487"/>
      <c r="K432" s="487"/>
      <c r="L432" s="487"/>
      <c r="M432" s="487"/>
      <c r="N432" s="486"/>
      <c r="O432" s="486"/>
      <c r="P432" s="486"/>
      <c r="Q432" s="486"/>
      <c r="R432" s="486"/>
      <c r="S432" s="486"/>
      <c r="T432" s="486"/>
      <c r="U432" s="486"/>
      <c r="V432" s="486"/>
      <c r="W432" s="486"/>
    </row>
    <row r="433" customFormat="false" ht="17.25" hidden="false" customHeight="true" outlineLevel="0" collapsed="false">
      <c r="B433" s="486"/>
      <c r="C433" s="486"/>
      <c r="D433" s="486"/>
      <c r="E433" s="486"/>
      <c r="F433" s="486"/>
      <c r="G433" s="486"/>
      <c r="H433" s="487"/>
      <c r="I433" s="487"/>
      <c r="J433" s="487"/>
      <c r="K433" s="487"/>
      <c r="L433" s="487"/>
      <c r="M433" s="487"/>
      <c r="N433" s="486"/>
      <c r="O433" s="486"/>
      <c r="P433" s="486"/>
      <c r="Q433" s="486"/>
      <c r="R433" s="486"/>
      <c r="S433" s="486"/>
      <c r="T433" s="486"/>
      <c r="U433" s="486"/>
      <c r="V433" s="486"/>
      <c r="W433" s="486"/>
    </row>
    <row r="434" customFormat="false" ht="17.25" hidden="false" customHeight="true" outlineLevel="0" collapsed="false">
      <c r="B434" s="486"/>
      <c r="C434" s="486"/>
      <c r="D434" s="486"/>
      <c r="E434" s="486"/>
      <c r="F434" s="486"/>
      <c r="G434" s="486"/>
      <c r="H434" s="487"/>
      <c r="I434" s="487"/>
      <c r="J434" s="487"/>
      <c r="K434" s="487"/>
      <c r="L434" s="487"/>
      <c r="M434" s="487"/>
      <c r="N434" s="486"/>
      <c r="O434" s="486"/>
      <c r="P434" s="486"/>
      <c r="Q434" s="486"/>
      <c r="R434" s="486"/>
      <c r="S434" s="486"/>
      <c r="T434" s="486"/>
      <c r="U434" s="486"/>
      <c r="V434" s="486"/>
      <c r="W434" s="486"/>
    </row>
    <row r="435" customFormat="false" ht="17.25" hidden="false" customHeight="true" outlineLevel="0" collapsed="false">
      <c r="B435" s="486"/>
      <c r="C435" s="486"/>
      <c r="D435" s="486"/>
      <c r="E435" s="486"/>
      <c r="F435" s="486"/>
      <c r="G435" s="486"/>
      <c r="H435" s="487"/>
      <c r="I435" s="487"/>
      <c r="J435" s="487"/>
      <c r="K435" s="487"/>
      <c r="L435" s="487"/>
      <c r="M435" s="487"/>
      <c r="N435" s="486"/>
      <c r="O435" s="486"/>
      <c r="P435" s="486"/>
      <c r="Q435" s="486"/>
      <c r="R435" s="486"/>
      <c r="S435" s="486"/>
      <c r="T435" s="486"/>
      <c r="U435" s="486"/>
      <c r="V435" s="486"/>
      <c r="W435" s="486"/>
    </row>
    <row r="436" customFormat="false" ht="17.25" hidden="false" customHeight="true" outlineLevel="0" collapsed="false">
      <c r="B436" s="486"/>
      <c r="C436" s="486"/>
      <c r="D436" s="486"/>
      <c r="E436" s="486"/>
      <c r="F436" s="486"/>
      <c r="G436" s="486"/>
      <c r="H436" s="487"/>
      <c r="I436" s="487"/>
      <c r="J436" s="487"/>
      <c r="K436" s="487"/>
      <c r="L436" s="487"/>
      <c r="M436" s="487"/>
      <c r="N436" s="486"/>
      <c r="O436" s="486"/>
      <c r="P436" s="486"/>
      <c r="Q436" s="486"/>
      <c r="R436" s="486"/>
      <c r="S436" s="486"/>
      <c r="T436" s="486"/>
      <c r="U436" s="486"/>
      <c r="V436" s="486"/>
      <c r="W436" s="486"/>
    </row>
    <row r="437" customFormat="false" ht="17.25" hidden="false" customHeight="true" outlineLevel="0" collapsed="false">
      <c r="B437" s="486"/>
      <c r="C437" s="486"/>
      <c r="D437" s="486"/>
      <c r="E437" s="486"/>
      <c r="F437" s="486"/>
      <c r="G437" s="486"/>
      <c r="H437" s="487"/>
      <c r="I437" s="487"/>
      <c r="J437" s="487"/>
      <c r="K437" s="487"/>
      <c r="L437" s="487"/>
      <c r="M437" s="487"/>
      <c r="N437" s="486"/>
      <c r="O437" s="486"/>
      <c r="P437" s="486"/>
      <c r="Q437" s="486"/>
      <c r="R437" s="486"/>
      <c r="S437" s="486"/>
      <c r="T437" s="486"/>
      <c r="U437" s="486"/>
      <c r="V437" s="486"/>
      <c r="W437" s="486"/>
    </row>
    <row r="438" customFormat="false" ht="17.25" hidden="false" customHeight="true" outlineLevel="0" collapsed="false">
      <c r="B438" s="486"/>
      <c r="C438" s="486"/>
      <c r="D438" s="486"/>
      <c r="E438" s="486"/>
      <c r="F438" s="486"/>
      <c r="G438" s="486"/>
      <c r="H438" s="487"/>
      <c r="I438" s="487"/>
      <c r="J438" s="487"/>
      <c r="K438" s="487"/>
      <c r="L438" s="487"/>
      <c r="M438" s="487"/>
      <c r="N438" s="486"/>
      <c r="O438" s="486"/>
      <c r="P438" s="486"/>
      <c r="Q438" s="486"/>
      <c r="R438" s="486"/>
      <c r="S438" s="486"/>
      <c r="T438" s="486"/>
      <c r="U438" s="486"/>
      <c r="V438" s="486"/>
      <c r="W438" s="486"/>
    </row>
    <row r="439" customFormat="false" ht="17.25" hidden="false" customHeight="true" outlineLevel="0" collapsed="false">
      <c r="B439" s="489"/>
      <c r="C439" s="489"/>
      <c r="D439" s="489"/>
      <c r="E439" s="489"/>
      <c r="F439" s="489"/>
      <c r="G439" s="489"/>
      <c r="H439" s="490"/>
      <c r="I439" s="490"/>
      <c r="J439" s="490"/>
      <c r="K439" s="490"/>
      <c r="L439" s="490"/>
      <c r="M439" s="490"/>
      <c r="N439" s="489"/>
      <c r="O439" s="489"/>
      <c r="P439" s="489"/>
      <c r="Q439" s="489"/>
      <c r="R439" s="489"/>
      <c r="S439" s="489"/>
      <c r="T439" s="489"/>
      <c r="U439" s="489"/>
      <c r="V439" s="489"/>
      <c r="W439" s="489"/>
    </row>
    <row r="440" customFormat="false" ht="17.25" hidden="false" customHeight="true" outlineLevel="0" collapsed="false">
      <c r="B440" s="288"/>
      <c r="C440" s="288"/>
      <c r="D440" s="288"/>
      <c r="E440" s="288"/>
      <c r="F440" s="288"/>
      <c r="G440" s="288"/>
      <c r="H440" s="288"/>
      <c r="I440" s="288"/>
      <c r="J440" s="288"/>
      <c r="K440" s="288"/>
      <c r="L440" s="288"/>
      <c r="M440" s="288"/>
      <c r="N440" s="288"/>
      <c r="O440" s="288"/>
      <c r="P440" s="481"/>
      <c r="Q440" s="288"/>
      <c r="R440" s="288"/>
    </row>
    <row r="441" customFormat="false" ht="17.25" hidden="false" customHeight="true" outlineLevel="0" collapsed="false">
      <c r="B441" s="19" t="s">
        <v>429</v>
      </c>
      <c r="C441" s="19"/>
      <c r="D441" s="19"/>
      <c r="E441" s="19"/>
      <c r="F441" s="19"/>
      <c r="G441" s="19"/>
      <c r="H441" s="19"/>
      <c r="I441" s="19"/>
      <c r="J441" s="19"/>
      <c r="K441" s="19"/>
    </row>
    <row r="442" customFormat="false" ht="17.25" hidden="false" customHeight="true" outlineLevel="0" collapsed="false"/>
    <row r="443" customFormat="false" ht="17.25" hidden="false" customHeight="true" outlineLevel="0" collapsed="false">
      <c r="B443" s="189" t="s">
        <v>430</v>
      </c>
      <c r="C443" s="189"/>
      <c r="D443" s="189"/>
      <c r="E443" s="189"/>
      <c r="M443" s="189" t="s">
        <v>431</v>
      </c>
      <c r="N443" s="189"/>
      <c r="O443" s="189"/>
      <c r="P443" s="189"/>
    </row>
    <row r="444" customFormat="false" ht="17.25" hidden="false" customHeight="true" outlineLevel="0" collapsed="false">
      <c r="B444" s="42" t="s">
        <v>432</v>
      </c>
      <c r="C444" s="42"/>
      <c r="D444" s="42"/>
      <c r="E444" s="43" t="s">
        <v>433</v>
      </c>
      <c r="F444" s="491" t="s">
        <v>434</v>
      </c>
      <c r="G444" s="43" t="s">
        <v>435</v>
      </c>
      <c r="H444" s="43"/>
      <c r="I444" s="43"/>
      <c r="J444" s="43" t="s">
        <v>433</v>
      </c>
      <c r="K444" s="43" t="s">
        <v>434</v>
      </c>
      <c r="L444" s="492"/>
      <c r="M444" s="42" t="s">
        <v>432</v>
      </c>
      <c r="N444" s="42"/>
      <c r="O444" s="42"/>
      <c r="P444" s="43" t="s">
        <v>433</v>
      </c>
      <c r="Q444" s="491" t="s">
        <v>434</v>
      </c>
      <c r="R444" s="43" t="s">
        <v>435</v>
      </c>
      <c r="S444" s="43"/>
      <c r="T444" s="43"/>
      <c r="U444" s="43" t="s">
        <v>433</v>
      </c>
      <c r="V444" s="43" t="s">
        <v>434</v>
      </c>
    </row>
    <row r="445" customFormat="false" ht="17.25" hidden="false" customHeight="true" outlineLevel="0" collapsed="false">
      <c r="B445" s="42"/>
      <c r="C445" s="42"/>
      <c r="D445" s="42"/>
      <c r="E445" s="43"/>
      <c r="F445" s="491"/>
      <c r="G445" s="43"/>
      <c r="H445" s="43"/>
      <c r="I445" s="43"/>
      <c r="J445" s="43"/>
      <c r="K445" s="43"/>
      <c r="L445" s="492"/>
      <c r="M445" s="42"/>
      <c r="N445" s="42"/>
      <c r="O445" s="42"/>
      <c r="P445" s="43"/>
      <c r="Q445" s="491"/>
      <c r="R445" s="43"/>
      <c r="S445" s="43"/>
      <c r="T445" s="43"/>
      <c r="U445" s="43"/>
      <c r="V445" s="43"/>
    </row>
    <row r="446" customFormat="false" ht="17.25" hidden="false" customHeight="true" outlineLevel="0" collapsed="false">
      <c r="B446" s="42"/>
      <c r="C446" s="42"/>
      <c r="D446" s="42"/>
      <c r="E446" s="43"/>
      <c r="F446" s="491"/>
      <c r="G446" s="43"/>
      <c r="H446" s="43"/>
      <c r="I446" s="43"/>
      <c r="J446" s="43"/>
      <c r="K446" s="43"/>
      <c r="L446" s="492"/>
      <c r="M446" s="42"/>
      <c r="N446" s="42"/>
      <c r="O446" s="42"/>
      <c r="P446" s="43"/>
      <c r="Q446" s="491"/>
      <c r="R446" s="43"/>
      <c r="S446" s="43"/>
      <c r="T446" s="43"/>
      <c r="U446" s="43"/>
      <c r="V446" s="43"/>
    </row>
    <row r="447" customFormat="false" ht="17.25" hidden="false" customHeight="true" outlineLevel="0" collapsed="false">
      <c r="B447" s="42"/>
      <c r="C447" s="42"/>
      <c r="D447" s="42"/>
      <c r="E447" s="43"/>
      <c r="F447" s="491"/>
      <c r="G447" s="43"/>
      <c r="H447" s="43"/>
      <c r="I447" s="43"/>
      <c r="J447" s="43"/>
      <c r="K447" s="43"/>
      <c r="L447" s="492"/>
      <c r="M447" s="42"/>
      <c r="N447" s="42"/>
      <c r="O447" s="42"/>
      <c r="P447" s="43"/>
      <c r="Q447" s="491"/>
      <c r="R447" s="43"/>
      <c r="S447" s="43"/>
      <c r="T447" s="43"/>
      <c r="U447" s="43"/>
      <c r="V447" s="43"/>
    </row>
    <row r="448" customFormat="false" ht="17.25" hidden="false" customHeight="true" outlineLevel="0" collapsed="false">
      <c r="B448" s="42"/>
      <c r="C448" s="42"/>
      <c r="D448" s="42"/>
      <c r="E448" s="43"/>
      <c r="F448" s="491"/>
      <c r="G448" s="43"/>
      <c r="H448" s="43"/>
      <c r="I448" s="43"/>
      <c r="J448" s="43"/>
      <c r="K448" s="43"/>
      <c r="L448" s="492"/>
      <c r="M448" s="42"/>
      <c r="N448" s="42"/>
      <c r="O448" s="42"/>
      <c r="P448" s="43"/>
      <c r="Q448" s="491"/>
      <c r="R448" s="43"/>
      <c r="S448" s="43"/>
      <c r="T448" s="43"/>
      <c r="U448" s="43"/>
      <c r="V448" s="43"/>
    </row>
    <row r="449" customFormat="false" ht="17.25" hidden="false" customHeight="true" outlineLevel="0" collapsed="false">
      <c r="B449" s="493" t="s">
        <v>436</v>
      </c>
      <c r="C449" s="493"/>
      <c r="D449" s="493"/>
      <c r="E449" s="323" t="n">
        <v>20</v>
      </c>
      <c r="F449" s="494" t="s">
        <v>437</v>
      </c>
      <c r="G449" s="493"/>
      <c r="H449" s="493"/>
      <c r="I449" s="493"/>
      <c r="J449" s="495"/>
      <c r="K449" s="323"/>
      <c r="L449" s="496"/>
      <c r="M449" s="493" t="s">
        <v>438</v>
      </c>
      <c r="N449" s="493"/>
      <c r="O449" s="493"/>
      <c r="P449" s="323" t="n">
        <v>25</v>
      </c>
      <c r="Q449" s="494" t="s">
        <v>439</v>
      </c>
      <c r="R449" s="493" t="s">
        <v>440</v>
      </c>
      <c r="S449" s="493"/>
      <c r="T449" s="493"/>
      <c r="U449" s="497" t="n">
        <v>17</v>
      </c>
      <c r="V449" s="498" t="s">
        <v>441</v>
      </c>
    </row>
    <row r="450" customFormat="false" ht="17.25" hidden="false" customHeight="true" outlineLevel="0" collapsed="false">
      <c r="B450" s="499" t="s">
        <v>436</v>
      </c>
      <c r="C450" s="499"/>
      <c r="D450" s="499"/>
      <c r="E450" s="71" t="n">
        <v>18</v>
      </c>
      <c r="F450" s="72" t="s">
        <v>442</v>
      </c>
      <c r="G450" s="499"/>
      <c r="H450" s="499"/>
      <c r="I450" s="499"/>
      <c r="J450" s="29"/>
      <c r="K450" s="71"/>
      <c r="L450" s="496"/>
      <c r="M450" s="499" t="s">
        <v>438</v>
      </c>
      <c r="N450" s="499"/>
      <c r="O450" s="499"/>
      <c r="P450" s="71" t="n">
        <v>25</v>
      </c>
      <c r="Q450" s="72" t="s">
        <v>443</v>
      </c>
      <c r="R450" s="499" t="s">
        <v>440</v>
      </c>
      <c r="S450" s="499"/>
      <c r="T450" s="499"/>
      <c r="U450" s="500" t="n">
        <v>19</v>
      </c>
      <c r="V450" s="90" t="s">
        <v>444</v>
      </c>
    </row>
    <row r="451" customFormat="false" ht="17.25" hidden="false" customHeight="true" outlineLevel="0" collapsed="false">
      <c r="B451" s="499"/>
      <c r="C451" s="499"/>
      <c r="D451" s="499"/>
      <c r="E451" s="71"/>
      <c r="F451" s="72"/>
      <c r="G451" s="499"/>
      <c r="H451" s="499"/>
      <c r="I451" s="499"/>
      <c r="J451" s="29"/>
      <c r="K451" s="71"/>
      <c r="L451" s="496"/>
      <c r="M451" s="499" t="s">
        <v>436</v>
      </c>
      <c r="N451" s="499"/>
      <c r="O451" s="499"/>
      <c r="P451" s="71" t="n">
        <v>34</v>
      </c>
      <c r="Q451" s="72" t="s">
        <v>445</v>
      </c>
      <c r="R451" s="499" t="s">
        <v>440</v>
      </c>
      <c r="S451" s="499"/>
      <c r="T451" s="499"/>
      <c r="U451" s="500" t="n">
        <v>16</v>
      </c>
      <c r="V451" s="90" t="s">
        <v>446</v>
      </c>
    </row>
    <row r="452" customFormat="false" ht="17.25" hidden="false" customHeight="true" outlineLevel="0" collapsed="false">
      <c r="B452" s="499"/>
      <c r="C452" s="499"/>
      <c r="D452" s="499"/>
      <c r="E452" s="71"/>
      <c r="F452" s="72"/>
      <c r="G452" s="499"/>
      <c r="H452" s="499"/>
      <c r="I452" s="499"/>
      <c r="J452" s="29"/>
      <c r="K452" s="71"/>
      <c r="L452" s="496"/>
      <c r="M452" s="499" t="s">
        <v>447</v>
      </c>
      <c r="N452" s="499"/>
      <c r="O452" s="499"/>
      <c r="P452" s="71" t="n">
        <v>25</v>
      </c>
      <c r="Q452" s="72" t="s">
        <v>448</v>
      </c>
      <c r="R452" s="499" t="s">
        <v>440</v>
      </c>
      <c r="S452" s="499"/>
      <c r="T452" s="499"/>
      <c r="U452" s="500" t="n">
        <v>18</v>
      </c>
      <c r="V452" s="90" t="s">
        <v>449</v>
      </c>
    </row>
    <row r="453" customFormat="false" ht="17.25" hidden="false" customHeight="true" outlineLevel="0" collapsed="false">
      <c r="B453" s="499"/>
      <c r="C453" s="499"/>
      <c r="D453" s="499"/>
      <c r="E453" s="71"/>
      <c r="F453" s="72"/>
      <c r="G453" s="499"/>
      <c r="H453" s="499"/>
      <c r="I453" s="499"/>
      <c r="J453" s="29"/>
      <c r="K453" s="71"/>
      <c r="L453" s="496"/>
      <c r="M453" s="499" t="s">
        <v>447</v>
      </c>
      <c r="N453" s="499"/>
      <c r="O453" s="499"/>
      <c r="P453" s="71" t="n">
        <v>33</v>
      </c>
      <c r="Q453" s="72" t="s">
        <v>450</v>
      </c>
      <c r="R453" s="499" t="s">
        <v>440</v>
      </c>
      <c r="S453" s="499"/>
      <c r="T453" s="499"/>
      <c r="U453" s="500" t="n">
        <v>20</v>
      </c>
      <c r="V453" s="90" t="s">
        <v>451</v>
      </c>
    </row>
    <row r="454" customFormat="false" ht="17.25" hidden="false" customHeight="true" outlineLevel="0" collapsed="false">
      <c r="B454" s="499"/>
      <c r="C454" s="499"/>
      <c r="D454" s="499"/>
      <c r="E454" s="71"/>
      <c r="F454" s="72"/>
      <c r="G454" s="499"/>
      <c r="H454" s="499"/>
      <c r="I454" s="499"/>
      <c r="J454" s="29"/>
      <c r="K454" s="71"/>
      <c r="L454" s="496"/>
      <c r="M454" s="499" t="s">
        <v>447</v>
      </c>
      <c r="N454" s="499"/>
      <c r="O454" s="499"/>
      <c r="P454" s="71" t="n">
        <v>33</v>
      </c>
      <c r="Q454" s="72" t="s">
        <v>452</v>
      </c>
      <c r="R454" s="499" t="s">
        <v>440</v>
      </c>
      <c r="S454" s="499"/>
      <c r="T454" s="499"/>
      <c r="U454" s="500" t="n">
        <v>15</v>
      </c>
      <c r="V454" s="90" t="s">
        <v>453</v>
      </c>
    </row>
    <row r="455" customFormat="false" ht="17.25" hidden="false" customHeight="true" outlineLevel="0" collapsed="false">
      <c r="B455" s="501"/>
      <c r="C455" s="501"/>
      <c r="D455" s="501"/>
      <c r="E455" s="71"/>
      <c r="F455" s="72"/>
      <c r="G455" s="499"/>
      <c r="H455" s="499"/>
      <c r="I455" s="499"/>
      <c r="J455" s="29"/>
      <c r="K455" s="71"/>
      <c r="L455" s="496"/>
      <c r="M455" s="499" t="s">
        <v>447</v>
      </c>
      <c r="N455" s="499"/>
      <c r="O455" s="499"/>
      <c r="P455" s="71" t="n">
        <v>31</v>
      </c>
      <c r="Q455" s="72" t="s">
        <v>454</v>
      </c>
      <c r="R455" s="499" t="s">
        <v>455</v>
      </c>
      <c r="S455" s="499"/>
      <c r="T455" s="499"/>
      <c r="U455" s="500" t="n">
        <v>15</v>
      </c>
      <c r="V455" s="90" t="s">
        <v>456</v>
      </c>
    </row>
    <row r="456" customFormat="false" ht="17.25" hidden="false" customHeight="true" outlineLevel="0" collapsed="false">
      <c r="B456" s="501"/>
      <c r="C456" s="501"/>
      <c r="D456" s="501"/>
      <c r="E456" s="71"/>
      <c r="F456" s="72"/>
      <c r="G456" s="499"/>
      <c r="H456" s="499"/>
      <c r="I456" s="499"/>
      <c r="J456" s="29"/>
      <c r="K456" s="71"/>
      <c r="L456" s="496"/>
      <c r="M456" s="499" t="s">
        <v>447</v>
      </c>
      <c r="N456" s="499"/>
      <c r="O456" s="499"/>
      <c r="P456" s="71" t="n">
        <v>25</v>
      </c>
      <c r="Q456" s="72" t="s">
        <v>457</v>
      </c>
      <c r="R456" s="499" t="s">
        <v>458</v>
      </c>
      <c r="S456" s="499"/>
      <c r="T456" s="499"/>
      <c r="U456" s="500" t="n">
        <v>22</v>
      </c>
      <c r="V456" s="90" t="s">
        <v>456</v>
      </c>
    </row>
    <row r="457" customFormat="false" ht="17.25" hidden="false" customHeight="true" outlineLevel="0" collapsed="false">
      <c r="B457" s="499"/>
      <c r="C457" s="499"/>
      <c r="D457" s="499"/>
      <c r="E457" s="71"/>
      <c r="F457" s="72"/>
      <c r="G457" s="499"/>
      <c r="H457" s="499"/>
      <c r="I457" s="499"/>
      <c r="J457" s="29"/>
      <c r="K457" s="71"/>
      <c r="L457" s="496"/>
      <c r="M457" s="499" t="s">
        <v>447</v>
      </c>
      <c r="N457" s="499"/>
      <c r="O457" s="499"/>
      <c r="P457" s="71" t="n">
        <v>32</v>
      </c>
      <c r="Q457" s="72" t="s">
        <v>459</v>
      </c>
      <c r="R457" s="499"/>
      <c r="S457" s="499"/>
      <c r="T457" s="499"/>
      <c r="U457" s="500"/>
      <c r="V457" s="90"/>
    </row>
    <row r="458" customFormat="false" ht="17.25" hidden="false" customHeight="true" outlineLevel="0" collapsed="false">
      <c r="B458" s="499"/>
      <c r="C458" s="499"/>
      <c r="D458" s="499"/>
      <c r="E458" s="71"/>
      <c r="F458" s="72"/>
      <c r="G458" s="499"/>
      <c r="H458" s="499"/>
      <c r="I458" s="499"/>
      <c r="J458" s="29"/>
      <c r="K458" s="71"/>
      <c r="L458" s="496"/>
      <c r="M458" s="499" t="s">
        <v>447</v>
      </c>
      <c r="N458" s="499"/>
      <c r="O458" s="499"/>
      <c r="P458" s="71" t="n">
        <v>30</v>
      </c>
      <c r="Q458" s="72" t="s">
        <v>449</v>
      </c>
      <c r="R458" s="499"/>
      <c r="S458" s="499"/>
      <c r="T458" s="499"/>
      <c r="U458" s="500"/>
      <c r="V458" s="90"/>
    </row>
    <row r="459" customFormat="false" ht="17.25" hidden="false" customHeight="true" outlineLevel="0" collapsed="false">
      <c r="B459" s="499"/>
      <c r="C459" s="499"/>
      <c r="D459" s="499"/>
      <c r="E459" s="71"/>
      <c r="F459" s="72"/>
      <c r="G459" s="499"/>
      <c r="H459" s="499"/>
      <c r="I459" s="499"/>
      <c r="J459" s="29"/>
      <c r="K459" s="71"/>
      <c r="L459" s="496"/>
      <c r="M459" s="499" t="s">
        <v>447</v>
      </c>
      <c r="N459" s="499"/>
      <c r="O459" s="499"/>
      <c r="P459" s="71" t="n">
        <v>25</v>
      </c>
      <c r="Q459" s="72" t="s">
        <v>460</v>
      </c>
      <c r="R459" s="499"/>
      <c r="S459" s="499"/>
      <c r="T459" s="499"/>
      <c r="U459" s="500"/>
      <c r="V459" s="90"/>
    </row>
    <row r="460" customFormat="false" ht="17.25" hidden="false" customHeight="true" outlineLevel="0" collapsed="false">
      <c r="B460" s="499"/>
      <c r="C460" s="499"/>
      <c r="D460" s="499"/>
      <c r="E460" s="71"/>
      <c r="F460" s="72"/>
      <c r="G460" s="499"/>
      <c r="H460" s="499"/>
      <c r="I460" s="499"/>
      <c r="J460" s="29"/>
      <c r="K460" s="71"/>
      <c r="L460" s="496"/>
      <c r="M460" s="499"/>
      <c r="N460" s="499"/>
      <c r="O460" s="499"/>
      <c r="P460" s="71"/>
      <c r="Q460" s="72"/>
      <c r="R460" s="499"/>
      <c r="S460" s="499"/>
      <c r="T460" s="499"/>
      <c r="U460" s="500"/>
      <c r="V460" s="90"/>
    </row>
    <row r="461" customFormat="false" ht="17.25" hidden="false" customHeight="true" outlineLevel="0" collapsed="false">
      <c r="B461" s="502"/>
      <c r="C461" s="502"/>
      <c r="D461" s="502"/>
      <c r="E461" s="194"/>
      <c r="F461" s="195"/>
      <c r="G461" s="502"/>
      <c r="H461" s="502"/>
      <c r="I461" s="502"/>
      <c r="J461" s="35"/>
      <c r="K461" s="194"/>
      <c r="L461" s="496"/>
      <c r="M461" s="502"/>
      <c r="N461" s="502"/>
      <c r="O461" s="502"/>
      <c r="P461" s="194"/>
      <c r="Q461" s="195"/>
      <c r="R461" s="502"/>
      <c r="S461" s="502"/>
      <c r="T461" s="502"/>
      <c r="U461" s="503"/>
      <c r="V461" s="108"/>
    </row>
    <row r="462" customFormat="false" ht="17.25" hidden="false" customHeight="true" outlineLevel="0" collapsed="false">
      <c r="B462" s="504"/>
      <c r="C462" s="504"/>
      <c r="D462" s="504"/>
      <c r="E462" s="504"/>
      <c r="F462" s="504"/>
      <c r="G462" s="504"/>
      <c r="H462" s="504"/>
      <c r="I462" s="504"/>
    </row>
    <row r="463" customFormat="false" ht="17.25" hidden="false" customHeight="true" outlineLevel="0" collapsed="false">
      <c r="B463" s="189" t="s">
        <v>461</v>
      </c>
      <c r="C463" s="189"/>
      <c r="D463" s="189"/>
      <c r="E463" s="189"/>
      <c r="M463" s="189" t="s">
        <v>462</v>
      </c>
      <c r="N463" s="189"/>
      <c r="O463" s="189"/>
      <c r="P463" s="189"/>
      <c r="Q463" s="504"/>
      <c r="R463" s="504"/>
      <c r="S463" s="504"/>
      <c r="T463" s="504"/>
      <c r="AE463" s="288"/>
      <c r="AF463" s="288"/>
      <c r="AG463" s="288"/>
      <c r="AH463" s="288"/>
      <c r="AI463" s="288"/>
      <c r="AJ463" s="288"/>
      <c r="AK463" s="288"/>
      <c r="AL463" s="288"/>
      <c r="AM463" s="288"/>
      <c r="AN463" s="288"/>
      <c r="AO463" s="288"/>
      <c r="AP463" s="288"/>
    </row>
    <row r="464" customFormat="false" ht="17.25" hidden="false" customHeight="true" outlineLevel="0" collapsed="false">
      <c r="B464" s="42" t="s">
        <v>432</v>
      </c>
      <c r="C464" s="42"/>
      <c r="D464" s="42"/>
      <c r="E464" s="43" t="s">
        <v>433</v>
      </c>
      <c r="F464" s="491" t="s">
        <v>434</v>
      </c>
      <c r="G464" s="43" t="s">
        <v>435</v>
      </c>
      <c r="H464" s="43"/>
      <c r="I464" s="43"/>
      <c r="J464" s="43" t="s">
        <v>433</v>
      </c>
      <c r="K464" s="43" t="s">
        <v>434</v>
      </c>
      <c r="L464" s="492"/>
      <c r="M464" s="505" t="s">
        <v>463</v>
      </c>
      <c r="N464" s="505"/>
      <c r="O464" s="505"/>
      <c r="P464" s="505"/>
      <c r="Q464" s="505"/>
      <c r="R464" s="505"/>
      <c r="S464" s="130" t="s">
        <v>464</v>
      </c>
      <c r="T464" s="223" t="s">
        <v>434</v>
      </c>
      <c r="AE464" s="288"/>
      <c r="AF464" s="288"/>
      <c r="AG464" s="288"/>
      <c r="AH464" s="288"/>
      <c r="AI464" s="288"/>
      <c r="AJ464" s="288"/>
      <c r="AK464" s="288"/>
      <c r="AL464" s="288"/>
      <c r="AM464" s="288"/>
      <c r="AN464" s="288"/>
      <c r="AO464" s="288"/>
      <c r="AP464" s="288"/>
    </row>
    <row r="465" customFormat="false" ht="17.25" hidden="false" customHeight="true" outlineLevel="0" collapsed="false">
      <c r="B465" s="42"/>
      <c r="C465" s="42"/>
      <c r="D465" s="42"/>
      <c r="E465" s="43"/>
      <c r="F465" s="491"/>
      <c r="G465" s="43"/>
      <c r="H465" s="43"/>
      <c r="I465" s="43"/>
      <c r="J465" s="43"/>
      <c r="K465" s="43"/>
      <c r="L465" s="492"/>
      <c r="M465" s="505"/>
      <c r="N465" s="505"/>
      <c r="O465" s="505"/>
      <c r="P465" s="505"/>
      <c r="Q465" s="505"/>
      <c r="R465" s="505"/>
      <c r="S465" s="130"/>
      <c r="T465" s="223"/>
      <c r="AE465" s="288"/>
      <c r="AF465" s="288"/>
      <c r="AG465" s="288"/>
      <c r="AH465" s="288"/>
      <c r="AI465" s="288"/>
      <c r="AJ465" s="288"/>
      <c r="AK465" s="288"/>
      <c r="AL465" s="288"/>
      <c r="AM465" s="288"/>
      <c r="AN465" s="288"/>
      <c r="AO465" s="288"/>
      <c r="AP465" s="288"/>
    </row>
    <row r="466" customFormat="false" ht="17.25" hidden="false" customHeight="true" outlineLevel="0" collapsed="false">
      <c r="B466" s="42"/>
      <c r="C466" s="42"/>
      <c r="D466" s="42"/>
      <c r="E466" s="43"/>
      <c r="F466" s="491"/>
      <c r="G466" s="43"/>
      <c r="H466" s="43"/>
      <c r="I466" s="43"/>
      <c r="J466" s="43"/>
      <c r="K466" s="43"/>
      <c r="L466" s="492"/>
      <c r="M466" s="505"/>
      <c r="N466" s="505"/>
      <c r="O466" s="505"/>
      <c r="P466" s="505"/>
      <c r="Q466" s="505"/>
      <c r="R466" s="505"/>
      <c r="S466" s="130"/>
      <c r="T466" s="223"/>
      <c r="AE466" s="288"/>
      <c r="AF466" s="288"/>
      <c r="AG466" s="288"/>
      <c r="AH466" s="288"/>
      <c r="AI466" s="288"/>
      <c r="AJ466" s="288"/>
      <c r="AK466" s="288"/>
      <c r="AL466" s="288"/>
      <c r="AM466" s="288"/>
      <c r="AN466" s="288"/>
      <c r="AO466" s="288"/>
      <c r="AP466" s="288"/>
    </row>
    <row r="467" customFormat="false" ht="17.25" hidden="false" customHeight="true" outlineLevel="0" collapsed="false">
      <c r="B467" s="42"/>
      <c r="C467" s="42"/>
      <c r="D467" s="42"/>
      <c r="E467" s="43"/>
      <c r="F467" s="491"/>
      <c r="G467" s="43"/>
      <c r="H467" s="43"/>
      <c r="I467" s="43"/>
      <c r="J467" s="43"/>
      <c r="K467" s="43"/>
      <c r="L467" s="492"/>
      <c r="M467" s="505"/>
      <c r="N467" s="505"/>
      <c r="O467" s="505"/>
      <c r="P467" s="505"/>
      <c r="Q467" s="505"/>
      <c r="R467" s="505"/>
      <c r="S467" s="130"/>
      <c r="T467" s="223"/>
      <c r="AE467" s="288"/>
      <c r="AF467" s="288"/>
      <c r="AG467" s="288"/>
      <c r="AH467" s="288"/>
      <c r="AI467" s="288"/>
      <c r="AJ467" s="288"/>
      <c r="AK467" s="288"/>
      <c r="AL467" s="288"/>
      <c r="AM467" s="288"/>
      <c r="AN467" s="288"/>
      <c r="AO467" s="288"/>
      <c r="AP467" s="288"/>
    </row>
    <row r="468" customFormat="false" ht="17.25" hidden="false" customHeight="true" outlineLevel="0" collapsed="false">
      <c r="B468" s="42"/>
      <c r="C468" s="42"/>
      <c r="D468" s="42"/>
      <c r="E468" s="43"/>
      <c r="F468" s="491"/>
      <c r="G468" s="43"/>
      <c r="H468" s="43"/>
      <c r="I468" s="43"/>
      <c r="J468" s="43"/>
      <c r="K468" s="43"/>
      <c r="L468" s="492"/>
      <c r="M468" s="505"/>
      <c r="N468" s="505"/>
      <c r="O468" s="505"/>
      <c r="P468" s="505"/>
      <c r="Q468" s="505"/>
      <c r="R468" s="505"/>
      <c r="S468" s="130"/>
      <c r="T468" s="223"/>
      <c r="AE468" s="288"/>
      <c r="AF468" s="288"/>
      <c r="AG468" s="506"/>
      <c r="AH468" s="506"/>
      <c r="AI468" s="506"/>
      <c r="AJ468" s="507"/>
      <c r="AK468" s="507"/>
      <c r="AL468" s="288"/>
      <c r="AM468" s="288"/>
      <c r="AN468" s="288"/>
      <c r="AO468" s="288"/>
      <c r="AP468" s="288"/>
    </row>
    <row r="469" customFormat="false" ht="17.25" hidden="false" customHeight="true" outlineLevel="0" collapsed="false">
      <c r="B469" s="493" t="s">
        <v>447</v>
      </c>
      <c r="C469" s="493"/>
      <c r="D469" s="493"/>
      <c r="E469" s="508" t="n">
        <v>37</v>
      </c>
      <c r="F469" s="509" t="n">
        <v>10</v>
      </c>
      <c r="G469" s="493" t="s">
        <v>465</v>
      </c>
      <c r="H469" s="493"/>
      <c r="I469" s="493"/>
      <c r="J469" s="495" t="n">
        <v>15</v>
      </c>
      <c r="K469" s="323" t="s">
        <v>466</v>
      </c>
      <c r="L469" s="205"/>
      <c r="M469" s="510"/>
      <c r="N469" s="510"/>
      <c r="O469" s="510"/>
      <c r="P469" s="510"/>
      <c r="Q469" s="510"/>
      <c r="R469" s="510"/>
      <c r="S469" s="511"/>
      <c r="T469" s="511"/>
      <c r="AE469" s="288"/>
      <c r="AF469" s="288"/>
      <c r="AG469" s="506"/>
      <c r="AH469" s="506"/>
      <c r="AI469" s="506"/>
      <c r="AJ469" s="507"/>
      <c r="AK469" s="507"/>
      <c r="AL469" s="288"/>
      <c r="AM469" s="288"/>
      <c r="AN469" s="288"/>
      <c r="AO469" s="288"/>
      <c r="AP469" s="288"/>
    </row>
    <row r="470" customFormat="false" ht="17.25" hidden="false" customHeight="true" outlineLevel="0" collapsed="false">
      <c r="B470" s="499" t="s">
        <v>447</v>
      </c>
      <c r="C470" s="499"/>
      <c r="D470" s="499"/>
      <c r="E470" s="512" t="n">
        <v>28</v>
      </c>
      <c r="F470" s="513" t="n">
        <v>12</v>
      </c>
      <c r="G470" s="499" t="s">
        <v>467</v>
      </c>
      <c r="H470" s="499"/>
      <c r="I470" s="499"/>
      <c r="J470" s="29" t="n">
        <v>15</v>
      </c>
      <c r="K470" s="71" t="n">
        <v>12</v>
      </c>
      <c r="L470" s="205"/>
      <c r="M470" s="499"/>
      <c r="N470" s="499"/>
      <c r="O470" s="499"/>
      <c r="P470" s="499"/>
      <c r="Q470" s="499"/>
      <c r="R470" s="499"/>
      <c r="S470" s="90"/>
      <c r="T470" s="90"/>
      <c r="AA470" s="0" t="s">
        <v>468</v>
      </c>
      <c r="AE470" s="288"/>
      <c r="AF470" s="288"/>
      <c r="AG470" s="506"/>
      <c r="AH470" s="506"/>
      <c r="AI470" s="506"/>
      <c r="AJ470" s="507"/>
      <c r="AK470" s="507"/>
      <c r="AL470" s="288"/>
      <c r="AM470" s="288"/>
      <c r="AN470" s="288"/>
      <c r="AO470" s="288"/>
      <c r="AP470" s="288"/>
    </row>
    <row r="471" customFormat="false" ht="17.25" hidden="false" customHeight="true" outlineLevel="0" collapsed="false">
      <c r="B471" s="499" t="s">
        <v>469</v>
      </c>
      <c r="C471" s="499"/>
      <c r="D471" s="499"/>
      <c r="E471" s="512" t="n">
        <v>15</v>
      </c>
      <c r="F471" s="513" t="s">
        <v>470</v>
      </c>
      <c r="G471" s="499" t="s">
        <v>455</v>
      </c>
      <c r="H471" s="499"/>
      <c r="I471" s="499"/>
      <c r="J471" s="29" t="n">
        <v>15</v>
      </c>
      <c r="K471" s="71" t="s">
        <v>471</v>
      </c>
      <c r="L471" s="205"/>
      <c r="M471" s="499"/>
      <c r="N471" s="499"/>
      <c r="O471" s="499"/>
      <c r="P471" s="499"/>
      <c r="Q471" s="499"/>
      <c r="R471" s="499"/>
      <c r="S471" s="90"/>
      <c r="T471" s="90"/>
      <c r="AE471" s="288"/>
      <c r="AF471" s="288"/>
      <c r="AG471" s="506"/>
      <c r="AH471" s="506"/>
      <c r="AI471" s="506"/>
      <c r="AJ471" s="507"/>
      <c r="AK471" s="507"/>
      <c r="AL471" s="288"/>
      <c r="AM471" s="288"/>
      <c r="AN471" s="288"/>
      <c r="AO471" s="288"/>
      <c r="AP471" s="288"/>
    </row>
    <row r="472" customFormat="false" ht="17.25" hidden="false" customHeight="true" outlineLevel="0" collapsed="false">
      <c r="B472" s="514"/>
      <c r="C472" s="514"/>
      <c r="D472" s="514"/>
      <c r="E472" s="512"/>
      <c r="F472" s="513"/>
      <c r="G472" s="499" t="s">
        <v>472</v>
      </c>
      <c r="H472" s="499"/>
      <c r="I472" s="499"/>
      <c r="J472" s="29" t="n">
        <v>22</v>
      </c>
      <c r="K472" s="71" t="s">
        <v>471</v>
      </c>
      <c r="L472" s="205"/>
      <c r="M472" s="499"/>
      <c r="N472" s="499"/>
      <c r="O472" s="499"/>
      <c r="P472" s="499"/>
      <c r="Q472" s="499"/>
      <c r="R472" s="499"/>
      <c r="S472" s="90"/>
      <c r="T472" s="90"/>
      <c r="AE472" s="288"/>
      <c r="AF472" s="288"/>
      <c r="AG472" s="506"/>
      <c r="AH472" s="506"/>
      <c r="AI472" s="506"/>
      <c r="AJ472" s="507"/>
      <c r="AK472" s="507"/>
      <c r="AL472" s="288"/>
      <c r="AM472" s="288"/>
      <c r="AN472" s="288"/>
      <c r="AO472" s="288"/>
      <c r="AP472" s="288"/>
    </row>
    <row r="473" customFormat="false" ht="17.25" hidden="false" customHeight="true" outlineLevel="0" collapsed="false">
      <c r="B473" s="514"/>
      <c r="C473" s="514"/>
      <c r="D473" s="514"/>
      <c r="E473" s="512"/>
      <c r="F473" s="513"/>
      <c r="G473" s="514"/>
      <c r="H473" s="514"/>
      <c r="I473" s="514"/>
      <c r="J473" s="515"/>
      <c r="K473" s="422"/>
      <c r="L473" s="205"/>
      <c r="M473" s="499"/>
      <c r="N473" s="499"/>
      <c r="O473" s="499"/>
      <c r="P473" s="499"/>
      <c r="Q473" s="499"/>
      <c r="R473" s="499"/>
      <c r="S473" s="90"/>
      <c r="T473" s="90"/>
      <c r="AE473" s="288"/>
      <c r="AF473" s="288"/>
      <c r="AG473" s="516"/>
      <c r="AH473" s="516"/>
      <c r="AI473" s="516"/>
      <c r="AJ473" s="517"/>
      <c r="AK473" s="517"/>
      <c r="AL473" s="288"/>
      <c r="AM473" s="288"/>
      <c r="AN473" s="288"/>
      <c r="AO473" s="288"/>
      <c r="AP473" s="288"/>
    </row>
    <row r="474" customFormat="false" ht="17.25" hidden="false" customHeight="true" outlineLevel="0" collapsed="false">
      <c r="B474" s="514"/>
      <c r="C474" s="514"/>
      <c r="D474" s="514"/>
      <c r="E474" s="512"/>
      <c r="F474" s="513"/>
      <c r="G474" s="514"/>
      <c r="H474" s="514"/>
      <c r="I474" s="514"/>
      <c r="J474" s="515"/>
      <c r="K474" s="422"/>
      <c r="L474" s="205"/>
      <c r="M474" s="499"/>
      <c r="N474" s="499"/>
      <c r="O474" s="499"/>
      <c r="P474" s="499"/>
      <c r="Q474" s="499"/>
      <c r="R474" s="499"/>
      <c r="S474" s="90"/>
      <c r="T474" s="90"/>
      <c r="AE474" s="288"/>
      <c r="AF474" s="288"/>
      <c r="AG474" s="516"/>
      <c r="AH474" s="516"/>
      <c r="AI474" s="516"/>
      <c r="AJ474" s="517"/>
      <c r="AK474" s="517"/>
      <c r="AL474" s="288"/>
      <c r="AM474" s="288"/>
      <c r="AN474" s="288"/>
      <c r="AO474" s="288"/>
      <c r="AP474" s="288"/>
    </row>
    <row r="475" customFormat="false" ht="17.25" hidden="false" customHeight="true" outlineLevel="0" collapsed="false">
      <c r="B475" s="514"/>
      <c r="C475" s="514"/>
      <c r="D475" s="514"/>
      <c r="E475" s="512"/>
      <c r="F475" s="513"/>
      <c r="G475" s="514"/>
      <c r="H475" s="514"/>
      <c r="I475" s="514"/>
      <c r="J475" s="515"/>
      <c r="K475" s="422"/>
      <c r="L475" s="205"/>
      <c r="M475" s="499"/>
      <c r="N475" s="499"/>
      <c r="O475" s="499"/>
      <c r="P475" s="499"/>
      <c r="Q475" s="499"/>
      <c r="R475" s="499"/>
      <c r="S475" s="90"/>
      <c r="T475" s="90"/>
      <c r="AE475" s="288"/>
      <c r="AF475" s="288"/>
      <c r="AG475" s="516"/>
      <c r="AH475" s="516"/>
      <c r="AI475" s="516"/>
      <c r="AJ475" s="517"/>
      <c r="AK475" s="517"/>
      <c r="AL475" s="288"/>
      <c r="AM475" s="288"/>
      <c r="AN475" s="288"/>
      <c r="AO475" s="288"/>
      <c r="AP475" s="288"/>
    </row>
    <row r="476" customFormat="false" ht="17.25" hidden="false" customHeight="true" outlineLevel="0" collapsed="false">
      <c r="B476" s="514"/>
      <c r="C476" s="514"/>
      <c r="D476" s="514"/>
      <c r="E476" s="512"/>
      <c r="F476" s="513"/>
      <c r="G476" s="514"/>
      <c r="H476" s="514"/>
      <c r="I476" s="514"/>
      <c r="J476" s="515"/>
      <c r="K476" s="422"/>
      <c r="L476" s="205"/>
      <c r="M476" s="499"/>
      <c r="N476" s="499"/>
      <c r="O476" s="499"/>
      <c r="P476" s="499"/>
      <c r="Q476" s="499"/>
      <c r="R476" s="499"/>
      <c r="S476" s="90"/>
      <c r="T476" s="90"/>
      <c r="AE476" s="288"/>
      <c r="AF476" s="288"/>
      <c r="AG476" s="516"/>
      <c r="AH476" s="516"/>
      <c r="AI476" s="516"/>
      <c r="AJ476" s="517"/>
      <c r="AK476" s="517"/>
      <c r="AL476" s="288"/>
      <c r="AM476" s="288"/>
      <c r="AN476" s="288"/>
      <c r="AO476" s="288"/>
      <c r="AP476" s="288"/>
    </row>
    <row r="477" customFormat="false" ht="17.25" hidden="false" customHeight="true" outlineLevel="0" collapsed="false">
      <c r="B477" s="514"/>
      <c r="C477" s="514"/>
      <c r="D477" s="514"/>
      <c r="E477" s="512"/>
      <c r="F477" s="513"/>
      <c r="G477" s="514"/>
      <c r="H477" s="514"/>
      <c r="I477" s="514"/>
      <c r="J477" s="515"/>
      <c r="K477" s="422"/>
      <c r="L477" s="205"/>
      <c r="M477" s="499"/>
      <c r="N477" s="499"/>
      <c r="O477" s="499"/>
      <c r="P477" s="499"/>
      <c r="Q477" s="499"/>
      <c r="R477" s="499"/>
      <c r="S477" s="90"/>
      <c r="T477" s="90"/>
      <c r="AE477" s="288"/>
      <c r="AF477" s="288"/>
      <c r="AG477" s="516"/>
      <c r="AH477" s="516"/>
      <c r="AI477" s="516"/>
      <c r="AJ477" s="517"/>
      <c r="AK477" s="517"/>
      <c r="AL477" s="288"/>
      <c r="AM477" s="288"/>
      <c r="AN477" s="288"/>
      <c r="AO477" s="288"/>
      <c r="AP477" s="288"/>
    </row>
    <row r="478" customFormat="false" ht="17.25" hidden="false" customHeight="true" outlineLevel="0" collapsed="false">
      <c r="B478" s="514"/>
      <c r="C478" s="514"/>
      <c r="D478" s="514"/>
      <c r="E478" s="512"/>
      <c r="F478" s="513"/>
      <c r="G478" s="514"/>
      <c r="H478" s="514"/>
      <c r="I478" s="514"/>
      <c r="J478" s="515"/>
      <c r="K478" s="422"/>
      <c r="L478" s="205"/>
      <c r="M478" s="499"/>
      <c r="N478" s="499"/>
      <c r="O478" s="499"/>
      <c r="P478" s="499"/>
      <c r="Q478" s="499"/>
      <c r="R478" s="499"/>
      <c r="S478" s="90"/>
      <c r="T478" s="90"/>
      <c r="AE478" s="288"/>
      <c r="AF478" s="288"/>
      <c r="AG478" s="516"/>
      <c r="AH478" s="516"/>
      <c r="AI478" s="516"/>
      <c r="AJ478" s="517"/>
      <c r="AK478" s="517"/>
      <c r="AL478" s="288"/>
      <c r="AM478" s="288"/>
      <c r="AN478" s="288"/>
      <c r="AO478" s="288"/>
      <c r="AP478" s="288"/>
    </row>
    <row r="479" customFormat="false" ht="17.25" hidden="false" customHeight="true" outlineLevel="0" collapsed="false">
      <c r="B479" s="514"/>
      <c r="C479" s="514"/>
      <c r="D479" s="514"/>
      <c r="E479" s="512"/>
      <c r="F479" s="513"/>
      <c r="G479" s="514"/>
      <c r="H479" s="514"/>
      <c r="I479" s="514"/>
      <c r="J479" s="515"/>
      <c r="K479" s="422"/>
      <c r="L479" s="205"/>
      <c r="M479" s="499"/>
      <c r="N479" s="499"/>
      <c r="O479" s="499"/>
      <c r="P479" s="499"/>
      <c r="Q479" s="499"/>
      <c r="R479" s="499"/>
      <c r="S479" s="90"/>
      <c r="T479" s="90"/>
      <c r="AE479" s="288"/>
      <c r="AF479" s="288"/>
      <c r="AG479" s="516"/>
      <c r="AH479" s="516"/>
      <c r="AI479" s="516"/>
      <c r="AJ479" s="517"/>
      <c r="AK479" s="517"/>
      <c r="AL479" s="288"/>
      <c r="AM479" s="288"/>
      <c r="AN479" s="288"/>
      <c r="AO479" s="288"/>
      <c r="AP479" s="288"/>
    </row>
    <row r="480" customFormat="false" ht="17.25" hidden="false" customHeight="true" outlineLevel="0" collapsed="false">
      <c r="B480" s="514"/>
      <c r="C480" s="514"/>
      <c r="D480" s="514"/>
      <c r="E480" s="512"/>
      <c r="F480" s="513"/>
      <c r="G480" s="514"/>
      <c r="H480" s="514"/>
      <c r="I480" s="514"/>
      <c r="J480" s="515"/>
      <c r="K480" s="422"/>
      <c r="L480" s="205"/>
      <c r="M480" s="499"/>
      <c r="N480" s="499"/>
      <c r="O480" s="499"/>
      <c r="P480" s="499"/>
      <c r="Q480" s="499"/>
      <c r="R480" s="499"/>
      <c r="S480" s="90"/>
      <c r="T480" s="90"/>
      <c r="AE480" s="288"/>
      <c r="AF480" s="288"/>
      <c r="AG480" s="516"/>
      <c r="AH480" s="516"/>
      <c r="AI480" s="516"/>
      <c r="AJ480" s="517"/>
      <c r="AK480" s="517"/>
      <c r="AL480" s="288"/>
      <c r="AM480" s="288"/>
      <c r="AN480" s="288"/>
      <c r="AO480" s="288"/>
      <c r="AP480" s="288"/>
    </row>
    <row r="481" customFormat="false" ht="17.25" hidden="false" customHeight="true" outlineLevel="0" collapsed="false">
      <c r="B481" s="518"/>
      <c r="C481" s="518"/>
      <c r="D481" s="518"/>
      <c r="E481" s="519"/>
      <c r="F481" s="520"/>
      <c r="G481" s="518"/>
      <c r="H481" s="518"/>
      <c r="I481" s="518"/>
      <c r="J481" s="521"/>
      <c r="K481" s="427"/>
      <c r="L481" s="205"/>
      <c r="M481" s="502"/>
      <c r="N481" s="502"/>
      <c r="O481" s="502"/>
      <c r="P481" s="502"/>
      <c r="Q481" s="502"/>
      <c r="R481" s="502"/>
      <c r="S481" s="108"/>
      <c r="T481" s="108"/>
      <c r="AE481" s="288"/>
      <c r="AF481" s="288"/>
      <c r="AG481" s="516"/>
      <c r="AH481" s="516"/>
      <c r="AI481" s="516"/>
      <c r="AJ481" s="517"/>
      <c r="AK481" s="517"/>
      <c r="AL481" s="288"/>
      <c r="AM481" s="288"/>
      <c r="AN481" s="288"/>
      <c r="AO481" s="288"/>
      <c r="AP481" s="288"/>
    </row>
    <row r="482" customFormat="false" ht="17.25" hidden="false" customHeight="true" outlineLevel="0" collapsed="false">
      <c r="B482" s="504"/>
      <c r="C482" s="504"/>
      <c r="D482" s="504"/>
      <c r="E482" s="504"/>
      <c r="F482" s="504"/>
      <c r="G482" s="504"/>
      <c r="H482" s="504"/>
      <c r="I482" s="504"/>
      <c r="K482" s="504"/>
      <c r="L482" s="504"/>
      <c r="M482" s="504"/>
      <c r="N482" s="504"/>
      <c r="O482" s="504"/>
      <c r="P482" s="504"/>
      <c r="Q482" s="504"/>
      <c r="R482" s="504"/>
      <c r="AE482" s="288"/>
      <c r="AF482" s="288"/>
      <c r="AG482" s="516"/>
      <c r="AH482" s="516"/>
      <c r="AI482" s="516"/>
      <c r="AJ482" s="517"/>
      <c r="AK482" s="517"/>
      <c r="AL482" s="288"/>
      <c r="AM482" s="288"/>
      <c r="AN482" s="288"/>
      <c r="AO482" s="288"/>
      <c r="AP482" s="288"/>
    </row>
    <row r="483" customFormat="false" ht="17.25" hidden="false" customHeight="true" outlineLevel="0" collapsed="false">
      <c r="B483" s="189" t="s">
        <v>473</v>
      </c>
      <c r="C483" s="189"/>
      <c r="D483" s="189"/>
      <c r="E483" s="189"/>
      <c r="F483" s="504"/>
      <c r="G483" s="504"/>
      <c r="H483" s="504"/>
      <c r="I483" s="504"/>
      <c r="K483" s="189" t="s">
        <v>474</v>
      </c>
      <c r="L483" s="189"/>
      <c r="M483" s="189"/>
      <c r="N483" s="189"/>
      <c r="O483" s="504"/>
      <c r="P483" s="504"/>
      <c r="Q483" s="504"/>
      <c r="R483" s="504"/>
      <c r="AE483" s="288"/>
      <c r="AF483" s="288"/>
      <c r="AG483" s="516"/>
      <c r="AH483" s="516"/>
      <c r="AI483" s="516"/>
      <c r="AJ483" s="517"/>
      <c r="AK483" s="517"/>
      <c r="AL483" s="288"/>
      <c r="AM483" s="288"/>
      <c r="AN483" s="288"/>
      <c r="AO483" s="288"/>
      <c r="AP483" s="288"/>
    </row>
    <row r="484" customFormat="false" ht="17.25" hidden="false" customHeight="true" outlineLevel="0" collapsed="false">
      <c r="B484" s="310" t="s">
        <v>463</v>
      </c>
      <c r="C484" s="310"/>
      <c r="D484" s="310"/>
      <c r="E484" s="310"/>
      <c r="F484" s="310"/>
      <c r="G484" s="310"/>
      <c r="H484" s="43" t="s">
        <v>475</v>
      </c>
      <c r="I484" s="244" t="s">
        <v>434</v>
      </c>
      <c r="J484" s="492"/>
      <c r="K484" s="131" t="s">
        <v>476</v>
      </c>
      <c r="L484" s="131"/>
      <c r="M484" s="43" t="s">
        <v>218</v>
      </c>
      <c r="N484" s="43"/>
      <c r="O484" s="43" t="s">
        <v>477</v>
      </c>
      <c r="P484" s="491" t="s">
        <v>478</v>
      </c>
      <c r="Q484" s="491"/>
      <c r="R484" s="43" t="s">
        <v>479</v>
      </c>
      <c r="S484" s="43"/>
      <c r="T484" s="43"/>
      <c r="U484" s="244" t="s">
        <v>480</v>
      </c>
      <c r="V484" s="244"/>
      <c r="AE484" s="288"/>
      <c r="AF484" s="288"/>
      <c r="AG484" s="516"/>
      <c r="AH484" s="516"/>
      <c r="AI484" s="516"/>
      <c r="AJ484" s="517"/>
      <c r="AK484" s="517"/>
      <c r="AL484" s="288"/>
      <c r="AM484" s="288"/>
      <c r="AN484" s="288"/>
      <c r="AO484" s="288"/>
      <c r="AP484" s="288"/>
    </row>
    <row r="485" customFormat="false" ht="17.25" hidden="false" customHeight="true" outlineLevel="0" collapsed="false">
      <c r="B485" s="310"/>
      <c r="C485" s="310"/>
      <c r="D485" s="310"/>
      <c r="E485" s="310"/>
      <c r="F485" s="310"/>
      <c r="G485" s="310"/>
      <c r="H485" s="43"/>
      <c r="I485" s="244"/>
      <c r="J485" s="492"/>
      <c r="K485" s="131"/>
      <c r="L485" s="131"/>
      <c r="M485" s="43"/>
      <c r="N485" s="43"/>
      <c r="O485" s="43"/>
      <c r="P485" s="491"/>
      <c r="Q485" s="491"/>
      <c r="R485" s="43"/>
      <c r="S485" s="43"/>
      <c r="T485" s="43"/>
      <c r="U485" s="244"/>
      <c r="V485" s="244"/>
      <c r="AE485" s="288"/>
      <c r="AF485" s="288"/>
      <c r="AG485" s="516"/>
      <c r="AH485" s="516"/>
      <c r="AI485" s="516"/>
      <c r="AJ485" s="517"/>
      <c r="AK485" s="517"/>
      <c r="AL485" s="288"/>
      <c r="AM485" s="288"/>
      <c r="AN485" s="288"/>
      <c r="AO485" s="288"/>
      <c r="AP485" s="288"/>
    </row>
    <row r="486" customFormat="false" ht="17.25" hidden="false" customHeight="true" outlineLevel="0" collapsed="false">
      <c r="B486" s="310"/>
      <c r="C486" s="310"/>
      <c r="D486" s="310"/>
      <c r="E486" s="310"/>
      <c r="F486" s="310"/>
      <c r="G486" s="310"/>
      <c r="H486" s="43"/>
      <c r="I486" s="244"/>
      <c r="J486" s="492"/>
      <c r="K486" s="131"/>
      <c r="L486" s="131"/>
      <c r="M486" s="43"/>
      <c r="N486" s="43"/>
      <c r="O486" s="43"/>
      <c r="P486" s="491"/>
      <c r="Q486" s="491"/>
      <c r="R486" s="43"/>
      <c r="S486" s="43"/>
      <c r="T486" s="43"/>
      <c r="U486" s="244"/>
      <c r="V486" s="244"/>
      <c r="AE486" s="288"/>
      <c r="AF486" s="288"/>
      <c r="AG486" s="288"/>
      <c r="AH486" s="288"/>
      <c r="AI486" s="288"/>
      <c r="AJ486" s="288"/>
      <c r="AK486" s="288"/>
      <c r="AL486" s="288"/>
      <c r="AM486" s="288"/>
      <c r="AN486" s="288"/>
      <c r="AO486" s="288"/>
      <c r="AP486" s="288"/>
    </row>
    <row r="487" customFormat="false" ht="17.25" hidden="false" customHeight="true" outlineLevel="0" collapsed="false">
      <c r="B487" s="310"/>
      <c r="C487" s="310"/>
      <c r="D487" s="310"/>
      <c r="E487" s="310"/>
      <c r="F487" s="310"/>
      <c r="G487" s="310"/>
      <c r="H487" s="43"/>
      <c r="I487" s="244"/>
      <c r="J487" s="492"/>
      <c r="K487" s="131"/>
      <c r="L487" s="131"/>
      <c r="M487" s="43"/>
      <c r="N487" s="43"/>
      <c r="O487" s="43"/>
      <c r="P487" s="491"/>
      <c r="Q487" s="491"/>
      <c r="R487" s="43"/>
      <c r="S487" s="43"/>
      <c r="T487" s="43"/>
      <c r="U487" s="244"/>
      <c r="V487" s="244"/>
      <c r="AE487" s="288"/>
      <c r="AF487" s="288"/>
      <c r="AG487" s="288"/>
      <c r="AH487" s="288"/>
      <c r="AI487" s="288"/>
      <c r="AJ487" s="288"/>
      <c r="AK487" s="288"/>
      <c r="AL487" s="288"/>
      <c r="AM487" s="288"/>
      <c r="AN487" s="288"/>
      <c r="AO487" s="288"/>
      <c r="AP487" s="288"/>
    </row>
    <row r="488" customFormat="false" ht="17.25" hidden="false" customHeight="true" outlineLevel="0" collapsed="false">
      <c r="B488" s="310"/>
      <c r="C488" s="310"/>
      <c r="D488" s="310"/>
      <c r="E488" s="310"/>
      <c r="F488" s="310"/>
      <c r="G488" s="310"/>
      <c r="H488" s="43"/>
      <c r="I488" s="244"/>
      <c r="J488" s="492"/>
      <c r="K488" s="131"/>
      <c r="L488" s="131"/>
      <c r="M488" s="43"/>
      <c r="N488" s="43"/>
      <c r="O488" s="43"/>
      <c r="P488" s="491"/>
      <c r="Q488" s="491"/>
      <c r="R488" s="43"/>
      <c r="S488" s="43"/>
      <c r="T488" s="43"/>
      <c r="U488" s="244"/>
      <c r="V488" s="244"/>
      <c r="AE488" s="288"/>
      <c r="AF488" s="288"/>
      <c r="AG488" s="288"/>
      <c r="AH488" s="288"/>
      <c r="AI488" s="288"/>
      <c r="AJ488" s="288"/>
      <c r="AK488" s="288"/>
      <c r="AL488" s="288"/>
      <c r="AM488" s="288"/>
      <c r="AN488" s="288"/>
      <c r="AO488" s="288"/>
      <c r="AP488" s="288"/>
    </row>
    <row r="489" customFormat="false" ht="17.25" hidden="false" customHeight="true" outlineLevel="0" collapsed="false">
      <c r="B489" s="522" t="s">
        <v>481</v>
      </c>
      <c r="C489" s="522"/>
      <c r="D489" s="522"/>
      <c r="E489" s="522"/>
      <c r="F489" s="522"/>
      <c r="G489" s="522"/>
      <c r="H489" s="498" t="n">
        <v>36</v>
      </c>
      <c r="I489" s="497" t="s">
        <v>482</v>
      </c>
      <c r="J489" s="496"/>
      <c r="K489" s="523" t="s">
        <v>483</v>
      </c>
      <c r="L489" s="523"/>
      <c r="M489" s="524" t="s">
        <v>484</v>
      </c>
      <c r="N489" s="524"/>
      <c r="O489" s="525" t="n">
        <v>32</v>
      </c>
      <c r="P489" s="494"/>
      <c r="Q489" s="494"/>
      <c r="R489" s="118" t="s">
        <v>485</v>
      </c>
      <c r="S489" s="118"/>
      <c r="T489" s="118"/>
      <c r="U489" s="526"/>
      <c r="V489" s="526"/>
      <c r="AE489" s="288"/>
      <c r="AF489" s="288"/>
      <c r="AG489" s="288"/>
      <c r="AH489" s="288"/>
      <c r="AI489" s="288"/>
      <c r="AJ489" s="288"/>
      <c r="AK489" s="288"/>
      <c r="AL489" s="288"/>
      <c r="AM489" s="288"/>
      <c r="AN489" s="288"/>
      <c r="AO489" s="288"/>
      <c r="AP489" s="288"/>
    </row>
    <row r="490" customFormat="false" ht="17.25" hidden="false" customHeight="true" outlineLevel="0" collapsed="false">
      <c r="B490" s="527" t="s">
        <v>481</v>
      </c>
      <c r="C490" s="527"/>
      <c r="D490" s="527"/>
      <c r="E490" s="527"/>
      <c r="F490" s="527"/>
      <c r="G490" s="527"/>
      <c r="H490" s="498" t="n">
        <v>34</v>
      </c>
      <c r="I490" s="497" t="s">
        <v>486</v>
      </c>
      <c r="J490" s="496"/>
      <c r="K490" s="528" t="s">
        <v>483</v>
      </c>
      <c r="L490" s="528"/>
      <c r="M490" s="529" t="s">
        <v>487</v>
      </c>
      <c r="N490" s="529"/>
      <c r="O490" s="530" t="n">
        <v>28</v>
      </c>
      <c r="P490" s="71"/>
      <c r="Q490" s="71"/>
      <c r="R490" s="122"/>
      <c r="S490" s="122"/>
      <c r="T490" s="122"/>
      <c r="U490" s="531"/>
      <c r="V490" s="531"/>
      <c r="AE490" s="288"/>
      <c r="AF490" s="288"/>
      <c r="AG490" s="288"/>
      <c r="AH490" s="288"/>
      <c r="AI490" s="288"/>
      <c r="AJ490" s="288"/>
      <c r="AK490" s="288"/>
      <c r="AL490" s="288"/>
      <c r="AM490" s="288"/>
      <c r="AN490" s="288"/>
      <c r="AO490" s="288"/>
      <c r="AP490" s="288"/>
    </row>
    <row r="491" customFormat="false" ht="17.25" hidden="false" customHeight="true" outlineLevel="0" collapsed="false">
      <c r="B491" s="532" t="s">
        <v>481</v>
      </c>
      <c r="C491" s="532"/>
      <c r="D491" s="532"/>
      <c r="E491" s="532"/>
      <c r="F491" s="532"/>
      <c r="G491" s="532"/>
      <c r="H491" s="90" t="n">
        <v>31</v>
      </c>
      <c r="I491" s="500" t="s">
        <v>488</v>
      </c>
      <c r="J491" s="496"/>
      <c r="K491" s="533" t="s">
        <v>483</v>
      </c>
      <c r="L491" s="533"/>
      <c r="M491" s="529" t="s">
        <v>482</v>
      </c>
      <c r="N491" s="529"/>
      <c r="O491" s="534" t="n">
        <v>36</v>
      </c>
      <c r="P491" s="72"/>
      <c r="Q491" s="72"/>
      <c r="R491" s="122"/>
      <c r="S491" s="122"/>
      <c r="T491" s="122"/>
      <c r="U491" s="535"/>
      <c r="V491" s="535"/>
      <c r="AE491" s="288"/>
      <c r="AF491" s="288"/>
      <c r="AG491" s="288"/>
      <c r="AH491" s="288"/>
      <c r="AI491" s="288"/>
      <c r="AJ491" s="288"/>
      <c r="AK491" s="288"/>
      <c r="AL491" s="288"/>
      <c r="AM491" s="288"/>
      <c r="AN491" s="288"/>
      <c r="AO491" s="288"/>
      <c r="AP491" s="288"/>
    </row>
    <row r="492" customFormat="false" ht="17.25" hidden="false" customHeight="true" outlineLevel="0" collapsed="false">
      <c r="B492" s="527" t="s">
        <v>481</v>
      </c>
      <c r="C492" s="527"/>
      <c r="D492" s="527"/>
      <c r="E492" s="527"/>
      <c r="F492" s="527"/>
      <c r="G492" s="527"/>
      <c r="H492" s="90" t="n">
        <v>30</v>
      </c>
      <c r="I492" s="500" t="s">
        <v>489</v>
      </c>
      <c r="J492" s="496"/>
      <c r="K492" s="528" t="s">
        <v>483</v>
      </c>
      <c r="L492" s="528"/>
      <c r="M492" s="529" t="s">
        <v>490</v>
      </c>
      <c r="N492" s="529"/>
      <c r="O492" s="534" t="n">
        <v>32</v>
      </c>
      <c r="P492" s="71"/>
      <c r="Q492" s="71"/>
      <c r="R492" s="536"/>
      <c r="S492" s="536"/>
      <c r="T492" s="536"/>
      <c r="U492" s="531"/>
      <c r="V492" s="531"/>
      <c r="AE492" s="288"/>
      <c r="AF492" s="288"/>
      <c r="AG492" s="288"/>
      <c r="AH492" s="288"/>
      <c r="AI492" s="288"/>
      <c r="AJ492" s="288"/>
      <c r="AK492" s="288"/>
      <c r="AL492" s="288"/>
      <c r="AM492" s="288"/>
      <c r="AN492" s="288"/>
      <c r="AO492" s="288"/>
      <c r="AP492" s="288"/>
    </row>
    <row r="493" customFormat="false" ht="17.25" hidden="false" customHeight="true" outlineLevel="0" collapsed="false">
      <c r="B493" s="527" t="s">
        <v>481</v>
      </c>
      <c r="C493" s="527"/>
      <c r="D493" s="527"/>
      <c r="E493" s="527"/>
      <c r="F493" s="527"/>
      <c r="G493" s="527"/>
      <c r="H493" s="90" t="n">
        <v>27</v>
      </c>
      <c r="I493" s="500" t="s">
        <v>491</v>
      </c>
      <c r="J493" s="496"/>
      <c r="K493" s="528" t="s">
        <v>483</v>
      </c>
      <c r="L493" s="528"/>
      <c r="M493" s="529" t="s">
        <v>492</v>
      </c>
      <c r="N493" s="529"/>
      <c r="O493" s="534" t="n">
        <v>24</v>
      </c>
      <c r="P493" s="71"/>
      <c r="Q493" s="71"/>
      <c r="R493" s="536"/>
      <c r="S493" s="536"/>
      <c r="T493" s="536"/>
      <c r="U493" s="531"/>
      <c r="V493" s="531"/>
      <c r="AE493" s="288"/>
      <c r="AF493" s="288"/>
      <c r="AG493" s="288"/>
      <c r="AH493" s="288"/>
      <c r="AI493" s="288"/>
      <c r="AJ493" s="288"/>
      <c r="AK493" s="288"/>
      <c r="AL493" s="288"/>
      <c r="AM493" s="288"/>
      <c r="AN493" s="288"/>
      <c r="AO493" s="288"/>
      <c r="AP493" s="288"/>
    </row>
    <row r="494" customFormat="false" ht="17.25" hidden="false" customHeight="true" outlineLevel="0" collapsed="false">
      <c r="B494" s="527" t="s">
        <v>481</v>
      </c>
      <c r="C494" s="527"/>
      <c r="D494" s="527"/>
      <c r="E494" s="527"/>
      <c r="F494" s="527"/>
      <c r="G494" s="527"/>
      <c r="H494" s="90" t="n">
        <v>26</v>
      </c>
      <c r="I494" s="500" t="s">
        <v>493</v>
      </c>
      <c r="J494" s="496"/>
      <c r="K494" s="528" t="s">
        <v>483</v>
      </c>
      <c r="L494" s="528"/>
      <c r="M494" s="529" t="s">
        <v>494</v>
      </c>
      <c r="N494" s="529"/>
      <c r="O494" s="534" t="n">
        <v>27</v>
      </c>
      <c r="P494" s="71"/>
      <c r="Q494" s="71"/>
      <c r="R494" s="536"/>
      <c r="S494" s="536"/>
      <c r="T494" s="536"/>
      <c r="U494" s="531"/>
      <c r="V494" s="531"/>
      <c r="AE494" s="288"/>
      <c r="AF494" s="288"/>
      <c r="AG494" s="288"/>
      <c r="AH494" s="288"/>
      <c r="AI494" s="288"/>
      <c r="AJ494" s="288"/>
      <c r="AK494" s="288"/>
      <c r="AL494" s="288"/>
      <c r="AM494" s="288"/>
      <c r="AN494" s="288"/>
      <c r="AO494" s="288"/>
      <c r="AP494" s="288"/>
    </row>
    <row r="495" customFormat="false" ht="17.25" hidden="false" customHeight="true" outlineLevel="0" collapsed="false">
      <c r="B495" s="527" t="s">
        <v>481</v>
      </c>
      <c r="C495" s="527"/>
      <c r="D495" s="527"/>
      <c r="E495" s="527"/>
      <c r="F495" s="527"/>
      <c r="G495" s="527"/>
      <c r="H495" s="90" t="n">
        <v>31</v>
      </c>
      <c r="I495" s="500" t="s">
        <v>495</v>
      </c>
      <c r="J495" s="496"/>
      <c r="K495" s="528" t="s">
        <v>483</v>
      </c>
      <c r="L495" s="528"/>
      <c r="M495" s="529" t="s">
        <v>486</v>
      </c>
      <c r="N495" s="529"/>
      <c r="O495" s="534" t="n">
        <v>34</v>
      </c>
      <c r="P495" s="71"/>
      <c r="Q495" s="71"/>
      <c r="R495" s="536"/>
      <c r="S495" s="536"/>
      <c r="T495" s="536"/>
      <c r="U495" s="531"/>
      <c r="V495" s="531"/>
      <c r="AE495" s="288"/>
      <c r="AF495" s="288"/>
      <c r="AG495" s="288"/>
      <c r="AH495" s="288"/>
      <c r="AI495" s="288"/>
      <c r="AJ495" s="288"/>
      <c r="AK495" s="288"/>
      <c r="AL495" s="288"/>
      <c r="AM495" s="288"/>
      <c r="AN495" s="288"/>
      <c r="AO495" s="288"/>
      <c r="AP495" s="288"/>
    </row>
    <row r="496" customFormat="false" ht="17.25" hidden="false" customHeight="true" outlineLevel="0" collapsed="false">
      <c r="B496" s="527" t="s">
        <v>481</v>
      </c>
      <c r="C496" s="527"/>
      <c r="D496" s="527"/>
      <c r="E496" s="527"/>
      <c r="F496" s="527"/>
      <c r="G496" s="527"/>
      <c r="H496" s="90" t="n">
        <v>11</v>
      </c>
      <c r="I496" s="500" t="s">
        <v>496</v>
      </c>
      <c r="J496" s="496"/>
      <c r="K496" s="528" t="s">
        <v>483</v>
      </c>
      <c r="L496" s="528"/>
      <c r="M496" s="529" t="s">
        <v>497</v>
      </c>
      <c r="N496" s="529"/>
      <c r="O496" s="534" t="n">
        <v>31</v>
      </c>
      <c r="P496" s="71"/>
      <c r="Q496" s="71"/>
      <c r="R496" s="536"/>
      <c r="S496" s="536"/>
      <c r="T496" s="536"/>
      <c r="U496" s="531"/>
      <c r="V496" s="531"/>
      <c r="AE496" s="288"/>
      <c r="AF496" s="288"/>
      <c r="AG496" s="288"/>
      <c r="AH496" s="288"/>
      <c r="AI496" s="288"/>
      <c r="AJ496" s="288"/>
      <c r="AK496" s="288"/>
      <c r="AL496" s="288"/>
      <c r="AM496" s="288"/>
      <c r="AN496" s="288"/>
      <c r="AO496" s="288"/>
      <c r="AP496" s="288"/>
    </row>
    <row r="497" customFormat="false" ht="17.25" hidden="false" customHeight="true" outlineLevel="0" collapsed="false">
      <c r="B497" s="532" t="s">
        <v>498</v>
      </c>
      <c r="C497" s="532"/>
      <c r="D497" s="532"/>
      <c r="E497" s="532"/>
      <c r="F497" s="532"/>
      <c r="G497" s="532"/>
      <c r="H497" s="90" t="n">
        <v>32</v>
      </c>
      <c r="I497" s="500" t="s">
        <v>490</v>
      </c>
      <c r="J497" s="496"/>
      <c r="K497" s="533" t="s">
        <v>483</v>
      </c>
      <c r="L497" s="533"/>
      <c r="M497" s="529" t="s">
        <v>499</v>
      </c>
      <c r="N497" s="529"/>
      <c r="O497" s="534" t="n">
        <v>28</v>
      </c>
      <c r="P497" s="72"/>
      <c r="Q497" s="72"/>
      <c r="R497" s="122"/>
      <c r="S497" s="122"/>
      <c r="T497" s="122"/>
      <c r="U497" s="535"/>
      <c r="V497" s="535"/>
    </row>
    <row r="498" customFormat="false" ht="17.25" hidden="false" customHeight="true" outlineLevel="0" collapsed="false">
      <c r="B498" s="532" t="s">
        <v>498</v>
      </c>
      <c r="C498" s="532"/>
      <c r="D498" s="532"/>
      <c r="E498" s="532"/>
      <c r="F498" s="532"/>
      <c r="G498" s="532"/>
      <c r="H498" s="90" t="n">
        <v>31</v>
      </c>
      <c r="I498" s="500" t="s">
        <v>497</v>
      </c>
      <c r="J498" s="496"/>
      <c r="K498" s="533" t="s">
        <v>483</v>
      </c>
      <c r="L498" s="533"/>
      <c r="M498" s="529" t="s">
        <v>500</v>
      </c>
      <c r="N498" s="529"/>
      <c r="O498" s="534" t="n">
        <v>31</v>
      </c>
      <c r="P498" s="72"/>
      <c r="Q498" s="72"/>
      <c r="R498" s="122"/>
      <c r="S498" s="122"/>
      <c r="T498" s="122"/>
      <c r="U498" s="535"/>
      <c r="V498" s="535"/>
    </row>
    <row r="499" customFormat="false" ht="17.25" hidden="false" customHeight="true" outlineLevel="0" collapsed="false">
      <c r="B499" s="532" t="s">
        <v>498</v>
      </c>
      <c r="C499" s="532"/>
      <c r="D499" s="532"/>
      <c r="E499" s="532"/>
      <c r="F499" s="532"/>
      <c r="G499" s="532"/>
      <c r="H499" s="90" t="n">
        <v>32</v>
      </c>
      <c r="I499" s="500" t="s">
        <v>501</v>
      </c>
      <c r="J499" s="496"/>
      <c r="K499" s="533" t="s">
        <v>483</v>
      </c>
      <c r="L499" s="533"/>
      <c r="M499" s="529" t="s">
        <v>502</v>
      </c>
      <c r="N499" s="529"/>
      <c r="O499" s="534" t="n">
        <v>33</v>
      </c>
      <c r="P499" s="72"/>
      <c r="Q499" s="72"/>
      <c r="R499" s="122"/>
      <c r="S499" s="122"/>
      <c r="T499" s="122"/>
      <c r="U499" s="535"/>
      <c r="V499" s="535"/>
    </row>
    <row r="500" customFormat="false" ht="17.25" hidden="false" customHeight="true" outlineLevel="0" collapsed="false">
      <c r="B500" s="527" t="s">
        <v>498</v>
      </c>
      <c r="C500" s="527"/>
      <c r="D500" s="527"/>
      <c r="E500" s="527"/>
      <c r="F500" s="527"/>
      <c r="G500" s="527"/>
      <c r="H500" s="90" t="n">
        <v>31</v>
      </c>
      <c r="I500" s="500" t="s">
        <v>503</v>
      </c>
      <c r="J500" s="496"/>
      <c r="K500" s="528" t="s">
        <v>483</v>
      </c>
      <c r="L500" s="528"/>
      <c r="M500" s="529" t="s">
        <v>488</v>
      </c>
      <c r="N500" s="529"/>
      <c r="O500" s="534" t="n">
        <v>31</v>
      </c>
      <c r="P500" s="71"/>
      <c r="Q500" s="71"/>
      <c r="R500" s="536"/>
      <c r="S500" s="536"/>
      <c r="T500" s="536"/>
      <c r="U500" s="531"/>
      <c r="V500" s="531"/>
    </row>
    <row r="501" customFormat="false" ht="17.25" hidden="false" customHeight="true" outlineLevel="0" collapsed="false">
      <c r="B501" s="532" t="s">
        <v>498</v>
      </c>
      <c r="C501" s="532"/>
      <c r="D501" s="532"/>
      <c r="E501" s="532"/>
      <c r="F501" s="532"/>
      <c r="G501" s="532"/>
      <c r="H501" s="90" t="n">
        <v>29</v>
      </c>
      <c r="I501" s="500" t="s">
        <v>504</v>
      </c>
      <c r="J501" s="496"/>
      <c r="K501" s="533" t="s">
        <v>483</v>
      </c>
      <c r="L501" s="533"/>
      <c r="M501" s="529" t="s">
        <v>501</v>
      </c>
      <c r="N501" s="529"/>
      <c r="O501" s="534" t="n">
        <v>32</v>
      </c>
      <c r="P501" s="72"/>
      <c r="Q501" s="72"/>
      <c r="R501" s="122"/>
      <c r="S501" s="122"/>
      <c r="T501" s="122"/>
      <c r="U501" s="535"/>
      <c r="V501" s="535"/>
    </row>
    <row r="502" customFormat="false" ht="17.25" hidden="false" customHeight="true" outlineLevel="0" collapsed="false">
      <c r="B502" s="532" t="s">
        <v>498</v>
      </c>
      <c r="C502" s="532"/>
      <c r="D502" s="532"/>
      <c r="E502" s="532"/>
      <c r="F502" s="532"/>
      <c r="G502" s="532"/>
      <c r="H502" s="90" t="n">
        <v>27</v>
      </c>
      <c r="I502" s="500" t="s">
        <v>505</v>
      </c>
      <c r="J502" s="496"/>
      <c r="K502" s="533" t="s">
        <v>483</v>
      </c>
      <c r="L502" s="533"/>
      <c r="M502" s="529" t="s">
        <v>506</v>
      </c>
      <c r="N502" s="529"/>
      <c r="O502" s="534" t="n">
        <v>33</v>
      </c>
      <c r="P502" s="72"/>
      <c r="Q502" s="72"/>
      <c r="R502" s="122"/>
      <c r="S502" s="122"/>
      <c r="T502" s="122"/>
      <c r="U502" s="535"/>
      <c r="V502" s="535"/>
    </row>
    <row r="503" customFormat="false" ht="17.25" hidden="false" customHeight="true" outlineLevel="0" collapsed="false">
      <c r="B503" s="532" t="s">
        <v>498</v>
      </c>
      <c r="C503" s="532"/>
      <c r="D503" s="532"/>
      <c r="E503" s="532"/>
      <c r="F503" s="532"/>
      <c r="G503" s="532"/>
      <c r="H503" s="90" t="n">
        <v>33</v>
      </c>
      <c r="I503" s="500" t="s">
        <v>507</v>
      </c>
      <c r="J503" s="496"/>
      <c r="K503" s="533" t="s">
        <v>483</v>
      </c>
      <c r="L503" s="533"/>
      <c r="M503" s="529" t="s">
        <v>508</v>
      </c>
      <c r="N503" s="529"/>
      <c r="O503" s="534" t="n">
        <v>32</v>
      </c>
      <c r="P503" s="72"/>
      <c r="Q503" s="72"/>
      <c r="R503" s="122"/>
      <c r="S503" s="122"/>
      <c r="T503" s="122"/>
      <c r="U503" s="535"/>
      <c r="V503" s="535"/>
    </row>
    <row r="504" customFormat="false" ht="17.25" hidden="false" customHeight="true" outlineLevel="0" collapsed="false">
      <c r="B504" s="537"/>
      <c r="C504" s="537"/>
      <c r="D504" s="537"/>
      <c r="E504" s="537"/>
      <c r="F504" s="537"/>
      <c r="G504" s="537"/>
      <c r="H504" s="108"/>
      <c r="I504" s="503"/>
      <c r="J504" s="496"/>
      <c r="K504" s="538" t="s">
        <v>483</v>
      </c>
      <c r="L504" s="538"/>
      <c r="M504" s="539" t="s">
        <v>503</v>
      </c>
      <c r="N504" s="539"/>
      <c r="O504" s="540" t="n">
        <v>31</v>
      </c>
      <c r="P504" s="195"/>
      <c r="Q504" s="195"/>
      <c r="R504" s="126"/>
      <c r="S504" s="126"/>
      <c r="T504" s="126"/>
      <c r="U504" s="444"/>
      <c r="V504" s="444"/>
    </row>
    <row r="505" customFormat="false" ht="17.25" hidden="false" customHeight="true" outlineLevel="0" collapsed="false">
      <c r="B505" s="504"/>
      <c r="C505" s="504"/>
      <c r="D505" s="504"/>
      <c r="E505" s="504"/>
      <c r="F505" s="504"/>
      <c r="G505" s="504"/>
      <c r="H505" s="504"/>
      <c r="I505" s="504"/>
    </row>
    <row r="506" customFormat="false" ht="17.25" hidden="false" customHeight="true" outlineLevel="0" collapsed="false">
      <c r="B506" s="189" t="s">
        <v>509</v>
      </c>
      <c r="C506" s="189"/>
      <c r="D506" s="189"/>
      <c r="E506" s="189"/>
      <c r="F506" s="189"/>
      <c r="G506" s="189"/>
      <c r="H506" s="189"/>
      <c r="I506" s="189"/>
      <c r="J506" s="189"/>
      <c r="K506" s="189"/>
      <c r="L506" s="189"/>
      <c r="M506" s="189"/>
    </row>
    <row r="507" customFormat="false" ht="17.25" hidden="false" customHeight="true" outlineLevel="0" collapsed="false">
      <c r="B507" s="130" t="s">
        <v>307</v>
      </c>
      <c r="C507" s="130" t="s">
        <v>510</v>
      </c>
      <c r="D507" s="491" t="s">
        <v>217</v>
      </c>
      <c r="E507" s="491"/>
      <c r="F507" s="491"/>
      <c r="G507" s="43" t="s">
        <v>511</v>
      </c>
      <c r="H507" s="43"/>
      <c r="I507" s="43"/>
      <c r="J507" s="244" t="s">
        <v>512</v>
      </c>
      <c r="K507" s="244"/>
      <c r="L507" s="244"/>
      <c r="M507" s="244" t="s">
        <v>513</v>
      </c>
      <c r="N507" s="244"/>
    </row>
    <row r="508" customFormat="false" ht="17.25" hidden="false" customHeight="true" outlineLevel="0" collapsed="false">
      <c r="B508" s="130"/>
      <c r="C508" s="130"/>
      <c r="D508" s="491"/>
      <c r="E508" s="491"/>
      <c r="F508" s="491"/>
      <c r="G508" s="43"/>
      <c r="H508" s="43"/>
      <c r="I508" s="43"/>
      <c r="J508" s="244"/>
      <c r="K508" s="244"/>
      <c r="L508" s="244"/>
      <c r="M508" s="244"/>
      <c r="N508" s="244"/>
    </row>
    <row r="509" customFormat="false" ht="17.25" hidden="false" customHeight="true" outlineLevel="0" collapsed="false">
      <c r="B509" s="130"/>
      <c r="C509" s="130"/>
      <c r="D509" s="491"/>
      <c r="E509" s="491"/>
      <c r="F509" s="491"/>
      <c r="G509" s="43"/>
      <c r="H509" s="43"/>
      <c r="I509" s="43"/>
      <c r="J509" s="244"/>
      <c r="K509" s="244"/>
      <c r="L509" s="244"/>
      <c r="M509" s="244"/>
      <c r="N509" s="244"/>
    </row>
    <row r="510" customFormat="false" ht="17.25" hidden="false" customHeight="true" outlineLevel="0" collapsed="false">
      <c r="B510" s="130"/>
      <c r="C510" s="130"/>
      <c r="D510" s="541" t="s">
        <v>192</v>
      </c>
      <c r="E510" s="542" t="s">
        <v>193</v>
      </c>
      <c r="F510" s="543" t="s">
        <v>194</v>
      </c>
      <c r="G510" s="544" t="s">
        <v>192</v>
      </c>
      <c r="H510" s="542" t="s">
        <v>193</v>
      </c>
      <c r="I510" s="545" t="s">
        <v>194</v>
      </c>
      <c r="J510" s="541" t="s">
        <v>192</v>
      </c>
      <c r="K510" s="542" t="s">
        <v>193</v>
      </c>
      <c r="L510" s="545" t="s">
        <v>194</v>
      </c>
      <c r="M510" s="544" t="s">
        <v>192</v>
      </c>
      <c r="N510" s="545" t="s">
        <v>193</v>
      </c>
    </row>
    <row r="511" customFormat="false" ht="17.25" hidden="false" customHeight="true" outlineLevel="0" collapsed="false">
      <c r="B511" s="130"/>
      <c r="C511" s="130"/>
      <c r="D511" s="541"/>
      <c r="E511" s="542"/>
      <c r="F511" s="543"/>
      <c r="G511" s="544"/>
      <c r="H511" s="542"/>
      <c r="I511" s="545"/>
      <c r="J511" s="541"/>
      <c r="K511" s="542"/>
      <c r="L511" s="545"/>
      <c r="M511" s="544"/>
      <c r="N511" s="545"/>
    </row>
    <row r="512" customFormat="false" ht="17.25" hidden="false" customHeight="true" outlineLevel="0" collapsed="false">
      <c r="B512" s="130"/>
      <c r="C512" s="130"/>
      <c r="D512" s="541"/>
      <c r="E512" s="542"/>
      <c r="F512" s="543"/>
      <c r="G512" s="544"/>
      <c r="H512" s="542"/>
      <c r="I512" s="545"/>
      <c r="J512" s="541"/>
      <c r="K512" s="542"/>
      <c r="L512" s="545"/>
      <c r="M512" s="544"/>
      <c r="N512" s="545"/>
    </row>
    <row r="513" customFormat="false" ht="17.25" hidden="false" customHeight="true" outlineLevel="0" collapsed="false">
      <c r="B513" s="192" t="s">
        <v>172</v>
      </c>
      <c r="C513" s="546" t="n">
        <f aca="false">SUM(D513:F513)</f>
        <v>3</v>
      </c>
      <c r="D513" s="547" t="n">
        <v>0</v>
      </c>
      <c r="E513" s="217" t="n">
        <v>1</v>
      </c>
      <c r="F513" s="202" t="n">
        <v>2</v>
      </c>
      <c r="G513" s="547" t="n">
        <v>0</v>
      </c>
      <c r="H513" s="217" t="n">
        <v>0</v>
      </c>
      <c r="I513" s="548" t="n">
        <v>0</v>
      </c>
      <c r="J513" s="201" t="n">
        <v>0</v>
      </c>
      <c r="K513" s="217" t="n">
        <v>1</v>
      </c>
      <c r="L513" s="202" t="n">
        <v>2</v>
      </c>
      <c r="M513" s="547" t="n">
        <v>0</v>
      </c>
      <c r="N513" s="202" t="n">
        <v>0</v>
      </c>
    </row>
    <row r="514" customFormat="false" ht="17.25" hidden="false" customHeight="true" outlineLevel="0" collapsed="false">
      <c r="B514" s="197" t="s">
        <v>173</v>
      </c>
      <c r="C514" s="546" t="n">
        <v>3</v>
      </c>
      <c r="D514" s="547" t="n">
        <v>0</v>
      </c>
      <c r="E514" s="217" t="n">
        <v>1</v>
      </c>
      <c r="F514" s="202" t="n">
        <v>2</v>
      </c>
      <c r="G514" s="547" t="n">
        <v>0</v>
      </c>
      <c r="H514" s="217" t="n">
        <v>0</v>
      </c>
      <c r="I514" s="548" t="n">
        <v>0</v>
      </c>
      <c r="J514" s="201" t="n">
        <v>0</v>
      </c>
      <c r="K514" s="217" t="n">
        <v>1</v>
      </c>
      <c r="L514" s="202" t="n">
        <v>2</v>
      </c>
      <c r="M514" s="547" t="n">
        <v>0</v>
      </c>
      <c r="N514" s="202" t="n">
        <v>0</v>
      </c>
    </row>
    <row r="515" customFormat="false" ht="17.25" hidden="false" customHeight="true" outlineLevel="0" collapsed="false">
      <c r="B515" s="203" t="s">
        <v>174</v>
      </c>
      <c r="C515" s="549" t="n">
        <v>9</v>
      </c>
      <c r="D515" s="281" t="n">
        <v>9</v>
      </c>
      <c r="E515" s="218" t="n">
        <v>0</v>
      </c>
      <c r="F515" s="196" t="n">
        <v>0</v>
      </c>
      <c r="G515" s="281" t="n">
        <v>7</v>
      </c>
      <c r="H515" s="218" t="n">
        <v>0</v>
      </c>
      <c r="I515" s="282" t="n">
        <v>0</v>
      </c>
      <c r="J515" s="80" t="n">
        <v>2</v>
      </c>
      <c r="K515" s="218" t="n">
        <v>0</v>
      </c>
      <c r="L515" s="196" t="n">
        <v>0</v>
      </c>
      <c r="M515" s="281" t="n">
        <v>0</v>
      </c>
      <c r="N515" s="196" t="n">
        <v>0</v>
      </c>
    </row>
    <row r="516" customFormat="false" ht="17.25" hidden="false" customHeight="true" outlineLevel="0" collapsed="false">
      <c r="B516" s="504"/>
      <c r="C516" s="504"/>
      <c r="D516" s="504"/>
      <c r="E516" s="504"/>
      <c r="F516" s="504"/>
      <c r="G516" s="504"/>
      <c r="H516" s="504"/>
      <c r="I516" s="504"/>
    </row>
    <row r="517" customFormat="false" ht="17.25" hidden="false" customHeight="true" outlineLevel="0" collapsed="false">
      <c r="B517" s="350" t="s">
        <v>514</v>
      </c>
      <c r="C517" s="350"/>
      <c r="D517" s="350"/>
      <c r="E517" s="350"/>
      <c r="F517" s="350"/>
      <c r="G517" s="350"/>
      <c r="H517" s="350"/>
      <c r="I517" s="350"/>
      <c r="J517" s="350"/>
      <c r="K517" s="350"/>
      <c r="L517" s="350"/>
      <c r="M517" s="350"/>
      <c r="N517" s="350"/>
      <c r="O517" s="350"/>
      <c r="P517" s="350"/>
      <c r="Q517" s="350"/>
      <c r="R517" s="350"/>
      <c r="S517" s="350"/>
    </row>
    <row r="518" customFormat="false" ht="17.25" hidden="false" customHeight="true" outlineLevel="0" collapsed="false">
      <c r="B518" s="350"/>
      <c r="C518" s="350"/>
      <c r="D518" s="350"/>
      <c r="E518" s="350"/>
      <c r="F518" s="350"/>
      <c r="G518" s="350"/>
      <c r="H518" s="350"/>
      <c r="I518" s="350"/>
      <c r="J518" s="350"/>
      <c r="K518" s="350"/>
      <c r="L518" s="350"/>
      <c r="M518" s="350"/>
      <c r="N518" s="350"/>
      <c r="O518" s="350"/>
      <c r="P518" s="350"/>
      <c r="Q518" s="350"/>
      <c r="R518" s="350"/>
      <c r="S518" s="350"/>
    </row>
    <row r="519" customFormat="false" ht="17.25" hidden="false" customHeight="true" outlineLevel="0" collapsed="false">
      <c r="V519" s="205"/>
      <c r="W519" s="205"/>
    </row>
    <row r="520" customFormat="false" ht="17.25" hidden="false" customHeight="true" outlineLevel="0" collapsed="false">
      <c r="B520" s="208" t="s">
        <v>515</v>
      </c>
      <c r="C520" s="208"/>
      <c r="D520" s="208"/>
      <c r="E520" s="208"/>
      <c r="F520" s="208"/>
      <c r="G520" s="208"/>
      <c r="H520" s="208"/>
      <c r="I520" s="208"/>
    </row>
    <row r="521" customFormat="false" ht="17.25" hidden="false" customHeight="true" outlineLevel="0" collapsed="false"/>
    <row r="522" customFormat="false" ht="17.25" hidden="false" customHeight="true" outlineLevel="0" collapsed="false">
      <c r="B522" s="550" t="s">
        <v>516</v>
      </c>
      <c r="C522" s="550"/>
      <c r="D522" s="550"/>
      <c r="E522" s="550"/>
      <c r="F522" s="550"/>
      <c r="G522" s="550"/>
    </row>
    <row r="523" customFormat="false" ht="17.25" hidden="false" customHeight="true" outlineLevel="0" collapsed="false">
      <c r="B523" s="42" t="s">
        <v>517</v>
      </c>
      <c r="C523" s="42"/>
      <c r="D523" s="42" t="s">
        <v>518</v>
      </c>
      <c r="E523" s="42"/>
      <c r="F523" s="310" t="s">
        <v>519</v>
      </c>
      <c r="G523" s="310"/>
      <c r="H523" s="505" t="s">
        <v>520</v>
      </c>
      <c r="I523" s="505"/>
      <c r="J523" s="505"/>
      <c r="K523" s="505"/>
      <c r="L523" s="505"/>
      <c r="M523" s="505"/>
      <c r="N523" s="43" t="s">
        <v>521</v>
      </c>
      <c r="O523" s="43"/>
      <c r="P523" s="43"/>
      <c r="Q523" s="43"/>
      <c r="R523" s="43"/>
      <c r="S523" s="43"/>
    </row>
    <row r="524" customFormat="false" ht="17.25" hidden="false" customHeight="true" outlineLevel="0" collapsed="false">
      <c r="B524" s="42"/>
      <c r="C524" s="42"/>
      <c r="D524" s="42"/>
      <c r="E524" s="42"/>
      <c r="F524" s="310"/>
      <c r="G524" s="310"/>
      <c r="H524" s="505"/>
      <c r="I524" s="505"/>
      <c r="J524" s="505"/>
      <c r="K524" s="505"/>
      <c r="L524" s="505"/>
      <c r="M524" s="505"/>
      <c r="N524" s="43"/>
      <c r="O524" s="43"/>
      <c r="P524" s="43"/>
      <c r="Q524" s="43"/>
      <c r="R524" s="43"/>
      <c r="S524" s="43"/>
    </row>
    <row r="525" customFormat="false" ht="17.25" hidden="false" customHeight="true" outlineLevel="0" collapsed="false">
      <c r="B525" s="551" t="n">
        <v>12084800</v>
      </c>
      <c r="C525" s="551"/>
      <c r="D525" s="551" t="n">
        <v>11985000</v>
      </c>
      <c r="E525" s="551"/>
      <c r="F525" s="552" t="n">
        <v>6127127.65</v>
      </c>
      <c r="G525" s="552"/>
      <c r="H525" s="493" t="s">
        <v>522</v>
      </c>
      <c r="I525" s="493"/>
      <c r="J525" s="493"/>
      <c r="K525" s="493"/>
      <c r="L525" s="493"/>
      <c r="M525" s="493"/>
      <c r="N525" s="553" t="s">
        <v>523</v>
      </c>
      <c r="O525" s="553"/>
      <c r="P525" s="553"/>
      <c r="Q525" s="553"/>
      <c r="R525" s="553"/>
      <c r="S525" s="553"/>
    </row>
    <row r="526" customFormat="false" ht="17.25" hidden="false" customHeight="true" outlineLevel="0" collapsed="false">
      <c r="B526" s="531" t="n">
        <v>1806000</v>
      </c>
      <c r="C526" s="531"/>
      <c r="D526" s="531" t="n">
        <v>1806000</v>
      </c>
      <c r="E526" s="531"/>
      <c r="F526" s="554" t="n">
        <v>575292.63</v>
      </c>
      <c r="G526" s="554"/>
      <c r="H526" s="499" t="s">
        <v>524</v>
      </c>
      <c r="I526" s="499"/>
      <c r="J526" s="499"/>
      <c r="K526" s="499"/>
      <c r="L526" s="499"/>
      <c r="M526" s="499"/>
      <c r="N526" s="499" t="s">
        <v>524</v>
      </c>
      <c r="O526" s="499"/>
      <c r="P526" s="499"/>
      <c r="Q526" s="499"/>
      <c r="R526" s="499"/>
      <c r="S526" s="499"/>
    </row>
    <row r="527" customFormat="false" ht="17.25" hidden="false" customHeight="true" outlineLevel="0" collapsed="false">
      <c r="B527" s="531" t="n">
        <v>94500</v>
      </c>
      <c r="C527" s="531"/>
      <c r="D527" s="531" t="n">
        <v>30000</v>
      </c>
      <c r="E527" s="531"/>
      <c r="F527" s="554" t="n">
        <v>26587.29</v>
      </c>
      <c r="G527" s="554"/>
      <c r="H527" s="499" t="s">
        <v>525</v>
      </c>
      <c r="I527" s="499"/>
      <c r="J527" s="499"/>
      <c r="K527" s="499"/>
      <c r="L527" s="499"/>
      <c r="M527" s="499"/>
      <c r="N527" s="499" t="s">
        <v>525</v>
      </c>
      <c r="O527" s="499"/>
      <c r="P527" s="499"/>
      <c r="Q527" s="499"/>
      <c r="R527" s="499"/>
      <c r="S527" s="499"/>
    </row>
    <row r="528" customFormat="false" ht="17.25" hidden="false" customHeight="true" outlineLevel="0" collapsed="false">
      <c r="B528" s="531" t="n">
        <v>1520000</v>
      </c>
      <c r="C528" s="531"/>
      <c r="D528" s="531" t="n">
        <v>1520000</v>
      </c>
      <c r="E528" s="531"/>
      <c r="F528" s="554" t="n">
        <v>101220</v>
      </c>
      <c r="G528" s="554"/>
      <c r="H528" s="499" t="s">
        <v>526</v>
      </c>
      <c r="I528" s="499"/>
      <c r="J528" s="499"/>
      <c r="K528" s="499"/>
      <c r="L528" s="499"/>
      <c r="M528" s="499"/>
      <c r="N528" s="499" t="s">
        <v>526</v>
      </c>
      <c r="O528" s="499"/>
      <c r="P528" s="499"/>
      <c r="Q528" s="499"/>
      <c r="R528" s="499"/>
      <c r="S528" s="499"/>
    </row>
    <row r="529" customFormat="false" ht="17.25" hidden="false" customHeight="true" outlineLevel="0" collapsed="false">
      <c r="B529" s="531" t="n">
        <v>358600</v>
      </c>
      <c r="C529" s="531"/>
      <c r="D529" s="531" t="n">
        <v>358600</v>
      </c>
      <c r="E529" s="531"/>
      <c r="F529" s="554" t="n">
        <v>26634.26</v>
      </c>
      <c r="G529" s="554"/>
      <c r="H529" s="499" t="s">
        <v>527</v>
      </c>
      <c r="I529" s="499"/>
      <c r="J529" s="499"/>
      <c r="K529" s="499"/>
      <c r="L529" s="499"/>
      <c r="M529" s="499"/>
      <c r="N529" s="499" t="s">
        <v>527</v>
      </c>
      <c r="O529" s="499"/>
      <c r="P529" s="499"/>
      <c r="Q529" s="499"/>
      <c r="R529" s="499"/>
      <c r="S529" s="499"/>
    </row>
    <row r="530" customFormat="false" ht="17.25" hidden="false" customHeight="true" outlineLevel="0" collapsed="false">
      <c r="B530" s="531"/>
      <c r="C530" s="531"/>
      <c r="D530" s="531"/>
      <c r="E530" s="531"/>
      <c r="F530" s="554"/>
      <c r="G530" s="554"/>
      <c r="H530" s="555"/>
      <c r="I530" s="555"/>
      <c r="J530" s="555"/>
      <c r="K530" s="555"/>
      <c r="L530" s="555"/>
      <c r="M530" s="555"/>
      <c r="N530" s="536"/>
      <c r="O530" s="536"/>
      <c r="P530" s="536"/>
      <c r="Q530" s="536"/>
      <c r="R530" s="536"/>
      <c r="S530" s="536"/>
    </row>
    <row r="531" customFormat="false" ht="17.25" hidden="false" customHeight="true" outlineLevel="0" collapsed="false">
      <c r="B531" s="531"/>
      <c r="C531" s="531"/>
      <c r="D531" s="531"/>
      <c r="E531" s="531"/>
      <c r="F531" s="554"/>
      <c r="G531" s="554"/>
      <c r="H531" s="555"/>
      <c r="I531" s="555"/>
      <c r="J531" s="555"/>
      <c r="K531" s="555"/>
      <c r="L531" s="555"/>
      <c r="M531" s="555"/>
      <c r="N531" s="536"/>
      <c r="O531" s="536"/>
      <c r="P531" s="536"/>
      <c r="Q531" s="536"/>
      <c r="R531" s="536"/>
      <c r="S531" s="536"/>
    </row>
    <row r="532" customFormat="false" ht="17.25" hidden="false" customHeight="true" outlineLevel="0" collapsed="false">
      <c r="B532" s="531"/>
      <c r="C532" s="531"/>
      <c r="D532" s="531"/>
      <c r="E532" s="531"/>
      <c r="F532" s="554"/>
      <c r="G532" s="554"/>
      <c r="H532" s="555"/>
      <c r="I532" s="555"/>
      <c r="J532" s="555"/>
      <c r="K532" s="555"/>
      <c r="L532" s="555"/>
      <c r="M532" s="555"/>
      <c r="N532" s="536"/>
      <c r="O532" s="536"/>
      <c r="P532" s="536"/>
      <c r="Q532" s="536"/>
      <c r="R532" s="536"/>
      <c r="S532" s="536"/>
    </row>
    <row r="533" customFormat="false" ht="17.25" hidden="false" customHeight="true" outlineLevel="0" collapsed="false">
      <c r="B533" s="531"/>
      <c r="C533" s="531"/>
      <c r="D533" s="531"/>
      <c r="E533" s="531"/>
      <c r="F533" s="554"/>
      <c r="G533" s="554"/>
      <c r="H533" s="555"/>
      <c r="I533" s="555"/>
      <c r="J533" s="555"/>
      <c r="K533" s="555"/>
      <c r="L533" s="555"/>
      <c r="M533" s="555"/>
      <c r="N533" s="536"/>
      <c r="O533" s="536"/>
      <c r="P533" s="536"/>
      <c r="Q533" s="536"/>
      <c r="R533" s="536"/>
      <c r="S533" s="536"/>
    </row>
    <row r="534" customFormat="false" ht="17.25" hidden="false" customHeight="true" outlineLevel="0" collapsed="false">
      <c r="B534" s="531"/>
      <c r="C534" s="531"/>
      <c r="D534" s="531"/>
      <c r="E534" s="531"/>
      <c r="F534" s="554"/>
      <c r="G534" s="554"/>
      <c r="H534" s="555"/>
      <c r="I534" s="555"/>
      <c r="J534" s="555"/>
      <c r="K534" s="555"/>
      <c r="L534" s="555"/>
      <c r="M534" s="555"/>
      <c r="N534" s="536"/>
      <c r="O534" s="536"/>
      <c r="P534" s="536"/>
      <c r="Q534" s="536"/>
      <c r="R534" s="536"/>
      <c r="S534" s="536"/>
    </row>
    <row r="535" customFormat="false" ht="17.25" hidden="false" customHeight="true" outlineLevel="0" collapsed="false">
      <c r="B535" s="531"/>
      <c r="C535" s="531"/>
      <c r="D535" s="531"/>
      <c r="E535" s="531"/>
      <c r="F535" s="554"/>
      <c r="G535" s="554"/>
      <c r="H535" s="555"/>
      <c r="I535" s="555"/>
      <c r="J535" s="555"/>
      <c r="K535" s="555"/>
      <c r="L535" s="555"/>
      <c r="M535" s="555"/>
      <c r="N535" s="536"/>
      <c r="O535" s="536"/>
      <c r="P535" s="536"/>
      <c r="Q535" s="536"/>
      <c r="R535" s="536"/>
      <c r="S535" s="536"/>
    </row>
    <row r="536" customFormat="false" ht="17.25" hidden="false" customHeight="true" outlineLevel="0" collapsed="false">
      <c r="B536" s="531"/>
      <c r="C536" s="531"/>
      <c r="D536" s="531"/>
      <c r="E536" s="531"/>
      <c r="F536" s="554"/>
      <c r="G536" s="554"/>
      <c r="H536" s="555"/>
      <c r="I536" s="555"/>
      <c r="J536" s="555"/>
      <c r="K536" s="555"/>
      <c r="L536" s="555"/>
      <c r="M536" s="555"/>
      <c r="N536" s="536"/>
      <c r="O536" s="536"/>
      <c r="P536" s="536"/>
      <c r="Q536" s="536"/>
      <c r="R536" s="536"/>
      <c r="S536" s="536"/>
    </row>
    <row r="537" customFormat="false" ht="17.25" hidden="false" customHeight="true" outlineLevel="0" collapsed="false">
      <c r="B537" s="446"/>
      <c r="C537" s="446"/>
      <c r="D537" s="446"/>
      <c r="E537" s="446"/>
      <c r="F537" s="447"/>
      <c r="G537" s="447"/>
      <c r="H537" s="556"/>
      <c r="I537" s="556"/>
      <c r="J537" s="556"/>
      <c r="K537" s="556"/>
      <c r="L537" s="556"/>
      <c r="M537" s="556"/>
      <c r="N537" s="557"/>
      <c r="O537" s="557"/>
      <c r="P537" s="557"/>
      <c r="Q537" s="557"/>
      <c r="R537" s="557"/>
      <c r="S537" s="557"/>
    </row>
    <row r="538" customFormat="false" ht="17.25" hidden="false" customHeight="true" outlineLevel="0" collapsed="false">
      <c r="B538" s="241"/>
      <c r="C538" s="241"/>
      <c r="D538" s="241"/>
      <c r="E538" s="241"/>
      <c r="F538" s="241"/>
      <c r="G538" s="241"/>
      <c r="H538" s="558"/>
      <c r="I538" s="558"/>
      <c r="J538" s="558"/>
      <c r="K538" s="558"/>
      <c r="L538" s="558"/>
      <c r="M538" s="558"/>
      <c r="N538" s="558"/>
      <c r="O538" s="558"/>
      <c r="P538" s="558"/>
      <c r="Q538" s="558"/>
      <c r="R538" s="241"/>
    </row>
    <row r="539" customFormat="false" ht="17.25" hidden="false" customHeight="true" outlineLevel="0" collapsed="false">
      <c r="B539" s="458" t="s">
        <v>528</v>
      </c>
      <c r="C539" s="458"/>
      <c r="D539" s="458"/>
      <c r="E539" s="458"/>
      <c r="F539" s="458"/>
      <c r="G539" s="458"/>
      <c r="R539" s="241"/>
    </row>
    <row r="540" customFormat="false" ht="17.25" hidden="false" customHeight="true" outlineLevel="0" collapsed="false">
      <c r="B540" s="42" t="s">
        <v>517</v>
      </c>
      <c r="C540" s="42"/>
      <c r="D540" s="42" t="s">
        <v>518</v>
      </c>
      <c r="E540" s="42"/>
      <c r="F540" s="310" t="s">
        <v>519</v>
      </c>
      <c r="G540" s="310"/>
      <c r="H540" s="42" t="s">
        <v>529</v>
      </c>
      <c r="I540" s="42"/>
      <c r="J540" s="42"/>
      <c r="K540" s="42"/>
      <c r="L540" s="42"/>
      <c r="M540" s="42"/>
      <c r="N540" s="244" t="s">
        <v>530</v>
      </c>
      <c r="O540" s="244"/>
      <c r="P540" s="244"/>
      <c r="Q540" s="244"/>
      <c r="R540" s="244"/>
      <c r="S540" s="244"/>
    </row>
    <row r="541" customFormat="false" ht="17.25" hidden="false" customHeight="true" outlineLevel="0" collapsed="false">
      <c r="B541" s="42"/>
      <c r="C541" s="42"/>
      <c r="D541" s="42"/>
      <c r="E541" s="42"/>
      <c r="F541" s="310"/>
      <c r="G541" s="310"/>
      <c r="H541" s="42"/>
      <c r="I541" s="42"/>
      <c r="J541" s="42"/>
      <c r="K541" s="42"/>
      <c r="L541" s="42"/>
      <c r="M541" s="42"/>
      <c r="N541" s="244"/>
      <c r="O541" s="244"/>
      <c r="P541" s="244"/>
      <c r="Q541" s="244"/>
      <c r="R541" s="244"/>
      <c r="S541" s="244"/>
    </row>
    <row r="542" customFormat="false" ht="17.25" hidden="false" customHeight="true" outlineLevel="0" collapsed="false">
      <c r="B542" s="551" t="n">
        <v>49200</v>
      </c>
      <c r="C542" s="551"/>
      <c r="D542" s="551" t="n">
        <v>49200</v>
      </c>
      <c r="E542" s="551"/>
      <c r="F542" s="552" t="n">
        <v>30750</v>
      </c>
      <c r="G542" s="552"/>
      <c r="H542" s="493" t="s">
        <v>531</v>
      </c>
      <c r="I542" s="493"/>
      <c r="J542" s="493"/>
      <c r="K542" s="493"/>
      <c r="L542" s="493"/>
      <c r="M542" s="493"/>
      <c r="N542" s="553"/>
      <c r="O542" s="553"/>
      <c r="P542" s="553"/>
      <c r="Q542" s="553"/>
      <c r="R542" s="553"/>
      <c r="S542" s="553"/>
    </row>
    <row r="543" customFormat="false" ht="17.25" hidden="false" customHeight="true" outlineLevel="0" collapsed="false">
      <c r="B543" s="531"/>
      <c r="C543" s="531"/>
      <c r="D543" s="531"/>
      <c r="E543" s="531"/>
      <c r="F543" s="554"/>
      <c r="G543" s="554"/>
      <c r="H543" s="499"/>
      <c r="I543" s="499"/>
      <c r="J543" s="499"/>
      <c r="K543" s="499"/>
      <c r="L543" s="499"/>
      <c r="M543" s="499"/>
      <c r="N543" s="559"/>
      <c r="O543" s="559"/>
      <c r="P543" s="559"/>
      <c r="Q543" s="559"/>
      <c r="R543" s="559"/>
      <c r="S543" s="559"/>
    </row>
    <row r="544" customFormat="false" ht="17.25" hidden="false" customHeight="true" outlineLevel="0" collapsed="false">
      <c r="B544" s="531"/>
      <c r="C544" s="531"/>
      <c r="D544" s="531"/>
      <c r="E544" s="531"/>
      <c r="F544" s="554"/>
      <c r="G544" s="554"/>
      <c r="H544" s="499"/>
      <c r="I544" s="499"/>
      <c r="J544" s="499"/>
      <c r="K544" s="499"/>
      <c r="L544" s="499"/>
      <c r="M544" s="499"/>
      <c r="N544" s="559"/>
      <c r="O544" s="559"/>
      <c r="P544" s="559"/>
      <c r="Q544" s="559"/>
      <c r="R544" s="559"/>
      <c r="S544" s="559"/>
      <c r="V544" s="288"/>
    </row>
    <row r="545" customFormat="false" ht="17.25" hidden="false" customHeight="true" outlineLevel="0" collapsed="false">
      <c r="B545" s="531"/>
      <c r="C545" s="531"/>
      <c r="D545" s="531"/>
      <c r="E545" s="531"/>
      <c r="F545" s="554"/>
      <c r="G545" s="554"/>
      <c r="H545" s="499"/>
      <c r="I545" s="499"/>
      <c r="J545" s="499"/>
      <c r="K545" s="499"/>
      <c r="L545" s="499"/>
      <c r="M545" s="499"/>
      <c r="N545" s="559"/>
      <c r="O545" s="559"/>
      <c r="P545" s="559"/>
      <c r="Q545" s="559"/>
      <c r="R545" s="559"/>
      <c r="S545" s="559"/>
      <c r="V545" s="288"/>
    </row>
    <row r="546" customFormat="false" ht="17.25" hidden="false" customHeight="true" outlineLevel="0" collapsed="false">
      <c r="B546" s="531"/>
      <c r="C546" s="531"/>
      <c r="D546" s="531"/>
      <c r="E546" s="531"/>
      <c r="F546" s="554"/>
      <c r="G546" s="554"/>
      <c r="H546" s="499"/>
      <c r="I546" s="499"/>
      <c r="J546" s="499"/>
      <c r="K546" s="499"/>
      <c r="L546" s="499"/>
      <c r="M546" s="499"/>
      <c r="N546" s="559"/>
      <c r="O546" s="559"/>
      <c r="P546" s="559"/>
      <c r="Q546" s="559"/>
      <c r="R546" s="559"/>
      <c r="S546" s="559"/>
      <c r="V546" s="560"/>
    </row>
    <row r="547" customFormat="false" ht="17.25" hidden="false" customHeight="true" outlineLevel="0" collapsed="false">
      <c r="B547" s="531"/>
      <c r="C547" s="531"/>
      <c r="D547" s="531"/>
      <c r="E547" s="531"/>
      <c r="F547" s="554"/>
      <c r="G547" s="554"/>
      <c r="H547" s="499"/>
      <c r="I547" s="499"/>
      <c r="J547" s="499"/>
      <c r="K547" s="499"/>
      <c r="L547" s="499"/>
      <c r="M547" s="499"/>
      <c r="N547" s="559"/>
      <c r="O547" s="559"/>
      <c r="P547" s="559"/>
      <c r="Q547" s="559"/>
      <c r="R547" s="559"/>
      <c r="S547" s="559"/>
      <c r="V547" s="560"/>
    </row>
    <row r="548" customFormat="false" ht="17.25" hidden="false" customHeight="true" outlineLevel="0" collapsed="false">
      <c r="B548" s="531"/>
      <c r="C548" s="531"/>
      <c r="D548" s="531"/>
      <c r="E548" s="531"/>
      <c r="F548" s="554"/>
      <c r="G548" s="554"/>
      <c r="H548" s="499"/>
      <c r="I548" s="499"/>
      <c r="J548" s="499"/>
      <c r="K548" s="499"/>
      <c r="L548" s="499"/>
      <c r="M548" s="499"/>
      <c r="N548" s="559"/>
      <c r="O548" s="559"/>
      <c r="P548" s="559"/>
      <c r="Q548" s="559"/>
      <c r="R548" s="559"/>
      <c r="S548" s="559"/>
      <c r="V548" s="560"/>
    </row>
    <row r="549" customFormat="false" ht="17.25" hidden="false" customHeight="true" outlineLevel="0" collapsed="false">
      <c r="B549" s="446"/>
      <c r="C549" s="446"/>
      <c r="D549" s="446"/>
      <c r="E549" s="446"/>
      <c r="F549" s="447"/>
      <c r="G549" s="447"/>
      <c r="H549" s="502"/>
      <c r="I549" s="502"/>
      <c r="J549" s="502"/>
      <c r="K549" s="502"/>
      <c r="L549" s="502"/>
      <c r="M549" s="502"/>
      <c r="N549" s="561"/>
      <c r="O549" s="561"/>
      <c r="P549" s="561"/>
      <c r="Q549" s="561"/>
      <c r="R549" s="561"/>
      <c r="S549" s="561"/>
      <c r="V549" s="560"/>
    </row>
    <row r="550" customFormat="false" ht="17.25" hidden="false" customHeight="true" outlineLevel="0" collapsed="false">
      <c r="B550" s="562"/>
      <c r="C550" s="562"/>
      <c r="D550" s="562"/>
      <c r="E550" s="562"/>
      <c r="F550" s="562"/>
      <c r="G550" s="562"/>
      <c r="H550" s="562"/>
      <c r="I550" s="562"/>
      <c r="J550" s="562"/>
      <c r="K550" s="558"/>
      <c r="L550" s="558"/>
      <c r="M550" s="188"/>
      <c r="N550" s="188"/>
      <c r="O550" s="188"/>
      <c r="P550" s="188"/>
      <c r="Q550" s="188"/>
      <c r="R550" s="241"/>
      <c r="V550" s="560"/>
    </row>
    <row r="551" customFormat="false" ht="17.25" hidden="false" customHeight="true" outlineLevel="0" collapsed="false">
      <c r="B551" s="563" t="s">
        <v>532</v>
      </c>
      <c r="C551" s="563"/>
      <c r="D551" s="563"/>
      <c r="E551" s="563"/>
      <c r="F551" s="563"/>
      <c r="G551" s="563"/>
      <c r="H551" s="558"/>
      <c r="I551" s="558"/>
      <c r="J551" s="558"/>
      <c r="K551" s="558"/>
      <c r="L551" s="558"/>
      <c r="M551" s="188"/>
      <c r="N551" s="188"/>
      <c r="O551" s="188"/>
      <c r="P551" s="188"/>
      <c r="Q551" s="188"/>
      <c r="R551" s="241"/>
      <c r="V551" s="560"/>
    </row>
    <row r="552" customFormat="false" ht="17.25" hidden="false" customHeight="true" outlineLevel="0" collapsed="false">
      <c r="B552" s="43" t="s">
        <v>517</v>
      </c>
      <c r="C552" s="43"/>
      <c r="D552" s="43" t="s">
        <v>518</v>
      </c>
      <c r="E552" s="43"/>
      <c r="F552" s="43" t="s">
        <v>519</v>
      </c>
      <c r="G552" s="43"/>
      <c r="H552" s="43" t="s">
        <v>533</v>
      </c>
      <c r="I552" s="43"/>
      <c r="J552" s="43" t="s">
        <v>534</v>
      </c>
      <c r="K552" s="43"/>
      <c r="L552" s="43" t="s">
        <v>535</v>
      </c>
      <c r="M552" s="43"/>
      <c r="N552" s="43" t="s">
        <v>536</v>
      </c>
      <c r="O552" s="43"/>
      <c r="P552" s="43" t="s">
        <v>537</v>
      </c>
      <c r="Q552" s="43"/>
      <c r="R552" s="43" t="s">
        <v>535</v>
      </c>
      <c r="S552" s="43"/>
      <c r="V552" s="564"/>
    </row>
    <row r="553" customFormat="false" ht="17.25" hidden="false" customHeight="true" outlineLevel="0" collapsed="false">
      <c r="B553" s="43"/>
      <c r="C553" s="43"/>
      <c r="D553" s="43"/>
      <c r="E553" s="43"/>
      <c r="F553" s="43"/>
      <c r="G553" s="43"/>
      <c r="H553" s="43"/>
      <c r="I553" s="43"/>
      <c r="J553" s="43"/>
      <c r="K553" s="43"/>
      <c r="L553" s="43"/>
      <c r="M553" s="43"/>
      <c r="N553" s="43"/>
      <c r="O553" s="43"/>
      <c r="P553" s="43"/>
      <c r="Q553" s="43"/>
      <c r="R553" s="43"/>
      <c r="S553" s="43"/>
      <c r="V553" s="564"/>
    </row>
    <row r="554" customFormat="false" ht="17.25" hidden="false" customHeight="true" outlineLevel="0" collapsed="false">
      <c r="B554" s="43"/>
      <c r="C554" s="43"/>
      <c r="D554" s="43"/>
      <c r="E554" s="43"/>
      <c r="F554" s="43"/>
      <c r="G554" s="43"/>
      <c r="H554" s="43"/>
      <c r="I554" s="43"/>
      <c r="J554" s="43"/>
      <c r="K554" s="43"/>
      <c r="L554" s="43"/>
      <c r="M554" s="43"/>
      <c r="N554" s="43"/>
      <c r="O554" s="43"/>
      <c r="P554" s="43"/>
      <c r="Q554" s="43"/>
      <c r="R554" s="43"/>
      <c r="S554" s="43"/>
    </row>
    <row r="555" customFormat="false" ht="17.25" hidden="false" customHeight="true" outlineLevel="0" collapsed="false">
      <c r="B555" s="43"/>
      <c r="C555" s="43"/>
      <c r="D555" s="43"/>
      <c r="E555" s="43"/>
      <c r="F555" s="43"/>
      <c r="G555" s="43"/>
      <c r="H555" s="43"/>
      <c r="I555" s="43"/>
      <c r="J555" s="43"/>
      <c r="K555" s="43"/>
      <c r="L555" s="43"/>
      <c r="M555" s="43"/>
      <c r="N555" s="43"/>
      <c r="O555" s="43"/>
      <c r="P555" s="43"/>
      <c r="Q555" s="43"/>
      <c r="R555" s="43"/>
      <c r="S555" s="43"/>
    </row>
    <row r="556" customFormat="false" ht="17.25" hidden="false" customHeight="true" outlineLevel="0" collapsed="false">
      <c r="B556" s="565" t="n">
        <v>1524600</v>
      </c>
      <c r="C556" s="565"/>
      <c r="D556" s="565" t="n">
        <v>1524600</v>
      </c>
      <c r="E556" s="565"/>
      <c r="F556" s="565" t="n">
        <v>393602.85</v>
      </c>
      <c r="G556" s="565"/>
      <c r="H556" s="566" t="n">
        <v>525</v>
      </c>
      <c r="I556" s="566"/>
      <c r="J556" s="566" t="n">
        <v>0</v>
      </c>
      <c r="K556" s="566"/>
      <c r="L556" s="567" t="s">
        <v>538</v>
      </c>
      <c r="M556" s="567"/>
      <c r="N556" s="566"/>
      <c r="O556" s="566"/>
      <c r="P556" s="565"/>
      <c r="Q556" s="565"/>
      <c r="R556" s="565"/>
      <c r="S556" s="565"/>
    </row>
    <row r="557" customFormat="false" ht="17.25" hidden="false" customHeight="true" outlineLevel="0" collapsed="false">
      <c r="B557" s="562"/>
      <c r="C557" s="562"/>
      <c r="D557" s="562"/>
      <c r="E557" s="562"/>
      <c r="F557" s="562"/>
      <c r="G557" s="562"/>
      <c r="H557" s="562"/>
      <c r="I557" s="562"/>
      <c r="J557" s="562"/>
      <c r="K557" s="558"/>
      <c r="L557" s="558"/>
      <c r="M557" s="188"/>
      <c r="N557" s="188"/>
      <c r="O557" s="188"/>
      <c r="P557" s="188"/>
      <c r="Q557" s="188"/>
      <c r="R557" s="241"/>
    </row>
    <row r="558" customFormat="false" ht="17.25" hidden="false" customHeight="true" outlineLevel="0" collapsed="false">
      <c r="B558" s="115" t="s">
        <v>103</v>
      </c>
      <c r="C558" s="115"/>
      <c r="D558" s="115"/>
      <c r="E558" s="407"/>
      <c r="F558" s="407"/>
      <c r="G558" s="407"/>
      <c r="H558" s="407"/>
      <c r="I558" s="406"/>
      <c r="J558" s="406"/>
      <c r="K558" s="406"/>
      <c r="L558" s="406"/>
      <c r="M558" s="406"/>
      <c r="N558" s="408"/>
    </row>
    <row r="559" customFormat="false" ht="17.25" hidden="false" customHeight="true" outlineLevel="0" collapsed="false">
      <c r="B559" s="32"/>
      <c r="C559" s="32"/>
      <c r="D559" s="32"/>
      <c r="E559" s="32"/>
      <c r="F559" s="32"/>
      <c r="G559" s="32"/>
      <c r="H559" s="32"/>
      <c r="I559" s="32"/>
      <c r="J559" s="32"/>
      <c r="K559" s="32"/>
      <c r="L559" s="32"/>
      <c r="M559" s="32"/>
      <c r="N559" s="32"/>
      <c r="O559" s="32"/>
      <c r="P559" s="32"/>
      <c r="Q559" s="32"/>
      <c r="R559" s="32"/>
      <c r="S559" s="32"/>
    </row>
    <row r="560" customFormat="false" ht="17.25" hidden="false" customHeight="true" outlineLevel="0" collapsed="false">
      <c r="B560" s="32"/>
      <c r="C560" s="32"/>
      <c r="D560" s="32"/>
      <c r="E560" s="32"/>
      <c r="F560" s="32"/>
      <c r="G560" s="32"/>
      <c r="H560" s="32"/>
      <c r="I560" s="32"/>
      <c r="J560" s="32"/>
      <c r="K560" s="32"/>
      <c r="L560" s="32"/>
      <c r="M560" s="32"/>
      <c r="N560" s="32"/>
      <c r="O560" s="32"/>
      <c r="P560" s="32"/>
      <c r="Q560" s="32"/>
      <c r="R560" s="32"/>
      <c r="S560" s="32"/>
    </row>
    <row r="561" customFormat="false" ht="17.25" hidden="false" customHeight="true" outlineLevel="0" collapsed="false">
      <c r="B561" s="32"/>
      <c r="C561" s="32"/>
      <c r="D561" s="32"/>
      <c r="E561" s="32"/>
      <c r="F561" s="32"/>
      <c r="G561" s="32"/>
      <c r="H561" s="32"/>
      <c r="I561" s="32"/>
      <c r="J561" s="32"/>
      <c r="K561" s="32"/>
      <c r="L561" s="32"/>
      <c r="M561" s="32"/>
      <c r="N561" s="32"/>
      <c r="O561" s="32"/>
      <c r="P561" s="32"/>
      <c r="Q561" s="32"/>
      <c r="R561" s="32"/>
      <c r="S561" s="32"/>
    </row>
    <row r="562" customFormat="false" ht="17.25" hidden="false" customHeight="true" outlineLevel="0" collapsed="false">
      <c r="B562" s="32"/>
      <c r="C562" s="32"/>
      <c r="D562" s="32"/>
      <c r="E562" s="32"/>
      <c r="F562" s="32"/>
      <c r="G562" s="32"/>
      <c r="H562" s="32"/>
      <c r="I562" s="32"/>
      <c r="J562" s="32"/>
      <c r="K562" s="32"/>
      <c r="L562" s="32"/>
      <c r="M562" s="32"/>
      <c r="N562" s="32"/>
      <c r="O562" s="32"/>
      <c r="P562" s="32"/>
      <c r="Q562" s="32"/>
      <c r="R562" s="32"/>
      <c r="S562" s="32"/>
    </row>
    <row r="563" customFormat="false" ht="17.25" hidden="false" customHeight="true" outlineLevel="0" collapsed="false">
      <c r="B563" s="32"/>
      <c r="C563" s="32"/>
      <c r="D563" s="32"/>
      <c r="E563" s="32"/>
      <c r="F563" s="32"/>
      <c r="G563" s="32"/>
      <c r="H563" s="32"/>
      <c r="I563" s="32"/>
      <c r="J563" s="32"/>
      <c r="K563" s="32"/>
      <c r="L563" s="32"/>
      <c r="M563" s="32"/>
      <c r="N563" s="32"/>
      <c r="O563" s="32"/>
      <c r="P563" s="32"/>
      <c r="Q563" s="32"/>
      <c r="R563" s="32"/>
      <c r="S563" s="32"/>
    </row>
    <row r="564" customFormat="false" ht="17.25" hidden="false" customHeight="true" outlineLevel="0" collapsed="false">
      <c r="B564" s="562"/>
      <c r="C564" s="562"/>
      <c r="D564" s="562"/>
      <c r="E564" s="562"/>
      <c r="F564" s="562"/>
      <c r="G564" s="562"/>
      <c r="H564" s="562"/>
      <c r="I564" s="562"/>
      <c r="J564" s="562"/>
      <c r="K564" s="558"/>
      <c r="L564" s="558"/>
      <c r="M564" s="188"/>
      <c r="N564" s="188"/>
      <c r="O564" s="188"/>
      <c r="P564" s="188"/>
      <c r="Q564" s="188"/>
      <c r="R564" s="241"/>
    </row>
    <row r="565" customFormat="false" ht="17.25" hidden="false" customHeight="true" outlineLevel="0" collapsed="false">
      <c r="B565" s="568" t="s">
        <v>539</v>
      </c>
      <c r="C565" s="568"/>
      <c r="D565" s="568"/>
      <c r="E565" s="568"/>
      <c r="F565" s="568"/>
      <c r="G565" s="568"/>
      <c r="L565" s="558"/>
      <c r="M565" s="188"/>
      <c r="N565" s="188"/>
      <c r="O565" s="188"/>
      <c r="P565" s="188"/>
      <c r="Q565" s="188"/>
      <c r="R565" s="241"/>
    </row>
    <row r="566" customFormat="false" ht="17.25" hidden="false" customHeight="true" outlineLevel="0" collapsed="false">
      <c r="B566" s="130" t="s">
        <v>540</v>
      </c>
      <c r="C566" s="130"/>
      <c r="D566" s="130"/>
      <c r="E566" s="130"/>
      <c r="F566" s="130" t="s">
        <v>541</v>
      </c>
      <c r="G566" s="45" t="s">
        <v>542</v>
      </c>
      <c r="H566" s="45"/>
      <c r="I566" s="45"/>
      <c r="J566" s="569" t="s">
        <v>543</v>
      </c>
      <c r="K566" s="161" t="s">
        <v>544</v>
      </c>
      <c r="L566" s="43" t="s">
        <v>545</v>
      </c>
      <c r="M566" s="43"/>
      <c r="N566" s="43"/>
      <c r="O566" s="43"/>
      <c r="P566" s="491" t="s">
        <v>546</v>
      </c>
      <c r="Q566" s="491"/>
      <c r="R566" s="43" t="s">
        <v>547</v>
      </c>
      <c r="S566" s="43"/>
      <c r="T566" s="43"/>
    </row>
    <row r="567" customFormat="false" ht="17.25" hidden="false" customHeight="true" outlineLevel="0" collapsed="false">
      <c r="B567" s="130"/>
      <c r="C567" s="130"/>
      <c r="D567" s="130"/>
      <c r="E567" s="130"/>
      <c r="F567" s="130"/>
      <c r="G567" s="45"/>
      <c r="H567" s="45"/>
      <c r="I567" s="45"/>
      <c r="J567" s="569"/>
      <c r="K567" s="161"/>
      <c r="L567" s="43"/>
      <c r="M567" s="43"/>
      <c r="N567" s="43"/>
      <c r="O567" s="43"/>
      <c r="P567" s="491"/>
      <c r="Q567" s="491"/>
      <c r="R567" s="43"/>
      <c r="S567" s="43"/>
      <c r="T567" s="43"/>
    </row>
    <row r="568" customFormat="false" ht="17.25" hidden="false" customHeight="true" outlineLevel="0" collapsed="false">
      <c r="B568" s="130"/>
      <c r="C568" s="130"/>
      <c r="D568" s="130"/>
      <c r="E568" s="130"/>
      <c r="F568" s="130"/>
      <c r="G568" s="570" t="s">
        <v>548</v>
      </c>
      <c r="H568" s="571" t="s">
        <v>549</v>
      </c>
      <c r="I568" s="572" t="s">
        <v>550</v>
      </c>
      <c r="J568" s="569"/>
      <c r="K568" s="161"/>
      <c r="L568" s="43"/>
      <c r="M568" s="43"/>
      <c r="N568" s="43"/>
      <c r="O568" s="43"/>
      <c r="P568" s="491"/>
      <c r="Q568" s="491"/>
      <c r="R568" s="43"/>
      <c r="S568" s="43"/>
      <c r="T568" s="43"/>
    </row>
    <row r="569" customFormat="false" ht="17.25" hidden="false" customHeight="true" outlineLevel="0" collapsed="false">
      <c r="B569" s="130"/>
      <c r="C569" s="130"/>
      <c r="D569" s="130"/>
      <c r="E569" s="130"/>
      <c r="F569" s="130"/>
      <c r="G569" s="570"/>
      <c r="H569" s="571"/>
      <c r="I569" s="572"/>
      <c r="J569" s="569"/>
      <c r="K569" s="161"/>
      <c r="L569" s="43"/>
      <c r="M569" s="43"/>
      <c r="N569" s="43"/>
      <c r="O569" s="43"/>
      <c r="P569" s="491"/>
      <c r="Q569" s="491"/>
      <c r="R569" s="43"/>
      <c r="S569" s="43"/>
      <c r="T569" s="43"/>
    </row>
    <row r="570" customFormat="false" ht="17.25" hidden="false" customHeight="true" outlineLevel="0" collapsed="false">
      <c r="B570" s="573"/>
      <c r="C570" s="573"/>
      <c r="D570" s="573"/>
      <c r="E570" s="573"/>
      <c r="F570" s="275" t="n">
        <f aca="false">SUM(G570:I570)</f>
        <v>0</v>
      </c>
      <c r="G570" s="272"/>
      <c r="H570" s="273"/>
      <c r="I570" s="317"/>
      <c r="J570" s="574"/>
      <c r="K570" s="575"/>
      <c r="L570" s="576"/>
      <c r="M570" s="576"/>
      <c r="N570" s="576"/>
      <c r="O570" s="576"/>
      <c r="P570" s="577"/>
      <c r="Q570" s="577"/>
      <c r="R570" s="576"/>
      <c r="S570" s="576"/>
      <c r="T570" s="576"/>
    </row>
    <row r="571" customFormat="false" ht="17.25" hidden="false" customHeight="true" outlineLevel="0" collapsed="false">
      <c r="B571" s="578"/>
      <c r="C571" s="578"/>
      <c r="D571" s="578"/>
      <c r="E571" s="578"/>
      <c r="F571" s="71" t="n">
        <f aca="false">SUM(G571:I571)</f>
        <v>0</v>
      </c>
      <c r="G571" s="277"/>
      <c r="H571" s="74"/>
      <c r="I571" s="75"/>
      <c r="J571" s="579"/>
      <c r="K571" s="580"/>
      <c r="L571" s="486"/>
      <c r="M571" s="486"/>
      <c r="N571" s="486"/>
      <c r="O571" s="486"/>
      <c r="P571" s="581"/>
      <c r="Q571" s="581"/>
      <c r="R571" s="486"/>
      <c r="S571" s="486"/>
      <c r="T571" s="486"/>
    </row>
    <row r="572" customFormat="false" ht="17.25" hidden="false" customHeight="true" outlineLevel="0" collapsed="false">
      <c r="B572" s="578"/>
      <c r="C572" s="578"/>
      <c r="D572" s="578"/>
      <c r="E572" s="578"/>
      <c r="F572" s="71" t="n">
        <f aca="false">SUM(G572:I572)</f>
        <v>0</v>
      </c>
      <c r="G572" s="277"/>
      <c r="H572" s="74"/>
      <c r="I572" s="75"/>
      <c r="J572" s="579"/>
      <c r="K572" s="580"/>
      <c r="L572" s="486"/>
      <c r="M572" s="486"/>
      <c r="N572" s="486"/>
      <c r="O572" s="486"/>
      <c r="P572" s="581"/>
      <c r="Q572" s="581"/>
      <c r="R572" s="486"/>
      <c r="S572" s="486"/>
      <c r="T572" s="486"/>
    </row>
    <row r="573" customFormat="false" ht="17.25" hidden="false" customHeight="true" outlineLevel="0" collapsed="false">
      <c r="B573" s="578"/>
      <c r="C573" s="578"/>
      <c r="D573" s="578"/>
      <c r="E573" s="578"/>
      <c r="F573" s="71" t="n">
        <f aca="false">SUM(G573:I573)</f>
        <v>0</v>
      </c>
      <c r="G573" s="277"/>
      <c r="H573" s="74"/>
      <c r="I573" s="75"/>
      <c r="J573" s="579"/>
      <c r="K573" s="580"/>
      <c r="L573" s="486"/>
      <c r="M573" s="486"/>
      <c r="N573" s="486"/>
      <c r="O573" s="486"/>
      <c r="P573" s="581"/>
      <c r="Q573" s="581"/>
      <c r="R573" s="486"/>
      <c r="S573" s="486"/>
      <c r="T573" s="486"/>
    </row>
    <row r="574" customFormat="false" ht="17.25" hidden="false" customHeight="true" outlineLevel="0" collapsed="false">
      <c r="B574" s="578"/>
      <c r="C574" s="578"/>
      <c r="D574" s="578"/>
      <c r="E574" s="578"/>
      <c r="F574" s="71" t="n">
        <f aca="false">SUM(G574:I574)</f>
        <v>0</v>
      </c>
      <c r="G574" s="277"/>
      <c r="H574" s="74"/>
      <c r="I574" s="75"/>
      <c r="J574" s="579"/>
      <c r="K574" s="580"/>
      <c r="L574" s="486"/>
      <c r="M574" s="486"/>
      <c r="N574" s="486"/>
      <c r="O574" s="486"/>
      <c r="P574" s="581"/>
      <c r="Q574" s="581"/>
      <c r="R574" s="486"/>
      <c r="S574" s="486"/>
      <c r="T574" s="486"/>
    </row>
    <row r="575" customFormat="false" ht="17.25" hidden="false" customHeight="true" outlineLevel="0" collapsed="false">
      <c r="B575" s="578"/>
      <c r="C575" s="578"/>
      <c r="D575" s="578"/>
      <c r="E575" s="578"/>
      <c r="F575" s="71" t="n">
        <f aca="false">SUM(G575:I575)</f>
        <v>0</v>
      </c>
      <c r="G575" s="277"/>
      <c r="H575" s="74"/>
      <c r="I575" s="75"/>
      <c r="J575" s="579"/>
      <c r="K575" s="580"/>
      <c r="L575" s="486"/>
      <c r="M575" s="486"/>
      <c r="N575" s="486"/>
      <c r="O575" s="486"/>
      <c r="P575" s="581"/>
      <c r="Q575" s="581"/>
      <c r="R575" s="486"/>
      <c r="S575" s="486"/>
      <c r="T575" s="486"/>
    </row>
    <row r="576" customFormat="false" ht="17.25" hidden="false" customHeight="true" outlineLevel="0" collapsed="false">
      <c r="B576" s="582"/>
      <c r="C576" s="582"/>
      <c r="D576" s="582"/>
      <c r="E576" s="582"/>
      <c r="F576" s="194" t="n">
        <f aca="false">SUM(G576:I576)</f>
        <v>0</v>
      </c>
      <c r="G576" s="281"/>
      <c r="H576" s="218"/>
      <c r="I576" s="196"/>
      <c r="J576" s="457"/>
      <c r="K576" s="583"/>
      <c r="L576" s="489"/>
      <c r="M576" s="489"/>
      <c r="N576" s="489"/>
      <c r="O576" s="489"/>
      <c r="P576" s="445"/>
      <c r="Q576" s="445"/>
      <c r="R576" s="489"/>
      <c r="S576" s="489"/>
      <c r="T576" s="489"/>
    </row>
    <row r="577" customFormat="false" ht="17.25" hidden="false" customHeight="true" outlineLevel="0" collapsed="false">
      <c r="B577" s="241"/>
      <c r="C577" s="241"/>
      <c r="D577" s="241"/>
      <c r="E577" s="241"/>
      <c r="F577" s="241"/>
      <c r="G577" s="241"/>
      <c r="H577" s="558"/>
      <c r="I577" s="558"/>
      <c r="J577" s="558"/>
      <c r="K577" s="558"/>
      <c r="L577" s="558"/>
      <c r="M577" s="558"/>
      <c r="N577" s="558"/>
      <c r="O577" s="558"/>
      <c r="P577" s="558"/>
      <c r="Q577" s="558"/>
      <c r="R577" s="241"/>
    </row>
    <row r="578" customFormat="false" ht="17.25" hidden="false" customHeight="true" outlineLevel="0" collapsed="false">
      <c r="B578" s="208" t="s">
        <v>551</v>
      </c>
      <c r="C578" s="208"/>
      <c r="D578" s="208"/>
      <c r="E578" s="208"/>
      <c r="F578" s="208"/>
      <c r="G578" s="208"/>
    </row>
    <row r="579" customFormat="false" ht="17.25" hidden="false" customHeight="true" outlineLevel="0" collapsed="false">
      <c r="B579" s="288"/>
      <c r="C579" s="288"/>
      <c r="D579" s="288"/>
      <c r="E579" s="288"/>
      <c r="F579" s="288"/>
      <c r="G579" s="288"/>
      <c r="H579" s="288"/>
      <c r="I579" s="288"/>
      <c r="J579" s="288"/>
      <c r="K579" s="288"/>
      <c r="L579" s="288"/>
      <c r="M579" s="288"/>
      <c r="N579" s="288"/>
      <c r="O579" s="288"/>
      <c r="P579" s="288"/>
      <c r="Q579" s="288"/>
      <c r="R579" s="288"/>
    </row>
    <row r="580" customFormat="false" ht="17.25" hidden="false" customHeight="true" outlineLevel="0" collapsed="false">
      <c r="B580" s="289" t="s">
        <v>552</v>
      </c>
      <c r="C580" s="289"/>
      <c r="D580" s="289"/>
      <c r="E580" s="289"/>
      <c r="F580" s="288"/>
      <c r="G580" s="288"/>
      <c r="H580" s="288"/>
      <c r="I580" s="288"/>
      <c r="J580" s="288"/>
      <c r="K580" s="288"/>
      <c r="L580" s="288"/>
      <c r="M580" s="288"/>
      <c r="N580" s="288"/>
      <c r="O580" s="288"/>
      <c r="P580" s="288"/>
      <c r="Q580" s="288"/>
      <c r="R580" s="288"/>
    </row>
    <row r="581" customFormat="false" ht="17.25" hidden="false" customHeight="true" outlineLevel="0" collapsed="false">
      <c r="B581" s="42" t="s">
        <v>553</v>
      </c>
      <c r="C581" s="42"/>
      <c r="D581" s="42"/>
      <c r="E581" s="42"/>
      <c r="F581" s="42"/>
      <c r="G581" s="42"/>
      <c r="H581" s="43" t="s">
        <v>554</v>
      </c>
      <c r="I581" s="43"/>
      <c r="J581" s="43"/>
      <c r="K581" s="43"/>
      <c r="L581" s="43"/>
      <c r="M581" s="43"/>
      <c r="N581" s="43" t="s">
        <v>555</v>
      </c>
      <c r="O581" s="43"/>
      <c r="P581" s="43"/>
      <c r="Q581" s="43"/>
      <c r="R581" s="43"/>
      <c r="S581" s="43"/>
      <c r="T581" s="223" t="s">
        <v>556</v>
      </c>
      <c r="U581" s="223"/>
    </row>
    <row r="582" customFormat="false" ht="17.25" hidden="false" customHeight="true" outlineLevel="0" collapsed="false">
      <c r="B582" s="42"/>
      <c r="C582" s="42"/>
      <c r="D582" s="42"/>
      <c r="E582" s="42"/>
      <c r="F582" s="42"/>
      <c r="G582" s="42"/>
      <c r="H582" s="43"/>
      <c r="I582" s="43"/>
      <c r="J582" s="43"/>
      <c r="K582" s="43"/>
      <c r="L582" s="43"/>
      <c r="M582" s="43"/>
      <c r="N582" s="43"/>
      <c r="O582" s="43"/>
      <c r="P582" s="43"/>
      <c r="Q582" s="43"/>
      <c r="R582" s="43"/>
      <c r="S582" s="43"/>
      <c r="T582" s="223"/>
      <c r="U582" s="223"/>
    </row>
    <row r="583" customFormat="false" ht="17.25" hidden="false" customHeight="true" outlineLevel="0" collapsed="false">
      <c r="B583" s="584" t="s">
        <v>557</v>
      </c>
      <c r="C583" s="584"/>
      <c r="D583" s="584"/>
      <c r="E583" s="584"/>
      <c r="F583" s="584"/>
      <c r="G583" s="584"/>
      <c r="H583" s="485" t="s">
        <v>558</v>
      </c>
      <c r="I583" s="485"/>
      <c r="J583" s="485"/>
      <c r="K583" s="485"/>
      <c r="L583" s="485"/>
      <c r="M583" s="485"/>
      <c r="N583" s="585" t="s">
        <v>559</v>
      </c>
      <c r="O583" s="585"/>
      <c r="P583" s="585"/>
      <c r="Q583" s="585"/>
      <c r="R583" s="585"/>
      <c r="S583" s="585"/>
      <c r="T583" s="586"/>
      <c r="U583" s="586"/>
    </row>
    <row r="584" customFormat="false" ht="17.25" hidden="false" customHeight="true" outlineLevel="0" collapsed="false">
      <c r="B584" s="584"/>
      <c r="C584" s="584"/>
      <c r="D584" s="584"/>
      <c r="E584" s="584"/>
      <c r="F584" s="584"/>
      <c r="G584" s="584"/>
      <c r="H584" s="485"/>
      <c r="I584" s="485"/>
      <c r="J584" s="485"/>
      <c r="K584" s="485"/>
      <c r="L584" s="485"/>
      <c r="M584" s="485"/>
      <c r="N584" s="585"/>
      <c r="O584" s="585"/>
      <c r="P584" s="585"/>
      <c r="Q584" s="585"/>
      <c r="R584" s="585"/>
      <c r="S584" s="585"/>
      <c r="T584" s="586"/>
      <c r="U584" s="586"/>
    </row>
    <row r="585" customFormat="false" ht="17.25" hidden="false" customHeight="true" outlineLevel="0" collapsed="false">
      <c r="B585" s="578" t="s">
        <v>560</v>
      </c>
      <c r="C585" s="578"/>
      <c r="D585" s="578"/>
      <c r="E585" s="578"/>
      <c r="F585" s="578"/>
      <c r="G585" s="578"/>
      <c r="H585" s="486" t="s">
        <v>561</v>
      </c>
      <c r="I585" s="486"/>
      <c r="J585" s="486"/>
      <c r="K585" s="486"/>
      <c r="L585" s="486"/>
      <c r="M585" s="486"/>
      <c r="N585" s="578" t="s">
        <v>562</v>
      </c>
      <c r="O585" s="578"/>
      <c r="P585" s="578"/>
      <c r="Q585" s="578"/>
      <c r="R585" s="578"/>
      <c r="S585" s="578"/>
      <c r="T585" s="587"/>
      <c r="U585" s="587"/>
    </row>
    <row r="586" customFormat="false" ht="17.25" hidden="false" customHeight="true" outlineLevel="0" collapsed="false">
      <c r="B586" s="578"/>
      <c r="C586" s="578"/>
      <c r="D586" s="578"/>
      <c r="E586" s="578"/>
      <c r="F586" s="578"/>
      <c r="G586" s="578"/>
      <c r="H586" s="486"/>
      <c r="I586" s="486"/>
      <c r="J586" s="486"/>
      <c r="K586" s="486"/>
      <c r="L586" s="486"/>
      <c r="M586" s="486"/>
      <c r="N586" s="578"/>
      <c r="O586" s="578"/>
      <c r="P586" s="578"/>
      <c r="Q586" s="578"/>
      <c r="R586" s="578"/>
      <c r="S586" s="578"/>
      <c r="T586" s="587"/>
      <c r="U586" s="587"/>
    </row>
    <row r="587" customFormat="false" ht="17.25" hidden="false" customHeight="true" outlineLevel="0" collapsed="false">
      <c r="B587" s="578" t="s">
        <v>563</v>
      </c>
      <c r="C587" s="578"/>
      <c r="D587" s="578"/>
      <c r="E587" s="578"/>
      <c r="F587" s="578"/>
      <c r="G587" s="578"/>
      <c r="H587" s="486" t="s">
        <v>564</v>
      </c>
      <c r="I587" s="486"/>
      <c r="J587" s="486"/>
      <c r="K587" s="486"/>
      <c r="L587" s="486"/>
      <c r="M587" s="486"/>
      <c r="N587" s="578" t="s">
        <v>559</v>
      </c>
      <c r="O587" s="578"/>
      <c r="P587" s="578"/>
      <c r="Q587" s="578"/>
      <c r="R587" s="578"/>
      <c r="S587" s="578"/>
      <c r="T587" s="587"/>
      <c r="U587" s="587"/>
    </row>
    <row r="588" customFormat="false" ht="17.25" hidden="false" customHeight="true" outlineLevel="0" collapsed="false">
      <c r="B588" s="578"/>
      <c r="C588" s="578"/>
      <c r="D588" s="578"/>
      <c r="E588" s="578"/>
      <c r="F588" s="578"/>
      <c r="G588" s="578"/>
      <c r="H588" s="486"/>
      <c r="I588" s="486"/>
      <c r="J588" s="486"/>
      <c r="K588" s="486"/>
      <c r="L588" s="486"/>
      <c r="M588" s="486"/>
      <c r="N588" s="578"/>
      <c r="O588" s="578"/>
      <c r="P588" s="578"/>
      <c r="Q588" s="578"/>
      <c r="R588" s="578"/>
      <c r="S588" s="578"/>
      <c r="T588" s="587"/>
      <c r="U588" s="587"/>
    </row>
    <row r="589" customFormat="false" ht="17.25" hidden="false" customHeight="true" outlineLevel="0" collapsed="false">
      <c r="B589" s="578" t="s">
        <v>565</v>
      </c>
      <c r="C589" s="578"/>
      <c r="D589" s="578"/>
      <c r="E589" s="578"/>
      <c r="F589" s="578"/>
      <c r="G589" s="578"/>
      <c r="H589" s="486" t="s">
        <v>566</v>
      </c>
      <c r="I589" s="486"/>
      <c r="J589" s="486"/>
      <c r="K589" s="486"/>
      <c r="L589" s="486"/>
      <c r="M589" s="486"/>
      <c r="N589" s="578" t="s">
        <v>567</v>
      </c>
      <c r="O589" s="578"/>
      <c r="P589" s="578"/>
      <c r="Q589" s="578"/>
      <c r="R589" s="578"/>
      <c r="S589" s="578"/>
      <c r="T589" s="587"/>
      <c r="U589" s="587"/>
    </row>
    <row r="590" customFormat="false" ht="17.25" hidden="false" customHeight="true" outlineLevel="0" collapsed="false">
      <c r="B590" s="578"/>
      <c r="C590" s="578"/>
      <c r="D590" s="578"/>
      <c r="E590" s="578"/>
      <c r="F590" s="578"/>
      <c r="G590" s="578"/>
      <c r="H590" s="486"/>
      <c r="I590" s="486"/>
      <c r="J590" s="486"/>
      <c r="K590" s="486"/>
      <c r="L590" s="486"/>
      <c r="M590" s="486"/>
      <c r="N590" s="578"/>
      <c r="O590" s="578"/>
      <c r="P590" s="578"/>
      <c r="Q590" s="578"/>
      <c r="R590" s="578"/>
      <c r="S590" s="578"/>
      <c r="T590" s="587"/>
      <c r="U590" s="587"/>
    </row>
    <row r="591" customFormat="false" ht="17.25" hidden="false" customHeight="true" outlineLevel="0" collapsed="false">
      <c r="B591" s="588" t="s">
        <v>568</v>
      </c>
      <c r="C591" s="588"/>
      <c r="D591" s="588"/>
      <c r="E591" s="588"/>
      <c r="F591" s="588"/>
      <c r="G591" s="588"/>
      <c r="H591" s="486" t="s">
        <v>569</v>
      </c>
      <c r="I591" s="486"/>
      <c r="J591" s="486"/>
      <c r="K591" s="486"/>
      <c r="L591" s="486"/>
      <c r="M591" s="486"/>
      <c r="N591" s="578" t="s">
        <v>570</v>
      </c>
      <c r="O591" s="578"/>
      <c r="P591" s="578"/>
      <c r="Q591" s="578"/>
      <c r="R591" s="578"/>
      <c r="S591" s="578"/>
      <c r="T591" s="587"/>
      <c r="U591" s="587"/>
    </row>
    <row r="592" customFormat="false" ht="17.25" hidden="false" customHeight="true" outlineLevel="0" collapsed="false">
      <c r="B592" s="588"/>
      <c r="C592" s="588"/>
      <c r="D592" s="588"/>
      <c r="E592" s="588"/>
      <c r="F592" s="588"/>
      <c r="G592" s="588"/>
      <c r="H592" s="486"/>
      <c r="I592" s="486"/>
      <c r="J592" s="486"/>
      <c r="K592" s="486"/>
      <c r="L592" s="486"/>
      <c r="M592" s="486"/>
      <c r="N592" s="578"/>
      <c r="O592" s="578"/>
      <c r="P592" s="578"/>
      <c r="Q592" s="578"/>
      <c r="R592" s="578"/>
      <c r="S592" s="578"/>
      <c r="T592" s="587"/>
      <c r="U592" s="587"/>
    </row>
    <row r="593" customFormat="false" ht="17.25" hidden="false" customHeight="true" outlineLevel="0" collapsed="false">
      <c r="B593" s="578" t="s">
        <v>571</v>
      </c>
      <c r="C593" s="578"/>
      <c r="D593" s="578"/>
      <c r="E593" s="578"/>
      <c r="F593" s="578"/>
      <c r="G593" s="578"/>
      <c r="H593" s="486" t="s">
        <v>572</v>
      </c>
      <c r="I593" s="486"/>
      <c r="J593" s="486"/>
      <c r="K593" s="486"/>
      <c r="L593" s="486"/>
      <c r="M593" s="486"/>
      <c r="N593" s="578" t="s">
        <v>573</v>
      </c>
      <c r="O593" s="578"/>
      <c r="P593" s="578"/>
      <c r="Q593" s="578"/>
      <c r="R593" s="578"/>
      <c r="S593" s="578"/>
      <c r="T593" s="587"/>
      <c r="U593" s="587"/>
    </row>
    <row r="594" customFormat="false" ht="17.25" hidden="false" customHeight="true" outlineLevel="0" collapsed="false">
      <c r="B594" s="578"/>
      <c r="C594" s="578"/>
      <c r="D594" s="578"/>
      <c r="E594" s="578"/>
      <c r="F594" s="578"/>
      <c r="G594" s="578"/>
      <c r="H594" s="486"/>
      <c r="I594" s="486"/>
      <c r="J594" s="486"/>
      <c r="K594" s="486"/>
      <c r="L594" s="486"/>
      <c r="M594" s="486"/>
      <c r="N594" s="578"/>
      <c r="O594" s="578"/>
      <c r="P594" s="578"/>
      <c r="Q594" s="578"/>
      <c r="R594" s="578"/>
      <c r="S594" s="578"/>
      <c r="T594" s="587"/>
      <c r="U594" s="587"/>
    </row>
    <row r="595" customFormat="false" ht="17.25" hidden="false" customHeight="true" outlineLevel="0" collapsed="false">
      <c r="B595" s="578" t="s">
        <v>574</v>
      </c>
      <c r="C595" s="578"/>
      <c r="D595" s="578"/>
      <c r="E595" s="578"/>
      <c r="F595" s="578"/>
      <c r="G595" s="578"/>
      <c r="H595" s="486" t="s">
        <v>575</v>
      </c>
      <c r="I595" s="486"/>
      <c r="J595" s="486"/>
      <c r="K595" s="486"/>
      <c r="L595" s="486"/>
      <c r="M595" s="486"/>
      <c r="N595" s="589" t="s">
        <v>576</v>
      </c>
      <c r="O595" s="589"/>
      <c r="P595" s="589"/>
      <c r="Q595" s="589"/>
      <c r="R595" s="589"/>
      <c r="S595" s="589"/>
      <c r="T595" s="587"/>
      <c r="U595" s="587"/>
    </row>
    <row r="596" customFormat="false" ht="17.25" hidden="false" customHeight="true" outlineLevel="0" collapsed="false">
      <c r="B596" s="578"/>
      <c r="C596" s="578"/>
      <c r="D596" s="578"/>
      <c r="E596" s="578"/>
      <c r="F596" s="578"/>
      <c r="G596" s="578"/>
      <c r="H596" s="486"/>
      <c r="I596" s="486"/>
      <c r="J596" s="486"/>
      <c r="K596" s="486"/>
      <c r="L596" s="486"/>
      <c r="M596" s="486"/>
      <c r="N596" s="589"/>
      <c r="O596" s="589"/>
      <c r="P596" s="589"/>
      <c r="Q596" s="589"/>
      <c r="R596" s="589"/>
      <c r="S596" s="589"/>
      <c r="T596" s="587"/>
      <c r="U596" s="587"/>
    </row>
    <row r="597" customFormat="false" ht="17.25" hidden="false" customHeight="true" outlineLevel="0" collapsed="false">
      <c r="B597" s="578" t="s">
        <v>577</v>
      </c>
      <c r="C597" s="578"/>
      <c r="D597" s="578"/>
      <c r="E597" s="578"/>
      <c r="F597" s="578"/>
      <c r="G597" s="578"/>
      <c r="H597" s="486" t="s">
        <v>578</v>
      </c>
      <c r="I597" s="486"/>
      <c r="J597" s="486"/>
      <c r="K597" s="486"/>
      <c r="L597" s="486"/>
      <c r="M597" s="486"/>
      <c r="N597" s="578" t="s">
        <v>579</v>
      </c>
      <c r="O597" s="578"/>
      <c r="P597" s="578"/>
      <c r="Q597" s="578"/>
      <c r="R597" s="578"/>
      <c r="S597" s="578"/>
      <c r="T597" s="587"/>
      <c r="U597" s="587"/>
    </row>
    <row r="598" customFormat="false" ht="17.25" hidden="false" customHeight="true" outlineLevel="0" collapsed="false">
      <c r="B598" s="578"/>
      <c r="C598" s="578"/>
      <c r="D598" s="578"/>
      <c r="E598" s="578"/>
      <c r="F598" s="578"/>
      <c r="G598" s="578"/>
      <c r="H598" s="486"/>
      <c r="I598" s="486"/>
      <c r="J598" s="486"/>
      <c r="K598" s="486"/>
      <c r="L598" s="486"/>
      <c r="M598" s="486"/>
      <c r="N598" s="578"/>
      <c r="O598" s="578"/>
      <c r="P598" s="578"/>
      <c r="Q598" s="578"/>
      <c r="R598" s="578"/>
      <c r="S598" s="578"/>
      <c r="T598" s="587"/>
      <c r="U598" s="587"/>
    </row>
    <row r="599" customFormat="false" ht="17.25" hidden="false" customHeight="true" outlineLevel="0" collapsed="false">
      <c r="B599" s="578" t="s">
        <v>580</v>
      </c>
      <c r="C599" s="578"/>
      <c r="D599" s="578"/>
      <c r="E599" s="578"/>
      <c r="F599" s="578"/>
      <c r="G599" s="578"/>
      <c r="H599" s="486" t="s">
        <v>581</v>
      </c>
      <c r="I599" s="486"/>
      <c r="J599" s="486"/>
      <c r="K599" s="486"/>
      <c r="L599" s="486"/>
      <c r="M599" s="486"/>
      <c r="N599" s="578" t="s">
        <v>582</v>
      </c>
      <c r="O599" s="578"/>
      <c r="P599" s="578"/>
      <c r="Q599" s="578"/>
      <c r="R599" s="578"/>
      <c r="S599" s="578"/>
      <c r="T599" s="587"/>
      <c r="U599" s="587"/>
    </row>
    <row r="600" customFormat="false" ht="17.25" hidden="false" customHeight="true" outlineLevel="0" collapsed="false">
      <c r="B600" s="578"/>
      <c r="C600" s="578"/>
      <c r="D600" s="578"/>
      <c r="E600" s="578"/>
      <c r="F600" s="578"/>
      <c r="G600" s="578"/>
      <c r="H600" s="486"/>
      <c r="I600" s="486"/>
      <c r="J600" s="486"/>
      <c r="K600" s="486"/>
      <c r="L600" s="486"/>
      <c r="M600" s="486"/>
      <c r="N600" s="578"/>
      <c r="O600" s="578"/>
      <c r="P600" s="578"/>
      <c r="Q600" s="578"/>
      <c r="R600" s="578"/>
      <c r="S600" s="578"/>
      <c r="T600" s="587"/>
      <c r="U600" s="587"/>
    </row>
    <row r="601" customFormat="false" ht="17.25" hidden="false" customHeight="true" outlineLevel="0" collapsed="false">
      <c r="B601" s="582" t="s">
        <v>583</v>
      </c>
      <c r="C601" s="582"/>
      <c r="D601" s="582"/>
      <c r="E601" s="582"/>
      <c r="F601" s="582"/>
      <c r="G601" s="582"/>
      <c r="H601" s="489" t="s">
        <v>584</v>
      </c>
      <c r="I601" s="489"/>
      <c r="J601" s="489"/>
      <c r="K601" s="489"/>
      <c r="L601" s="489"/>
      <c r="M601" s="489"/>
      <c r="N601" s="582" t="s">
        <v>585</v>
      </c>
      <c r="O601" s="582"/>
      <c r="P601" s="582"/>
      <c r="Q601" s="582"/>
      <c r="R601" s="582"/>
      <c r="S601" s="582"/>
      <c r="T601" s="590"/>
      <c r="U601" s="590"/>
    </row>
    <row r="602" customFormat="false" ht="17.25" hidden="false" customHeight="true" outlineLevel="0" collapsed="false">
      <c r="B602" s="582"/>
      <c r="C602" s="582"/>
      <c r="D602" s="582"/>
      <c r="E602" s="582"/>
      <c r="F602" s="582"/>
      <c r="G602" s="582"/>
      <c r="H602" s="489"/>
      <c r="I602" s="489"/>
      <c r="J602" s="489"/>
      <c r="K602" s="489"/>
      <c r="L602" s="489"/>
      <c r="M602" s="489"/>
      <c r="N602" s="582"/>
      <c r="O602" s="582"/>
      <c r="P602" s="582"/>
      <c r="Q602" s="582"/>
      <c r="R602" s="582"/>
      <c r="S602" s="582"/>
      <c r="T602" s="590"/>
      <c r="U602" s="590"/>
    </row>
    <row r="603" customFormat="false" ht="17.25" hidden="false" customHeight="true" outlineLevel="0" collapsed="false">
      <c r="B603" s="591" t="s">
        <v>586</v>
      </c>
      <c r="C603" s="591"/>
      <c r="D603" s="591"/>
      <c r="E603" s="591"/>
      <c r="F603" s="591"/>
      <c r="G603" s="591"/>
      <c r="H603" s="592" t="s">
        <v>587</v>
      </c>
      <c r="I603" s="592"/>
      <c r="J603" s="592"/>
      <c r="K603" s="592"/>
      <c r="L603" s="592"/>
      <c r="M603" s="592"/>
      <c r="N603" s="591" t="s">
        <v>588</v>
      </c>
      <c r="O603" s="591"/>
      <c r="P603" s="591"/>
      <c r="Q603" s="591"/>
      <c r="R603" s="591"/>
      <c r="S603" s="591"/>
      <c r="T603" s="593"/>
      <c r="U603" s="593"/>
    </row>
    <row r="604" customFormat="false" ht="17.25" hidden="false" customHeight="true" outlineLevel="0" collapsed="false">
      <c r="B604" s="591" t="s">
        <v>589</v>
      </c>
      <c r="C604" s="591"/>
      <c r="D604" s="591"/>
      <c r="E604" s="591"/>
      <c r="F604" s="591"/>
      <c r="G604" s="591"/>
      <c r="H604" s="592" t="s">
        <v>590</v>
      </c>
      <c r="I604" s="592"/>
      <c r="J604" s="592"/>
      <c r="K604" s="592"/>
      <c r="L604" s="592"/>
      <c r="M604" s="592"/>
      <c r="N604" s="591" t="s">
        <v>591</v>
      </c>
      <c r="O604" s="591"/>
      <c r="P604" s="591"/>
      <c r="Q604" s="591"/>
      <c r="R604" s="591"/>
      <c r="S604" s="591"/>
      <c r="T604" s="594"/>
      <c r="U604" s="594"/>
    </row>
    <row r="605" customFormat="false" ht="17.25" hidden="false" customHeight="true" outlineLevel="0" collapsed="false">
      <c r="B605" s="591" t="s">
        <v>592</v>
      </c>
      <c r="C605" s="591"/>
      <c r="D605" s="591"/>
      <c r="E605" s="591"/>
      <c r="F605" s="591"/>
      <c r="G605" s="591"/>
      <c r="H605" s="592" t="s">
        <v>593</v>
      </c>
      <c r="I605" s="592"/>
      <c r="J605" s="592"/>
      <c r="K605" s="592"/>
      <c r="L605" s="592"/>
      <c r="M605" s="592"/>
      <c r="N605" s="591" t="s">
        <v>594</v>
      </c>
      <c r="O605" s="591"/>
      <c r="P605" s="591"/>
      <c r="Q605" s="591"/>
      <c r="R605" s="591"/>
      <c r="S605" s="591"/>
      <c r="T605" s="594"/>
      <c r="U605" s="594"/>
    </row>
    <row r="606" customFormat="false" ht="17.25" hidden="false" customHeight="true" outlineLevel="0" collapsed="false">
      <c r="B606" s="591" t="s">
        <v>595</v>
      </c>
      <c r="C606" s="591"/>
      <c r="D606" s="591"/>
      <c r="E606" s="591"/>
      <c r="F606" s="591"/>
      <c r="G606" s="591"/>
      <c r="H606" s="592" t="s">
        <v>596</v>
      </c>
      <c r="I606" s="592"/>
      <c r="J606" s="592"/>
      <c r="K606" s="592"/>
      <c r="L606" s="592"/>
      <c r="M606" s="592"/>
      <c r="N606" s="591" t="s">
        <v>597</v>
      </c>
      <c r="O606" s="591"/>
      <c r="P606" s="591"/>
      <c r="Q606" s="591"/>
      <c r="R606" s="591"/>
      <c r="S606" s="591"/>
      <c r="T606" s="595"/>
      <c r="U606" s="595"/>
    </row>
    <row r="607" customFormat="false" ht="17.25" hidden="false" customHeight="true" outlineLevel="0" collapsed="false">
      <c r="B607" s="591" t="s">
        <v>598</v>
      </c>
      <c r="C607" s="591"/>
      <c r="D607" s="591"/>
      <c r="E607" s="591"/>
      <c r="F607" s="591"/>
      <c r="G607" s="591"/>
      <c r="H607" s="592" t="s">
        <v>599</v>
      </c>
      <c r="I607" s="592"/>
      <c r="J607" s="592"/>
      <c r="K607" s="592"/>
      <c r="L607" s="592"/>
      <c r="M607" s="592"/>
      <c r="N607" s="346" t="s">
        <v>600</v>
      </c>
      <c r="O607" s="346"/>
      <c r="P607" s="346"/>
      <c r="Q607" s="346"/>
      <c r="R607" s="346"/>
      <c r="S607" s="346"/>
      <c r="T607" s="595"/>
      <c r="U607" s="595"/>
    </row>
    <row r="608" customFormat="false" ht="17.25" hidden="false" customHeight="true" outlineLevel="0" collapsed="false">
      <c r="B608" s="591" t="s">
        <v>601</v>
      </c>
      <c r="C608" s="591"/>
      <c r="D608" s="591"/>
      <c r="E608" s="591"/>
      <c r="F608" s="591"/>
      <c r="G608" s="591"/>
      <c r="H608" s="592" t="s">
        <v>602</v>
      </c>
      <c r="I608" s="592"/>
      <c r="J608" s="592"/>
      <c r="K608" s="592"/>
      <c r="L608" s="592"/>
      <c r="M608" s="592"/>
      <c r="N608" s="591" t="s">
        <v>603</v>
      </c>
      <c r="O608" s="591"/>
      <c r="P608" s="591"/>
      <c r="Q608" s="591"/>
      <c r="R608" s="591"/>
      <c r="S608" s="591"/>
      <c r="T608" s="595"/>
      <c r="U608" s="595"/>
    </row>
    <row r="609" customFormat="false" ht="17.25" hidden="false" customHeight="true" outlineLevel="0" collapsed="false">
      <c r="B609" s="591" t="s">
        <v>604</v>
      </c>
      <c r="C609" s="591"/>
      <c r="D609" s="591"/>
      <c r="E609" s="591"/>
      <c r="F609" s="591"/>
      <c r="G609" s="591"/>
      <c r="H609" s="592" t="s">
        <v>605</v>
      </c>
      <c r="I609" s="592"/>
      <c r="J609" s="592"/>
      <c r="K609" s="592"/>
      <c r="L609" s="592"/>
      <c r="M609" s="592"/>
      <c r="N609" s="591" t="s">
        <v>606</v>
      </c>
      <c r="O609" s="591"/>
      <c r="P609" s="591"/>
      <c r="Q609" s="591"/>
      <c r="R609" s="591"/>
      <c r="S609" s="591"/>
      <c r="T609" s="595"/>
      <c r="U609" s="595"/>
    </row>
    <row r="610" customFormat="false" ht="17.25" hidden="false" customHeight="true" outlineLevel="0" collapsed="false">
      <c r="B610" s="591" t="s">
        <v>607</v>
      </c>
      <c r="C610" s="591"/>
      <c r="D610" s="591"/>
      <c r="E610" s="591"/>
      <c r="F610" s="591"/>
      <c r="G610" s="591"/>
      <c r="H610" s="592" t="s">
        <v>608</v>
      </c>
      <c r="I610" s="592"/>
      <c r="J610" s="592"/>
      <c r="K610" s="592"/>
      <c r="L610" s="592"/>
      <c r="M610" s="592"/>
      <c r="N610" s="591" t="s">
        <v>609</v>
      </c>
      <c r="O610" s="591"/>
      <c r="P610" s="591"/>
      <c r="Q610" s="591"/>
      <c r="R610" s="591"/>
      <c r="S610" s="591"/>
      <c r="T610" s="595"/>
      <c r="U610" s="595"/>
    </row>
    <row r="611" customFormat="false" ht="17.25" hidden="false" customHeight="true" outlineLevel="0" collapsed="false">
      <c r="B611" s="591" t="s">
        <v>610</v>
      </c>
      <c r="C611" s="591"/>
      <c r="D611" s="591"/>
      <c r="E611" s="591"/>
      <c r="F611" s="591"/>
      <c r="G611" s="591"/>
      <c r="H611" s="592" t="s">
        <v>611</v>
      </c>
      <c r="I611" s="592"/>
      <c r="J611" s="592"/>
      <c r="K611" s="592"/>
      <c r="L611" s="592"/>
      <c r="M611" s="592"/>
      <c r="N611" s="591" t="s">
        <v>612</v>
      </c>
      <c r="O611" s="591"/>
      <c r="P611" s="591"/>
      <c r="Q611" s="591"/>
      <c r="R611" s="591"/>
      <c r="S611" s="591"/>
      <c r="T611" s="595"/>
      <c r="U611" s="595"/>
    </row>
    <row r="612" customFormat="false" ht="17.25" hidden="false" customHeight="true" outlineLevel="0" collapsed="false">
      <c r="B612" s="591" t="s">
        <v>613</v>
      </c>
      <c r="C612" s="591"/>
      <c r="D612" s="591"/>
      <c r="E612" s="591"/>
      <c r="F612" s="591"/>
      <c r="G612" s="591"/>
      <c r="H612" s="592" t="s">
        <v>614</v>
      </c>
      <c r="I612" s="592"/>
      <c r="J612" s="592"/>
      <c r="K612" s="592"/>
      <c r="L612" s="592"/>
      <c r="M612" s="592"/>
      <c r="N612" s="591" t="s">
        <v>615</v>
      </c>
      <c r="O612" s="591"/>
      <c r="P612" s="591"/>
      <c r="Q612" s="591"/>
      <c r="R612" s="591"/>
      <c r="S612" s="591"/>
      <c r="T612" s="595"/>
      <c r="U612" s="595"/>
    </row>
    <row r="613" customFormat="false" ht="17.25" hidden="false" customHeight="true" outlineLevel="0" collapsed="false">
      <c r="B613" s="591" t="s">
        <v>616</v>
      </c>
      <c r="C613" s="591"/>
      <c r="D613" s="591"/>
      <c r="E613" s="591"/>
      <c r="F613" s="591"/>
      <c r="G613" s="591"/>
      <c r="H613" s="592" t="s">
        <v>617</v>
      </c>
      <c r="I613" s="592"/>
      <c r="J613" s="592"/>
      <c r="K613" s="592"/>
      <c r="L613" s="592"/>
      <c r="M613" s="592"/>
      <c r="N613" s="591" t="s">
        <v>618</v>
      </c>
      <c r="O613" s="591"/>
      <c r="P613" s="591"/>
      <c r="Q613" s="591"/>
      <c r="R613" s="591"/>
      <c r="S613" s="591"/>
      <c r="T613" s="595"/>
      <c r="U613" s="595"/>
    </row>
    <row r="614" customFormat="false" ht="17.25" hidden="false" customHeight="true" outlineLevel="0" collapsed="false">
      <c r="B614" s="596"/>
      <c r="C614" s="596"/>
      <c r="D614" s="596"/>
      <c r="E614" s="596"/>
      <c r="F614" s="596"/>
      <c r="G614" s="596"/>
      <c r="H614" s="596"/>
      <c r="I614" s="596"/>
      <c r="J614" s="596"/>
      <c r="K614" s="596"/>
      <c r="L614" s="596"/>
      <c r="M614" s="596"/>
      <c r="N614" s="596"/>
      <c r="O614" s="596"/>
      <c r="P614" s="596"/>
      <c r="Q614" s="596"/>
      <c r="R614" s="596"/>
      <c r="S614" s="205"/>
      <c r="T614" s="205"/>
      <c r="U614" s="205"/>
    </row>
    <row r="615" customFormat="false" ht="17.25" hidden="false" customHeight="true" outlineLevel="0" collapsed="false">
      <c r="B615" s="289" t="s">
        <v>619</v>
      </c>
      <c r="C615" s="289"/>
      <c r="D615" s="289"/>
      <c r="E615" s="289"/>
      <c r="F615" s="289"/>
      <c r="G615" s="289"/>
      <c r="H615" s="596"/>
      <c r="I615" s="596"/>
      <c r="J615" s="596"/>
      <c r="K615" s="596"/>
      <c r="L615" s="596"/>
      <c r="M615" s="596"/>
      <c r="N615" s="596"/>
      <c r="O615" s="596"/>
      <c r="P615" s="596"/>
      <c r="Q615" s="596"/>
      <c r="R615" s="596"/>
      <c r="S615" s="205"/>
      <c r="T615" s="205"/>
      <c r="U615" s="205"/>
    </row>
    <row r="616" customFormat="false" ht="17.25" hidden="false" customHeight="true" outlineLevel="0" collapsed="false">
      <c r="B616" s="596"/>
      <c r="C616" s="596"/>
      <c r="D616" s="596"/>
      <c r="E616" s="596"/>
      <c r="F616" s="596"/>
      <c r="G616" s="596"/>
      <c r="H616" s="596"/>
      <c r="I616" s="596"/>
      <c r="J616" s="596"/>
      <c r="K616" s="597" t="s">
        <v>620</v>
      </c>
      <c r="L616" s="597"/>
      <c r="M616" s="597"/>
      <c r="N616" s="597"/>
      <c r="O616" s="597"/>
      <c r="P616" s="247" t="s">
        <v>530</v>
      </c>
      <c r="Q616" s="247"/>
      <c r="R616" s="247"/>
      <c r="S616" s="247"/>
      <c r="T616" s="247"/>
      <c r="U616" s="205"/>
    </row>
    <row r="617" customFormat="false" ht="17.25" hidden="false" customHeight="true" outlineLevel="0" collapsed="false">
      <c r="B617" s="598" t="s">
        <v>621</v>
      </c>
      <c r="C617" s="598"/>
      <c r="D617" s="598"/>
      <c r="E617" s="599"/>
      <c r="F617" s="599"/>
      <c r="G617" s="599"/>
      <c r="H617" s="599"/>
      <c r="I617" s="599"/>
      <c r="J617" s="596"/>
      <c r="K617" s="597"/>
      <c r="L617" s="597"/>
      <c r="M617" s="597"/>
      <c r="N617" s="597"/>
      <c r="O617" s="597"/>
      <c r="P617" s="247"/>
      <c r="Q617" s="247"/>
      <c r="R617" s="247"/>
      <c r="S617" s="247"/>
      <c r="T617" s="247"/>
      <c r="U617" s="205"/>
    </row>
    <row r="618" customFormat="false" ht="17.25" hidden="false" customHeight="true" outlineLevel="0" collapsed="false">
      <c r="B618" s="28" t="s">
        <v>622</v>
      </c>
      <c r="C618" s="28"/>
      <c r="D618" s="28"/>
      <c r="E618" s="600" t="s">
        <v>623</v>
      </c>
      <c r="F618" s="600"/>
      <c r="G618" s="600"/>
      <c r="H618" s="600"/>
      <c r="I618" s="600"/>
      <c r="J618" s="596"/>
      <c r="K618" s="601" t="s">
        <v>624</v>
      </c>
      <c r="L618" s="601"/>
      <c r="M618" s="601"/>
      <c r="N618" s="601"/>
      <c r="O618" s="601"/>
      <c r="P618" s="602" t="s">
        <v>625</v>
      </c>
      <c r="Q618" s="602"/>
      <c r="R618" s="602"/>
      <c r="S618" s="602"/>
      <c r="T618" s="602"/>
      <c r="U618" s="205"/>
    </row>
    <row r="619" customFormat="false" ht="17.25" hidden="false" customHeight="true" outlineLevel="0" collapsed="false">
      <c r="B619" s="603" t="s">
        <v>626</v>
      </c>
      <c r="C619" s="603"/>
      <c r="D619" s="603"/>
      <c r="E619" s="600" t="s">
        <v>277</v>
      </c>
      <c r="F619" s="600"/>
      <c r="G619" s="600"/>
      <c r="H619" s="600"/>
      <c r="I619" s="600"/>
      <c r="J619" s="596"/>
      <c r="K619" s="604" t="s">
        <v>627</v>
      </c>
      <c r="L619" s="604"/>
      <c r="M619" s="604"/>
      <c r="N619" s="604"/>
      <c r="O619" s="604"/>
      <c r="P619" s="605" t="s">
        <v>628</v>
      </c>
      <c r="Q619" s="605"/>
      <c r="R619" s="605"/>
      <c r="S619" s="605"/>
      <c r="T619" s="605"/>
      <c r="U619" s="205"/>
    </row>
    <row r="620" customFormat="false" ht="17.25" hidden="false" customHeight="true" outlineLevel="0" collapsed="false">
      <c r="B620" s="603" t="s">
        <v>629</v>
      </c>
      <c r="C620" s="603"/>
      <c r="D620" s="603"/>
      <c r="E620" s="600" t="s">
        <v>297</v>
      </c>
      <c r="F620" s="600"/>
      <c r="G620" s="600"/>
      <c r="H620" s="600"/>
      <c r="I620" s="600"/>
      <c r="J620" s="596"/>
      <c r="K620" s="604" t="s">
        <v>630</v>
      </c>
      <c r="L620" s="604"/>
      <c r="M620" s="604"/>
      <c r="N620" s="604"/>
      <c r="O620" s="604"/>
      <c r="P620" s="605" t="s">
        <v>631</v>
      </c>
      <c r="Q620" s="605"/>
      <c r="R620" s="605"/>
      <c r="S620" s="605"/>
      <c r="T620" s="605"/>
      <c r="U620" s="205"/>
    </row>
    <row r="621" customFormat="false" ht="17.25" hidden="false" customHeight="true" outlineLevel="0" collapsed="false">
      <c r="B621" s="603" t="s">
        <v>632</v>
      </c>
      <c r="C621" s="603"/>
      <c r="D621" s="603"/>
      <c r="E621" s="531" t="s">
        <v>633</v>
      </c>
      <c r="F621" s="531"/>
      <c r="G621" s="531"/>
      <c r="H621" s="531"/>
      <c r="I621" s="531"/>
      <c r="J621" s="596"/>
      <c r="K621" s="604" t="s">
        <v>634</v>
      </c>
      <c r="L621" s="604"/>
      <c r="M621" s="604"/>
      <c r="N621" s="604"/>
      <c r="O621" s="604"/>
      <c r="P621" s="606" t="s">
        <v>635</v>
      </c>
      <c r="Q621" s="607"/>
      <c r="R621" s="607"/>
      <c r="S621" s="607"/>
      <c r="T621" s="559"/>
      <c r="U621" s="205"/>
    </row>
    <row r="622" customFormat="false" ht="17.25" hidden="false" customHeight="true" outlineLevel="0" collapsed="false">
      <c r="B622" s="603" t="s">
        <v>636</v>
      </c>
      <c r="C622" s="603"/>
      <c r="D622" s="603"/>
      <c r="E622" s="608" t="n">
        <v>50</v>
      </c>
      <c r="F622" s="608"/>
      <c r="G622" s="608"/>
      <c r="H622" s="608"/>
      <c r="I622" s="608"/>
      <c r="J622" s="596"/>
      <c r="K622" s="604" t="s">
        <v>637</v>
      </c>
      <c r="L622" s="604"/>
      <c r="M622" s="604"/>
      <c r="N622" s="604"/>
      <c r="O622" s="604"/>
      <c r="P622" s="605" t="s">
        <v>638</v>
      </c>
      <c r="Q622" s="605"/>
      <c r="R622" s="605"/>
      <c r="S622" s="605"/>
      <c r="T622" s="605"/>
      <c r="U622" s="205"/>
    </row>
    <row r="623" customFormat="false" ht="17.25" hidden="false" customHeight="true" outlineLevel="0" collapsed="false">
      <c r="B623" s="609" t="s">
        <v>639</v>
      </c>
      <c r="C623" s="609"/>
      <c r="D623" s="609"/>
      <c r="E623" s="608"/>
      <c r="F623" s="608"/>
      <c r="G623" s="608"/>
      <c r="H623" s="608"/>
      <c r="I623" s="608"/>
      <c r="J623" s="596"/>
      <c r="K623" s="604" t="s">
        <v>640</v>
      </c>
      <c r="L623" s="604"/>
      <c r="M623" s="604"/>
      <c r="N623" s="604"/>
      <c r="O623" s="604"/>
      <c r="P623" s="605" t="s">
        <v>641</v>
      </c>
      <c r="Q623" s="605"/>
      <c r="R623" s="605"/>
      <c r="S623" s="605"/>
      <c r="T623" s="605"/>
      <c r="U623" s="205"/>
    </row>
    <row r="624" customFormat="false" ht="17.25" hidden="false" customHeight="true" outlineLevel="0" collapsed="false">
      <c r="B624" s="610" t="s">
        <v>642</v>
      </c>
      <c r="C624" s="610"/>
      <c r="D624" s="610"/>
      <c r="E624" s="611"/>
      <c r="F624" s="611"/>
      <c r="G624" s="611"/>
      <c r="H624" s="611"/>
      <c r="I624" s="611"/>
      <c r="J624" s="596"/>
      <c r="K624" s="612" t="s">
        <v>643</v>
      </c>
      <c r="L624" s="612"/>
      <c r="M624" s="612"/>
      <c r="N624" s="612"/>
      <c r="O624" s="612"/>
      <c r="P624" s="613" t="s">
        <v>644</v>
      </c>
      <c r="Q624" s="613"/>
      <c r="R624" s="613"/>
      <c r="S624" s="613"/>
      <c r="T624" s="613"/>
      <c r="U624" s="205"/>
    </row>
    <row r="625" customFormat="false" ht="17.25" hidden="false" customHeight="true" outlineLevel="0" collapsed="false">
      <c r="B625" s="610"/>
      <c r="C625" s="610"/>
      <c r="D625" s="610"/>
      <c r="E625" s="611"/>
      <c r="F625" s="611"/>
      <c r="G625" s="611"/>
      <c r="H625" s="611"/>
      <c r="I625" s="611"/>
      <c r="J625" s="596"/>
      <c r="K625" s="614" t="s">
        <v>645</v>
      </c>
      <c r="L625" s="614"/>
      <c r="M625" s="614"/>
      <c r="N625" s="614"/>
      <c r="O625" s="614"/>
      <c r="P625" s="615" t="s">
        <v>646</v>
      </c>
      <c r="Q625" s="615"/>
      <c r="R625" s="615"/>
      <c r="S625" s="615"/>
      <c r="T625" s="615"/>
      <c r="U625" s="205"/>
    </row>
    <row r="626" customFormat="false" ht="17.25" hidden="false" customHeight="true" outlineLevel="0" collapsed="false">
      <c r="B626" s="610"/>
      <c r="C626" s="610"/>
      <c r="D626" s="610"/>
      <c r="E626" s="611"/>
      <c r="F626" s="611"/>
      <c r="G626" s="611"/>
      <c r="H626" s="611"/>
      <c r="I626" s="611"/>
      <c r="J626" s="596"/>
      <c r="K626" s="614" t="s">
        <v>647</v>
      </c>
      <c r="L626" s="614"/>
      <c r="M626" s="614"/>
      <c r="N626" s="614"/>
      <c r="O626" s="614"/>
      <c r="P626" s="616" t="s">
        <v>648</v>
      </c>
      <c r="Q626" s="616"/>
      <c r="R626" s="616"/>
      <c r="S626" s="616"/>
      <c r="T626" s="616"/>
      <c r="U626" s="205"/>
    </row>
    <row r="627" customFormat="false" ht="17.25" hidden="false" customHeight="true" outlineLevel="0" collapsed="false">
      <c r="B627" s="610"/>
      <c r="C627" s="610"/>
      <c r="D627" s="610"/>
      <c r="E627" s="611"/>
      <c r="F627" s="611"/>
      <c r="G627" s="611"/>
      <c r="H627" s="611"/>
      <c r="I627" s="611"/>
      <c r="J627" s="596"/>
      <c r="K627" s="614" t="s">
        <v>649</v>
      </c>
      <c r="L627" s="614"/>
      <c r="M627" s="614"/>
      <c r="N627" s="614"/>
      <c r="O627" s="614"/>
      <c r="P627" s="617"/>
      <c r="Q627" s="617"/>
      <c r="R627" s="617"/>
      <c r="S627" s="617"/>
      <c r="T627" s="617"/>
      <c r="U627" s="205"/>
    </row>
    <row r="628" customFormat="false" ht="17.25" hidden="false" customHeight="true" outlineLevel="0" collapsed="false">
      <c r="B628" s="610"/>
      <c r="C628" s="610"/>
      <c r="D628" s="610"/>
      <c r="E628" s="611"/>
      <c r="F628" s="611"/>
      <c r="G628" s="611"/>
      <c r="H628" s="611"/>
      <c r="I628" s="611"/>
      <c r="J628" s="596"/>
      <c r="K628" s="614" t="s">
        <v>650</v>
      </c>
      <c r="L628" s="614"/>
      <c r="M628" s="614"/>
      <c r="N628" s="614"/>
      <c r="O628" s="614"/>
      <c r="P628" s="616" t="s">
        <v>651</v>
      </c>
      <c r="Q628" s="616"/>
      <c r="R628" s="616"/>
      <c r="S628" s="616"/>
      <c r="T628" s="616"/>
      <c r="U628" s="205"/>
    </row>
    <row r="629" customFormat="false" ht="17.25" hidden="false" customHeight="true" outlineLevel="0" collapsed="false">
      <c r="B629" s="610"/>
      <c r="C629" s="610"/>
      <c r="D629" s="610"/>
      <c r="E629" s="611"/>
      <c r="F629" s="611"/>
      <c r="G629" s="611"/>
      <c r="H629" s="611"/>
      <c r="I629" s="611"/>
      <c r="J629" s="596"/>
      <c r="K629" s="614" t="s">
        <v>652</v>
      </c>
      <c r="L629" s="614"/>
      <c r="M629" s="614"/>
      <c r="N629" s="614"/>
      <c r="O629" s="614"/>
      <c r="P629" s="616" t="s">
        <v>653</v>
      </c>
      <c r="Q629" s="616"/>
      <c r="R629" s="616"/>
      <c r="S629" s="616"/>
      <c r="T629" s="616"/>
      <c r="U629" s="205"/>
    </row>
    <row r="630" customFormat="false" ht="17.25" hidden="false" customHeight="true" outlineLevel="0" collapsed="false">
      <c r="B630" s="241"/>
      <c r="C630" s="241"/>
      <c r="D630" s="241"/>
      <c r="E630" s="241"/>
      <c r="F630" s="241"/>
      <c r="G630" s="241"/>
      <c r="H630" s="558"/>
      <c r="I630" s="558"/>
      <c r="J630" s="558"/>
      <c r="K630" s="558"/>
      <c r="L630" s="558"/>
      <c r="M630" s="558"/>
      <c r="N630" s="558"/>
      <c r="O630" s="558"/>
      <c r="P630" s="558"/>
      <c r="Q630" s="558"/>
      <c r="R630" s="241"/>
    </row>
    <row r="631" customFormat="false" ht="17.25" hidden="false" customHeight="true" outlineLevel="0" collapsed="false">
      <c r="B631" s="350" t="s">
        <v>654</v>
      </c>
      <c r="C631" s="350"/>
      <c r="D631" s="350"/>
      <c r="E631" s="350"/>
      <c r="F631" s="350"/>
      <c r="G631" s="350"/>
      <c r="H631" s="350"/>
      <c r="I631" s="350"/>
      <c r="J631" s="350"/>
      <c r="K631" s="350"/>
      <c r="L631" s="350"/>
      <c r="M631" s="350"/>
      <c r="N631" s="350"/>
      <c r="O631" s="350"/>
      <c r="P631" s="350"/>
      <c r="Q631" s="350"/>
      <c r="R631" s="350"/>
      <c r="S631" s="350"/>
    </row>
    <row r="632" customFormat="false" ht="17.25" hidden="false" customHeight="true" outlineLevel="0" collapsed="false">
      <c r="B632" s="350"/>
      <c r="C632" s="350"/>
      <c r="D632" s="350"/>
      <c r="E632" s="350"/>
      <c r="F632" s="350"/>
      <c r="G632" s="350"/>
      <c r="H632" s="350"/>
      <c r="I632" s="350"/>
      <c r="J632" s="350"/>
      <c r="K632" s="350"/>
      <c r="L632" s="350"/>
      <c r="M632" s="350"/>
      <c r="N632" s="350"/>
      <c r="O632" s="350"/>
      <c r="P632" s="350"/>
      <c r="Q632" s="350"/>
      <c r="R632" s="350"/>
      <c r="S632" s="350"/>
    </row>
    <row r="633" customFormat="false" ht="17.25" hidden="false" customHeight="true" outlineLevel="0" collapsed="false"/>
    <row r="634" customFormat="false" ht="17.25" hidden="false" customHeight="true" outlineLevel="0" collapsed="false">
      <c r="B634" s="484" t="s">
        <v>655</v>
      </c>
      <c r="C634" s="618" t="s">
        <v>656</v>
      </c>
      <c r="D634" s="618"/>
      <c r="E634" s="484" t="s">
        <v>657</v>
      </c>
      <c r="F634" s="484"/>
      <c r="G634" s="42" t="s">
        <v>658</v>
      </c>
      <c r="H634" s="42"/>
      <c r="I634" s="42"/>
      <c r="J634" s="191" t="s">
        <v>659</v>
      </c>
      <c r="K634" s="191"/>
      <c r="L634" s="191"/>
      <c r="M634" s="191"/>
      <c r="O634" s="19" t="s">
        <v>660</v>
      </c>
      <c r="P634" s="19"/>
      <c r="Q634" s="19"/>
      <c r="R634" s="19"/>
      <c r="S634" s="19"/>
    </row>
    <row r="635" customFormat="false" ht="17.25" hidden="false" customHeight="true" outlineLevel="0" collapsed="false">
      <c r="B635" s="484"/>
      <c r="C635" s="618"/>
      <c r="D635" s="618"/>
      <c r="E635" s="484"/>
      <c r="F635" s="484"/>
      <c r="G635" s="42"/>
      <c r="H635" s="42"/>
      <c r="I635" s="42"/>
      <c r="J635" s="619" t="n">
        <v>1</v>
      </c>
      <c r="K635" s="620" t="n">
        <v>0.75</v>
      </c>
      <c r="L635" s="620" t="n">
        <v>0.5</v>
      </c>
      <c r="M635" s="54" t="s">
        <v>661</v>
      </c>
      <c r="O635" s="481"/>
      <c r="P635" s="481"/>
      <c r="Q635" s="481"/>
      <c r="R635" s="481"/>
      <c r="S635" s="481"/>
    </row>
    <row r="636" customFormat="false" ht="17.25" hidden="false" customHeight="true" outlineLevel="0" collapsed="false">
      <c r="B636" s="484"/>
      <c r="C636" s="618"/>
      <c r="D636" s="618"/>
      <c r="E636" s="484"/>
      <c r="F636" s="484"/>
      <c r="G636" s="42"/>
      <c r="H636" s="42"/>
      <c r="I636" s="42"/>
      <c r="J636" s="619"/>
      <c r="K636" s="620"/>
      <c r="L636" s="620"/>
      <c r="M636" s="54"/>
      <c r="O636" s="311" t="s">
        <v>662</v>
      </c>
      <c r="P636" s="311"/>
      <c r="Q636" s="311"/>
      <c r="R636" s="311"/>
      <c r="S636" s="311"/>
    </row>
    <row r="637" customFormat="false" ht="17.25" hidden="false" customHeight="true" outlineLevel="0" collapsed="false">
      <c r="B637" s="484"/>
      <c r="C637" s="618"/>
      <c r="D637" s="618"/>
      <c r="E637" s="484"/>
      <c r="F637" s="484"/>
      <c r="G637" s="42"/>
      <c r="H637" s="42"/>
      <c r="I637" s="42"/>
      <c r="J637" s="619"/>
      <c r="K637" s="620"/>
      <c r="L637" s="620"/>
      <c r="M637" s="54"/>
      <c r="O637" s="311"/>
      <c r="P637" s="311"/>
      <c r="Q637" s="311"/>
      <c r="R637" s="311"/>
      <c r="S637" s="311"/>
    </row>
    <row r="638" customFormat="false" ht="15" hidden="false" customHeight="true" outlineLevel="0" collapsed="false">
      <c r="B638" s="42" t="s">
        <v>663</v>
      </c>
      <c r="C638" s="621" t="s">
        <v>664</v>
      </c>
      <c r="D638" s="621"/>
      <c r="E638" s="42" t="s">
        <v>665</v>
      </c>
      <c r="F638" s="42"/>
      <c r="G638" s="622" t="s">
        <v>666</v>
      </c>
      <c r="H638" s="622"/>
      <c r="I638" s="622"/>
      <c r="J638" s="623" t="s">
        <v>667</v>
      </c>
      <c r="K638" s="624"/>
      <c r="L638" s="624"/>
      <c r="M638" s="625"/>
      <c r="O638" s="311"/>
      <c r="P638" s="311"/>
      <c r="Q638" s="311"/>
      <c r="R638" s="311"/>
      <c r="S638" s="311"/>
    </row>
    <row r="639" customFormat="false" ht="49.25" hidden="false" customHeight="false" outlineLevel="0" collapsed="false">
      <c r="B639" s="42"/>
      <c r="C639" s="621"/>
      <c r="D639" s="621"/>
      <c r="E639" s="42"/>
      <c r="F639" s="42"/>
      <c r="G639" s="97" t="s">
        <v>668</v>
      </c>
      <c r="H639" s="97"/>
      <c r="I639" s="97"/>
      <c r="J639" s="626" t="s">
        <v>669</v>
      </c>
      <c r="K639" s="627" t="s">
        <v>670</v>
      </c>
      <c r="L639" s="627"/>
      <c r="M639" s="628"/>
      <c r="O639" s="311"/>
      <c r="P639" s="311"/>
      <c r="Q639" s="311"/>
      <c r="R639" s="311"/>
      <c r="S639" s="311"/>
    </row>
    <row r="640" customFormat="false" ht="85.05" hidden="false" customHeight="false" outlineLevel="0" collapsed="false">
      <c r="B640" s="42"/>
      <c r="C640" s="621"/>
      <c r="D640" s="621"/>
      <c r="E640" s="42"/>
      <c r="F640" s="42"/>
      <c r="G640" s="629" t="s">
        <v>671</v>
      </c>
      <c r="H640" s="629"/>
      <c r="I640" s="629"/>
      <c r="J640" s="630" t="s">
        <v>672</v>
      </c>
      <c r="K640" s="631"/>
      <c r="L640" s="631" t="s">
        <v>673</v>
      </c>
      <c r="M640" s="632"/>
      <c r="O640" s="311"/>
      <c r="P640" s="311"/>
      <c r="Q640" s="311"/>
      <c r="R640" s="311"/>
      <c r="S640" s="311"/>
    </row>
    <row r="641" customFormat="false" ht="15" hidden="false" customHeight="true" outlineLevel="0" collapsed="false">
      <c r="B641" s="633" t="s">
        <v>674</v>
      </c>
      <c r="C641" s="634" t="s">
        <v>675</v>
      </c>
      <c r="D641" s="634"/>
      <c r="E641" s="633" t="s">
        <v>676</v>
      </c>
      <c r="F641" s="633"/>
      <c r="G641" s="622" t="s">
        <v>666</v>
      </c>
      <c r="H641" s="622"/>
      <c r="I641" s="622"/>
      <c r="J641" s="635" t="s">
        <v>677</v>
      </c>
      <c r="K641" s="636" t="s">
        <v>678</v>
      </c>
      <c r="L641" s="636"/>
      <c r="M641" s="637"/>
      <c r="O641" s="311"/>
      <c r="P641" s="311"/>
      <c r="Q641" s="311"/>
      <c r="R641" s="311"/>
      <c r="S641" s="311"/>
    </row>
    <row r="642" customFormat="false" ht="61.15" hidden="false" customHeight="false" outlineLevel="0" collapsed="false">
      <c r="B642" s="633"/>
      <c r="C642" s="634"/>
      <c r="D642" s="634"/>
      <c r="E642" s="633"/>
      <c r="F642" s="633"/>
      <c r="G642" s="97" t="s">
        <v>668</v>
      </c>
      <c r="H642" s="97"/>
      <c r="I642" s="97"/>
      <c r="J642" s="626" t="s">
        <v>679</v>
      </c>
      <c r="K642" s="627" t="s">
        <v>680</v>
      </c>
      <c r="L642" s="627"/>
      <c r="M642" s="628"/>
      <c r="O642" s="311"/>
      <c r="P642" s="311"/>
      <c r="Q642" s="311"/>
      <c r="R642" s="311"/>
      <c r="S642" s="311"/>
    </row>
    <row r="643" customFormat="false" ht="97" hidden="false" customHeight="false" outlineLevel="0" collapsed="false">
      <c r="B643" s="633"/>
      <c r="C643" s="634"/>
      <c r="D643" s="634"/>
      <c r="E643" s="633"/>
      <c r="F643" s="633"/>
      <c r="G643" s="629" t="s">
        <v>671</v>
      </c>
      <c r="H643" s="629"/>
      <c r="I643" s="629"/>
      <c r="J643" s="638" t="s">
        <v>677</v>
      </c>
      <c r="K643" s="639" t="s">
        <v>681</v>
      </c>
      <c r="L643" s="639"/>
      <c r="M643" s="640"/>
      <c r="O643" s="311"/>
      <c r="P643" s="311"/>
      <c r="Q643" s="311"/>
      <c r="R643" s="311"/>
      <c r="S643" s="311"/>
    </row>
    <row r="644" customFormat="false" ht="15" hidden="false" customHeight="true" outlineLevel="0" collapsed="false">
      <c r="B644" s="42" t="s">
        <v>682</v>
      </c>
      <c r="C644" s="621" t="s">
        <v>683</v>
      </c>
      <c r="D644" s="621"/>
      <c r="E644" s="42" t="s">
        <v>684</v>
      </c>
      <c r="F644" s="42"/>
      <c r="G644" s="622" t="s">
        <v>666</v>
      </c>
      <c r="H644" s="622"/>
      <c r="I644" s="622"/>
      <c r="J644" s="623"/>
      <c r="K644" s="624"/>
      <c r="L644" s="624"/>
      <c r="M644" s="625"/>
      <c r="O644" s="311"/>
      <c r="P644" s="311"/>
      <c r="Q644" s="311"/>
      <c r="R644" s="311"/>
      <c r="S644" s="311"/>
    </row>
    <row r="645" customFormat="false" ht="120.85" hidden="false" customHeight="false" outlineLevel="0" collapsed="false">
      <c r="B645" s="42"/>
      <c r="C645" s="621"/>
      <c r="D645" s="621"/>
      <c r="E645" s="42"/>
      <c r="F645" s="42"/>
      <c r="G645" s="97" t="s">
        <v>668</v>
      </c>
      <c r="H645" s="97"/>
      <c r="I645" s="97"/>
      <c r="J645" s="626" t="s">
        <v>685</v>
      </c>
      <c r="K645" s="627" t="s">
        <v>686</v>
      </c>
      <c r="L645" s="627"/>
      <c r="M645" s="628" t="s">
        <v>687</v>
      </c>
      <c r="O645" s="311"/>
      <c r="P645" s="311"/>
      <c r="Q645" s="311"/>
      <c r="R645" s="311"/>
      <c r="S645" s="311"/>
    </row>
    <row r="646" customFormat="false" ht="61.15" hidden="false" customHeight="false" outlineLevel="0" collapsed="false">
      <c r="B646" s="42"/>
      <c r="C646" s="621"/>
      <c r="D646" s="621"/>
      <c r="E646" s="42"/>
      <c r="F646" s="42"/>
      <c r="G646" s="641" t="s">
        <v>671</v>
      </c>
      <c r="H646" s="641"/>
      <c r="I646" s="641"/>
      <c r="J646" s="638" t="s">
        <v>688</v>
      </c>
      <c r="K646" s="639"/>
      <c r="L646" s="639" t="s">
        <v>689</v>
      </c>
      <c r="M646" s="640"/>
      <c r="O646" s="311"/>
      <c r="P646" s="311"/>
      <c r="Q646" s="311"/>
      <c r="R646" s="311"/>
      <c r="S646" s="311"/>
    </row>
    <row r="647" customFormat="false" ht="15" hidden="false" customHeight="true" outlineLevel="0" collapsed="false">
      <c r="B647" s="42" t="s">
        <v>690</v>
      </c>
      <c r="C647" s="642" t="s">
        <v>691</v>
      </c>
      <c r="D647" s="642"/>
      <c r="E647" s="310" t="s">
        <v>692</v>
      </c>
      <c r="F647" s="310"/>
      <c r="G647" s="622" t="s">
        <v>666</v>
      </c>
      <c r="H647" s="622"/>
      <c r="I647" s="622"/>
      <c r="J647" s="623" t="s">
        <v>693</v>
      </c>
      <c r="K647" s="624"/>
      <c r="L647" s="624"/>
      <c r="M647" s="625"/>
      <c r="O647" s="311"/>
      <c r="P647" s="311"/>
      <c r="Q647" s="311"/>
      <c r="R647" s="311"/>
      <c r="S647" s="311"/>
    </row>
    <row r="648" customFormat="false" ht="61.15" hidden="false" customHeight="false" outlineLevel="0" collapsed="false">
      <c r="B648" s="42"/>
      <c r="C648" s="642"/>
      <c r="D648" s="642"/>
      <c r="E648" s="310"/>
      <c r="F648" s="310"/>
      <c r="G648" s="97" t="s">
        <v>668</v>
      </c>
      <c r="H648" s="97"/>
      <c r="I648" s="97"/>
      <c r="J648" s="626" t="s">
        <v>693</v>
      </c>
      <c r="K648" s="627"/>
      <c r="L648" s="627"/>
      <c r="M648" s="628"/>
      <c r="O648" s="311"/>
      <c r="P648" s="311"/>
      <c r="Q648" s="311"/>
      <c r="R648" s="311"/>
      <c r="S648" s="311"/>
    </row>
    <row r="649" customFormat="false" ht="85.05" hidden="false" customHeight="false" outlineLevel="0" collapsed="false">
      <c r="B649" s="42"/>
      <c r="C649" s="642"/>
      <c r="D649" s="642"/>
      <c r="E649" s="310"/>
      <c r="F649" s="310"/>
      <c r="G649" s="629" t="s">
        <v>671</v>
      </c>
      <c r="H649" s="629"/>
      <c r="I649" s="629"/>
      <c r="J649" s="630" t="s">
        <v>694</v>
      </c>
      <c r="K649" s="631"/>
      <c r="L649" s="631" t="s">
        <v>695</v>
      </c>
      <c r="M649" s="632"/>
      <c r="O649" s="311"/>
      <c r="P649" s="311"/>
      <c r="Q649" s="311"/>
      <c r="R649" s="311"/>
      <c r="S649" s="311"/>
    </row>
    <row r="650" customFormat="false" ht="15" hidden="false" customHeight="true" outlineLevel="0" collapsed="false">
      <c r="B650" s="438" t="s">
        <v>696</v>
      </c>
      <c r="C650" s="643" t="s">
        <v>697</v>
      </c>
      <c r="D650" s="643"/>
      <c r="E650" s="644" t="s">
        <v>698</v>
      </c>
      <c r="F650" s="644"/>
      <c r="G650" s="645" t="s">
        <v>666</v>
      </c>
      <c r="H650" s="645"/>
      <c r="I650" s="645"/>
      <c r="J650" s="635" t="s">
        <v>699</v>
      </c>
      <c r="K650" s="636"/>
      <c r="L650" s="636"/>
      <c r="M650" s="637"/>
      <c r="O650" s="311"/>
      <c r="P650" s="311"/>
      <c r="Q650" s="311"/>
      <c r="R650" s="311"/>
      <c r="S650" s="311"/>
    </row>
    <row r="651" customFormat="false" ht="37.3" hidden="false" customHeight="false" outlineLevel="0" collapsed="false">
      <c r="B651" s="438"/>
      <c r="C651" s="643"/>
      <c r="D651" s="643"/>
      <c r="E651" s="644"/>
      <c r="F651" s="644"/>
      <c r="G651" s="97" t="s">
        <v>668</v>
      </c>
      <c r="H651" s="97"/>
      <c r="I651" s="97"/>
      <c r="J651" s="626" t="s">
        <v>700</v>
      </c>
      <c r="K651" s="627" t="s">
        <v>701</v>
      </c>
      <c r="L651" s="627"/>
      <c r="M651" s="628"/>
      <c r="O651" s="311"/>
      <c r="P651" s="311"/>
      <c r="Q651" s="311"/>
      <c r="R651" s="311"/>
      <c r="S651" s="311"/>
    </row>
    <row r="652" customFormat="false" ht="37.3" hidden="false" customHeight="false" outlineLevel="0" collapsed="false">
      <c r="B652" s="438"/>
      <c r="C652" s="643"/>
      <c r="D652" s="643"/>
      <c r="E652" s="644"/>
      <c r="F652" s="644"/>
      <c r="G652" s="629" t="s">
        <v>671</v>
      </c>
      <c r="H652" s="629"/>
      <c r="I652" s="629"/>
      <c r="J652" s="630" t="s">
        <v>702</v>
      </c>
      <c r="K652" s="631"/>
      <c r="L652" s="631"/>
      <c r="M652" s="632"/>
      <c r="O652" s="311"/>
      <c r="P652" s="311"/>
      <c r="Q652" s="311"/>
      <c r="R652" s="311"/>
      <c r="S652" s="311"/>
    </row>
    <row r="653" customFormat="false" ht="17.25" hidden="false" customHeight="true" outlineLevel="0" collapsed="false">
      <c r="B653" s="646"/>
      <c r="C653" s="647"/>
      <c r="D653" s="648"/>
      <c r="E653" s="649"/>
      <c r="F653" s="649"/>
      <c r="G653" s="648"/>
      <c r="H653" s="648"/>
      <c r="I653" s="648"/>
      <c r="J653" s="650"/>
      <c r="K653" s="650"/>
      <c r="L653" s="651"/>
      <c r="M653" s="651"/>
      <c r="N653" s="651"/>
    </row>
    <row r="654" customFormat="false" ht="17.25" hidden="false" customHeight="true" outlineLevel="0" collapsed="false">
      <c r="B654" s="350" t="s">
        <v>703</v>
      </c>
      <c r="C654" s="350"/>
      <c r="D654" s="350"/>
      <c r="E654" s="350"/>
      <c r="F654" s="350"/>
      <c r="G654" s="350"/>
      <c r="H654" s="350"/>
      <c r="I654" s="350"/>
      <c r="J654" s="350"/>
      <c r="K654" s="350"/>
      <c r="L654" s="350"/>
      <c r="M654" s="350"/>
      <c r="N654" s="350"/>
      <c r="O654" s="350"/>
      <c r="P654" s="350"/>
      <c r="Q654" s="350"/>
      <c r="R654" s="350"/>
      <c r="S654" s="350"/>
    </row>
    <row r="655" customFormat="false" ht="17.25" hidden="false" customHeight="true" outlineLevel="0" collapsed="false">
      <c r="B655" s="350"/>
      <c r="C655" s="350"/>
      <c r="D655" s="350"/>
      <c r="E655" s="350"/>
      <c r="F655" s="350"/>
      <c r="G655" s="350"/>
      <c r="H655" s="350"/>
      <c r="I655" s="350"/>
      <c r="J655" s="350"/>
      <c r="K655" s="350"/>
      <c r="L655" s="350"/>
      <c r="M655" s="350"/>
      <c r="N655" s="350"/>
      <c r="O655" s="350"/>
      <c r="P655" s="350"/>
      <c r="Q655" s="350"/>
      <c r="R655" s="350"/>
      <c r="S655" s="350"/>
    </row>
    <row r="656" customFormat="false" ht="17.25" hidden="false" customHeight="true" outlineLevel="0" collapsed="false"/>
    <row r="657" customFormat="false" ht="17.25" hidden="false" customHeight="true" outlineLevel="0" collapsed="false">
      <c r="B657" s="19" t="s">
        <v>704</v>
      </c>
      <c r="C657" s="19"/>
      <c r="D657" s="19"/>
      <c r="E657" s="19"/>
      <c r="F657" s="240"/>
      <c r="G657" s="240"/>
      <c r="H657" s="240"/>
      <c r="I657" s="240"/>
      <c r="J657" s="652"/>
      <c r="K657" s="652"/>
      <c r="L657" s="481"/>
      <c r="M657" s="481"/>
      <c r="N657" s="481"/>
      <c r="O657" s="481"/>
      <c r="P657" s="481"/>
      <c r="Q657" s="481"/>
      <c r="R657" s="481"/>
    </row>
    <row r="658" customFormat="false" ht="17.25" hidden="false" customHeight="true" outlineLevel="0" collapsed="false">
      <c r="B658" s="653" t="s">
        <v>705</v>
      </c>
      <c r="C658" s="653"/>
      <c r="D658" s="653"/>
      <c r="E658" s="333"/>
      <c r="F658" s="333"/>
      <c r="G658" s="333"/>
      <c r="H658" s="333"/>
      <c r="I658" s="333"/>
      <c r="J658" s="205"/>
      <c r="K658" s="205"/>
      <c r="L658" s="286"/>
      <c r="M658" s="286"/>
      <c r="N658" s="654"/>
      <c r="O658" s="654"/>
      <c r="P658" s="654"/>
      <c r="Q658" s="655" t="s">
        <v>706</v>
      </c>
      <c r="R658" s="655"/>
      <c r="S658" s="655"/>
    </row>
    <row r="659" customFormat="false" ht="17.25" hidden="false" customHeight="true" outlineLevel="0" collapsed="false">
      <c r="B659" s="32" t="s">
        <v>707</v>
      </c>
      <c r="C659" s="32"/>
      <c r="D659" s="32"/>
      <c r="E659" s="32"/>
      <c r="F659" s="32"/>
      <c r="G659" s="32"/>
      <c r="H659" s="32"/>
      <c r="I659" s="32"/>
      <c r="J659" s="32"/>
      <c r="K659" s="32" t="s">
        <v>708</v>
      </c>
      <c r="L659" s="32"/>
      <c r="M659" s="32"/>
      <c r="N659" s="32"/>
      <c r="O659" s="32"/>
      <c r="P659" s="32"/>
      <c r="Q659" s="32"/>
      <c r="R659" s="32"/>
      <c r="S659" s="32"/>
    </row>
    <row r="660" customFormat="false" ht="17.25" hidden="false" customHeight="true" outlineLevel="0" collapsed="false">
      <c r="B660" s="32"/>
      <c r="C660" s="32"/>
      <c r="D660" s="32"/>
      <c r="E660" s="32"/>
      <c r="F660" s="32"/>
      <c r="G660" s="32"/>
      <c r="H660" s="32"/>
      <c r="I660" s="32"/>
      <c r="J660" s="32"/>
      <c r="K660" s="32"/>
      <c r="L660" s="32"/>
      <c r="M660" s="32"/>
      <c r="N660" s="32"/>
      <c r="O660" s="32"/>
      <c r="P660" s="32"/>
      <c r="Q660" s="32"/>
      <c r="R660" s="32"/>
      <c r="S660" s="32"/>
    </row>
    <row r="661" customFormat="false" ht="17.25" hidden="false" customHeight="true" outlineLevel="0" collapsed="false">
      <c r="B661" s="32"/>
      <c r="C661" s="32"/>
      <c r="D661" s="32"/>
      <c r="E661" s="32"/>
      <c r="F661" s="32"/>
      <c r="G661" s="32"/>
      <c r="H661" s="32"/>
      <c r="I661" s="32"/>
      <c r="J661" s="32"/>
      <c r="K661" s="32"/>
      <c r="L661" s="32"/>
      <c r="M661" s="32"/>
      <c r="N661" s="32"/>
      <c r="O661" s="32"/>
      <c r="P661" s="32"/>
      <c r="Q661" s="32"/>
      <c r="R661" s="32"/>
      <c r="S661" s="32"/>
    </row>
    <row r="662" customFormat="false" ht="17.25" hidden="false" customHeight="true" outlineLevel="0" collapsed="false">
      <c r="B662" s="32"/>
      <c r="C662" s="32"/>
      <c r="D662" s="32"/>
      <c r="E662" s="32"/>
      <c r="F662" s="32"/>
      <c r="G662" s="32"/>
      <c r="H662" s="32"/>
      <c r="I662" s="32"/>
      <c r="J662" s="32"/>
      <c r="K662" s="32"/>
      <c r="L662" s="32"/>
      <c r="M662" s="32"/>
      <c r="N662" s="32"/>
      <c r="O662" s="32"/>
      <c r="P662" s="32"/>
      <c r="Q662" s="32"/>
      <c r="R662" s="32"/>
      <c r="S662" s="32"/>
    </row>
    <row r="663" customFormat="false" ht="17.25" hidden="false" customHeight="true" outlineLevel="0" collapsed="false">
      <c r="B663" s="32"/>
      <c r="C663" s="32"/>
      <c r="D663" s="32"/>
      <c r="E663" s="32"/>
      <c r="F663" s="32"/>
      <c r="G663" s="32"/>
      <c r="H663" s="32"/>
      <c r="I663" s="32"/>
      <c r="J663" s="32"/>
      <c r="K663" s="32"/>
      <c r="L663" s="32"/>
      <c r="M663" s="32"/>
      <c r="N663" s="32"/>
      <c r="O663" s="32"/>
      <c r="P663" s="32"/>
      <c r="Q663" s="32"/>
      <c r="R663" s="32"/>
      <c r="S663" s="32"/>
    </row>
    <row r="664" customFormat="false" ht="17.25" hidden="false" customHeight="true" outlineLevel="0" collapsed="false">
      <c r="B664" s="32"/>
      <c r="C664" s="32"/>
      <c r="D664" s="32"/>
      <c r="E664" s="32"/>
      <c r="F664" s="32"/>
      <c r="G664" s="32"/>
      <c r="H664" s="32"/>
      <c r="I664" s="32"/>
      <c r="J664" s="32"/>
      <c r="K664" s="32"/>
      <c r="L664" s="32"/>
      <c r="M664" s="32"/>
      <c r="N664" s="32"/>
      <c r="O664" s="32"/>
      <c r="P664" s="32"/>
      <c r="Q664" s="32"/>
      <c r="R664" s="32"/>
      <c r="S664" s="32"/>
    </row>
    <row r="665" customFormat="false" ht="17.25" hidden="false" customHeight="true" outlineLevel="0" collapsed="false">
      <c r="B665" s="32"/>
      <c r="C665" s="32"/>
      <c r="D665" s="32"/>
      <c r="E665" s="32"/>
      <c r="F665" s="32"/>
      <c r="G665" s="32"/>
      <c r="H665" s="32"/>
      <c r="I665" s="32"/>
      <c r="J665" s="32"/>
      <c r="K665" s="32"/>
      <c r="L665" s="32"/>
      <c r="M665" s="32"/>
      <c r="N665" s="32"/>
      <c r="O665" s="32"/>
      <c r="P665" s="32"/>
      <c r="Q665" s="32"/>
      <c r="R665" s="32"/>
      <c r="S665" s="32"/>
    </row>
    <row r="666" customFormat="false" ht="17.25" hidden="false" customHeight="true" outlineLevel="0" collapsed="false">
      <c r="B666" s="32"/>
      <c r="C666" s="32"/>
      <c r="D666" s="32"/>
      <c r="E666" s="32"/>
      <c r="F666" s="32"/>
      <c r="G666" s="32"/>
      <c r="H666" s="32"/>
      <c r="I666" s="32"/>
      <c r="J666" s="32"/>
      <c r="K666" s="32"/>
      <c r="L666" s="32"/>
      <c r="M666" s="32"/>
      <c r="N666" s="32"/>
      <c r="O666" s="32"/>
      <c r="P666" s="32"/>
      <c r="Q666" s="32"/>
      <c r="R666" s="32"/>
      <c r="S666" s="32"/>
    </row>
    <row r="667" customFormat="false" ht="17.25" hidden="false" customHeight="true" outlineLevel="0" collapsed="false">
      <c r="B667" s="32" t="s">
        <v>709</v>
      </c>
      <c r="C667" s="32"/>
      <c r="D667" s="32"/>
      <c r="E667" s="32"/>
      <c r="F667" s="32"/>
      <c r="G667" s="32"/>
      <c r="H667" s="32"/>
      <c r="I667" s="32"/>
      <c r="J667" s="32"/>
      <c r="K667" s="32" t="s">
        <v>710</v>
      </c>
      <c r="L667" s="32"/>
      <c r="M667" s="32"/>
      <c r="N667" s="32"/>
      <c r="O667" s="32"/>
      <c r="P667" s="32"/>
      <c r="Q667" s="32"/>
      <c r="R667" s="32"/>
      <c r="S667" s="32"/>
    </row>
    <row r="668" customFormat="false" ht="17.25" hidden="false" customHeight="true" outlineLevel="0" collapsed="false">
      <c r="B668" s="32"/>
      <c r="C668" s="32"/>
      <c r="D668" s="32"/>
      <c r="E668" s="32"/>
      <c r="F668" s="32"/>
      <c r="G668" s="32"/>
      <c r="H668" s="32"/>
      <c r="I668" s="32"/>
      <c r="J668" s="32"/>
      <c r="K668" s="32"/>
      <c r="L668" s="32"/>
      <c r="M668" s="32"/>
      <c r="N668" s="32"/>
      <c r="O668" s="32"/>
      <c r="P668" s="32"/>
      <c r="Q668" s="32"/>
      <c r="R668" s="32"/>
      <c r="S668" s="32"/>
    </row>
    <row r="669" customFormat="false" ht="17.25" hidden="false" customHeight="true" outlineLevel="0" collapsed="false">
      <c r="B669" s="32"/>
      <c r="C669" s="32"/>
      <c r="D669" s="32"/>
      <c r="E669" s="32"/>
      <c r="F669" s="32"/>
      <c r="G669" s="32"/>
      <c r="H669" s="32"/>
      <c r="I669" s="32"/>
      <c r="J669" s="32"/>
      <c r="K669" s="32"/>
      <c r="L669" s="32"/>
      <c r="M669" s="32"/>
      <c r="N669" s="32"/>
      <c r="O669" s="32"/>
      <c r="P669" s="32"/>
      <c r="Q669" s="32"/>
      <c r="R669" s="32"/>
      <c r="S669" s="32"/>
    </row>
    <row r="670" customFormat="false" ht="17.25" hidden="false" customHeight="true" outlineLevel="0" collapsed="false">
      <c r="B670" s="32"/>
      <c r="C670" s="32"/>
      <c r="D670" s="32"/>
      <c r="E670" s="32"/>
      <c r="F670" s="32"/>
      <c r="G670" s="32"/>
      <c r="H670" s="32"/>
      <c r="I670" s="32"/>
      <c r="J670" s="32"/>
      <c r="K670" s="32"/>
      <c r="L670" s="32"/>
      <c r="M670" s="32"/>
      <c r="N670" s="32"/>
      <c r="O670" s="32"/>
      <c r="P670" s="32"/>
      <c r="Q670" s="32"/>
      <c r="R670" s="32"/>
      <c r="S670" s="32"/>
    </row>
    <row r="671" customFormat="false" ht="17.25" hidden="false" customHeight="true" outlineLevel="0" collapsed="false">
      <c r="B671" s="32"/>
      <c r="C671" s="32"/>
      <c r="D671" s="32"/>
      <c r="E671" s="32"/>
      <c r="F671" s="32"/>
      <c r="G671" s="32"/>
      <c r="H671" s="32"/>
      <c r="I671" s="32"/>
      <c r="J671" s="32"/>
      <c r="K671" s="32"/>
      <c r="L671" s="32"/>
      <c r="M671" s="32"/>
      <c r="N671" s="32"/>
      <c r="O671" s="32"/>
      <c r="P671" s="32"/>
      <c r="Q671" s="32"/>
      <c r="R671" s="32"/>
      <c r="S671" s="32"/>
    </row>
    <row r="672" customFormat="false" ht="17.25" hidden="false" customHeight="true" outlineLevel="0" collapsed="false">
      <c r="B672" s="32"/>
      <c r="C672" s="32"/>
      <c r="D672" s="32"/>
      <c r="E672" s="32"/>
      <c r="F672" s="32"/>
      <c r="G672" s="32"/>
      <c r="H672" s="32"/>
      <c r="I672" s="32"/>
      <c r="J672" s="32"/>
      <c r="K672" s="32"/>
      <c r="L672" s="32"/>
      <c r="M672" s="32"/>
      <c r="N672" s="32"/>
      <c r="O672" s="32"/>
      <c r="P672" s="32"/>
      <c r="Q672" s="32"/>
      <c r="R672" s="32"/>
      <c r="S672" s="32"/>
    </row>
    <row r="673" customFormat="false" ht="17.25" hidden="false" customHeight="true" outlineLevel="0" collapsed="false">
      <c r="B673" s="32"/>
      <c r="C673" s="32"/>
      <c r="D673" s="32"/>
      <c r="E673" s="32"/>
      <c r="F673" s="32"/>
      <c r="G673" s="32"/>
      <c r="H673" s="32"/>
      <c r="I673" s="32"/>
      <c r="J673" s="32"/>
      <c r="K673" s="32"/>
      <c r="L673" s="32"/>
      <c r="M673" s="32"/>
      <c r="N673" s="32"/>
      <c r="O673" s="32"/>
      <c r="P673" s="32"/>
      <c r="Q673" s="32"/>
      <c r="R673" s="32"/>
      <c r="S673" s="32"/>
    </row>
    <row r="674" customFormat="false" ht="17.25" hidden="false" customHeight="true" outlineLevel="0" collapsed="false">
      <c r="B674" s="32"/>
      <c r="C674" s="32"/>
      <c r="D674" s="32"/>
      <c r="E674" s="32"/>
      <c r="F674" s="32"/>
      <c r="G674" s="32"/>
      <c r="H674" s="32"/>
      <c r="I674" s="32"/>
      <c r="J674" s="32"/>
      <c r="K674" s="32"/>
      <c r="L674" s="32"/>
      <c r="M674" s="32"/>
      <c r="N674" s="32"/>
      <c r="O674" s="32"/>
      <c r="P674" s="32"/>
      <c r="Q674" s="32"/>
      <c r="R674" s="32"/>
      <c r="S674" s="32"/>
    </row>
    <row r="675" customFormat="false" ht="17.25" hidden="false" customHeight="true" outlineLevel="0" collapsed="false">
      <c r="B675" s="656" t="s">
        <v>711</v>
      </c>
      <c r="C675" s="656"/>
      <c r="D675" s="656"/>
      <c r="E675" s="654"/>
      <c r="F675" s="654"/>
      <c r="G675" s="654"/>
      <c r="H675" s="654"/>
      <c r="I675" s="654"/>
      <c r="J675" s="205"/>
      <c r="K675" s="205"/>
      <c r="L675" s="286"/>
      <c r="M675" s="286"/>
      <c r="N675" s="654"/>
      <c r="O675" s="654"/>
      <c r="P675" s="654"/>
      <c r="Q675" s="657" t="s">
        <v>712</v>
      </c>
      <c r="R675" s="657"/>
      <c r="S675" s="657"/>
    </row>
    <row r="676" customFormat="false" ht="17.25" hidden="false" customHeight="true" outlineLevel="0" collapsed="false">
      <c r="B676" s="481"/>
      <c r="C676" s="481"/>
      <c r="D676" s="481"/>
      <c r="E676" s="481"/>
      <c r="F676" s="481"/>
      <c r="G676" s="481"/>
      <c r="H676" s="481"/>
      <c r="I676" s="481"/>
      <c r="J676" s="652"/>
      <c r="K676" s="652"/>
      <c r="L676" s="481"/>
      <c r="M676" s="481"/>
      <c r="N676" s="481"/>
      <c r="O676" s="481"/>
      <c r="P676" s="481"/>
      <c r="Q676" s="481"/>
      <c r="R676" s="481"/>
    </row>
    <row r="677" customFormat="false" ht="17.25" hidden="false" customHeight="true" outlineLevel="0" collapsed="false">
      <c r="B677" s="19" t="s">
        <v>713</v>
      </c>
      <c r="C677" s="19"/>
      <c r="D677" s="19"/>
      <c r="E677" s="19"/>
      <c r="F677" s="481"/>
      <c r="G677" s="481"/>
      <c r="H677" s="481"/>
      <c r="I677" s="481"/>
      <c r="J677" s="652"/>
      <c r="K677" s="652"/>
      <c r="L677" s="481"/>
      <c r="M677" s="481"/>
      <c r="N677" s="481"/>
      <c r="O677" s="481"/>
      <c r="P677" s="481"/>
      <c r="Q677" s="481"/>
      <c r="R677" s="481"/>
    </row>
    <row r="678" s="288" customFormat="true" ht="17.25" hidden="false" customHeight="true" outlineLevel="0" collapsed="false">
      <c r="B678" s="653" t="s">
        <v>705</v>
      </c>
      <c r="C678" s="653"/>
      <c r="D678" s="653"/>
      <c r="E678" s="333"/>
      <c r="F678" s="333"/>
      <c r="G678" s="333"/>
      <c r="H678" s="333"/>
      <c r="I678" s="333"/>
      <c r="J678" s="205"/>
      <c r="K678" s="205"/>
      <c r="L678" s="286"/>
      <c r="M678" s="286"/>
      <c r="N678" s="654"/>
      <c r="O678" s="654"/>
      <c r="P678" s="654"/>
      <c r="Q678" s="655" t="s">
        <v>706</v>
      </c>
      <c r="R678" s="655"/>
      <c r="S678" s="655"/>
      <c r="T678" s="658"/>
      <c r="U678" s="658"/>
    </row>
    <row r="679" s="288" customFormat="true" ht="17.25" hidden="false" customHeight="true" outlineLevel="0" collapsed="false">
      <c r="B679" s="32" t="s">
        <v>714</v>
      </c>
      <c r="C679" s="32"/>
      <c r="D679" s="32"/>
      <c r="E679" s="32"/>
      <c r="F679" s="32"/>
      <c r="G679" s="32"/>
      <c r="H679" s="32"/>
      <c r="I679" s="32"/>
      <c r="J679" s="32"/>
      <c r="K679" s="32" t="s">
        <v>715</v>
      </c>
      <c r="L679" s="32"/>
      <c r="M679" s="32"/>
      <c r="N679" s="32"/>
      <c r="O679" s="32"/>
      <c r="P679" s="32"/>
      <c r="Q679" s="32"/>
      <c r="R679" s="32"/>
      <c r="S679" s="32"/>
      <c r="T679" s="659"/>
      <c r="U679" s="659"/>
    </row>
    <row r="680" s="288" customFormat="true" ht="17.25" hidden="false" customHeight="true" outlineLevel="0" collapsed="false">
      <c r="B680" s="32"/>
      <c r="C680" s="32"/>
      <c r="D680" s="32"/>
      <c r="E680" s="32"/>
      <c r="F680" s="32"/>
      <c r="G680" s="32"/>
      <c r="H680" s="32"/>
      <c r="I680" s="32"/>
      <c r="J680" s="32"/>
      <c r="K680" s="32"/>
      <c r="L680" s="32"/>
      <c r="M680" s="32"/>
      <c r="N680" s="32"/>
      <c r="O680" s="32"/>
      <c r="P680" s="32"/>
      <c r="Q680" s="32"/>
      <c r="R680" s="32"/>
      <c r="S680" s="32"/>
      <c r="T680" s="659"/>
      <c r="U680" s="659"/>
    </row>
    <row r="681" s="288" customFormat="true" ht="17.25" hidden="false" customHeight="true" outlineLevel="0" collapsed="false">
      <c r="B681" s="32"/>
      <c r="C681" s="32"/>
      <c r="D681" s="32"/>
      <c r="E681" s="32"/>
      <c r="F681" s="32"/>
      <c r="G681" s="32"/>
      <c r="H681" s="32"/>
      <c r="I681" s="32"/>
      <c r="J681" s="32"/>
      <c r="K681" s="32"/>
      <c r="L681" s="32"/>
      <c r="M681" s="32"/>
      <c r="N681" s="32"/>
      <c r="O681" s="32"/>
      <c r="P681" s="32"/>
      <c r="Q681" s="32"/>
      <c r="R681" s="32"/>
      <c r="S681" s="32"/>
      <c r="T681" s="659"/>
      <c r="U681" s="659"/>
    </row>
    <row r="682" s="288" customFormat="true" ht="17.25" hidden="false" customHeight="true" outlineLevel="0" collapsed="false">
      <c r="B682" s="32"/>
      <c r="C682" s="32"/>
      <c r="D682" s="32"/>
      <c r="E682" s="32"/>
      <c r="F682" s="32"/>
      <c r="G682" s="32"/>
      <c r="H682" s="32"/>
      <c r="I682" s="32"/>
      <c r="J682" s="32"/>
      <c r="K682" s="32"/>
      <c r="L682" s="32"/>
      <c r="M682" s="32"/>
      <c r="N682" s="32"/>
      <c r="O682" s="32"/>
      <c r="P682" s="32"/>
      <c r="Q682" s="32"/>
      <c r="R682" s="32"/>
      <c r="S682" s="32"/>
      <c r="T682" s="659"/>
      <c r="U682" s="659"/>
    </row>
    <row r="683" s="288" customFormat="true" ht="17.25" hidden="false" customHeight="true" outlineLevel="0" collapsed="false">
      <c r="B683" s="32"/>
      <c r="C683" s="32"/>
      <c r="D683" s="32"/>
      <c r="E683" s="32"/>
      <c r="F683" s="32"/>
      <c r="G683" s="32"/>
      <c r="H683" s="32"/>
      <c r="I683" s="32"/>
      <c r="J683" s="32"/>
      <c r="K683" s="32"/>
      <c r="L683" s="32"/>
      <c r="M683" s="32"/>
      <c r="N683" s="32"/>
      <c r="O683" s="32"/>
      <c r="P683" s="32"/>
      <c r="Q683" s="32"/>
      <c r="R683" s="32"/>
      <c r="S683" s="32"/>
      <c r="T683" s="659"/>
      <c r="U683" s="659"/>
    </row>
    <row r="684" s="288" customFormat="true" ht="17.25" hidden="false" customHeight="true" outlineLevel="0" collapsed="false">
      <c r="B684" s="32"/>
      <c r="C684" s="32"/>
      <c r="D684" s="32"/>
      <c r="E684" s="32"/>
      <c r="F684" s="32"/>
      <c r="G684" s="32"/>
      <c r="H684" s="32"/>
      <c r="I684" s="32"/>
      <c r="J684" s="32"/>
      <c r="K684" s="32"/>
      <c r="L684" s="32"/>
      <c r="M684" s="32"/>
      <c r="N684" s="32"/>
      <c r="O684" s="32"/>
      <c r="P684" s="32"/>
      <c r="Q684" s="32"/>
      <c r="R684" s="32"/>
      <c r="S684" s="32"/>
      <c r="T684" s="659"/>
      <c r="U684" s="659"/>
    </row>
    <row r="685" s="288" customFormat="true" ht="17.25" hidden="false" customHeight="true" outlineLevel="0" collapsed="false">
      <c r="B685" s="32"/>
      <c r="C685" s="32"/>
      <c r="D685" s="32"/>
      <c r="E685" s="32"/>
      <c r="F685" s="32"/>
      <c r="G685" s="32"/>
      <c r="H685" s="32"/>
      <c r="I685" s="32"/>
      <c r="J685" s="32"/>
      <c r="K685" s="32"/>
      <c r="L685" s="32"/>
      <c r="M685" s="32"/>
      <c r="N685" s="32"/>
      <c r="O685" s="32"/>
      <c r="P685" s="32"/>
      <c r="Q685" s="32"/>
      <c r="R685" s="32"/>
      <c r="S685" s="32"/>
      <c r="T685" s="659"/>
      <c r="U685" s="659"/>
    </row>
    <row r="686" s="288" customFormat="true" ht="17.25" hidden="false" customHeight="true" outlineLevel="0" collapsed="false">
      <c r="B686" s="32"/>
      <c r="C686" s="32"/>
      <c r="D686" s="32"/>
      <c r="E686" s="32"/>
      <c r="F686" s="32"/>
      <c r="G686" s="32"/>
      <c r="H686" s="32"/>
      <c r="I686" s="32"/>
      <c r="J686" s="32"/>
      <c r="K686" s="32"/>
      <c r="L686" s="32"/>
      <c r="M686" s="32"/>
      <c r="N686" s="32"/>
      <c r="O686" s="32"/>
      <c r="P686" s="32"/>
      <c r="Q686" s="32"/>
      <c r="R686" s="32"/>
      <c r="S686" s="32"/>
      <c r="T686" s="659"/>
      <c r="U686" s="659"/>
    </row>
    <row r="687" s="288" customFormat="true" ht="17.25" hidden="false" customHeight="true" outlineLevel="0" collapsed="false">
      <c r="B687" s="32" t="s">
        <v>716</v>
      </c>
      <c r="C687" s="32"/>
      <c r="D687" s="32"/>
      <c r="E687" s="32"/>
      <c r="F687" s="32"/>
      <c r="G687" s="32"/>
      <c r="H687" s="32"/>
      <c r="I687" s="32"/>
      <c r="J687" s="32"/>
      <c r="K687" s="32" t="s">
        <v>717</v>
      </c>
      <c r="L687" s="32"/>
      <c r="M687" s="32"/>
      <c r="N687" s="32"/>
      <c r="O687" s="32"/>
      <c r="P687" s="32"/>
      <c r="Q687" s="32"/>
      <c r="R687" s="32"/>
      <c r="S687" s="32"/>
      <c r="T687" s="659"/>
      <c r="U687" s="659"/>
    </row>
    <row r="688" s="288" customFormat="true" ht="17.25" hidden="false" customHeight="true" outlineLevel="0" collapsed="false">
      <c r="B688" s="32"/>
      <c r="C688" s="32"/>
      <c r="D688" s="32"/>
      <c r="E688" s="32"/>
      <c r="F688" s="32"/>
      <c r="G688" s="32"/>
      <c r="H688" s="32"/>
      <c r="I688" s="32"/>
      <c r="J688" s="32"/>
      <c r="K688" s="32"/>
      <c r="L688" s="32"/>
      <c r="M688" s="32"/>
      <c r="N688" s="32"/>
      <c r="O688" s="32"/>
      <c r="P688" s="32"/>
      <c r="Q688" s="32"/>
      <c r="R688" s="32"/>
      <c r="S688" s="32"/>
      <c r="T688" s="659"/>
      <c r="U688" s="659"/>
    </row>
    <row r="689" s="288" customFormat="true" ht="17.25" hidden="false" customHeight="true" outlineLevel="0" collapsed="false">
      <c r="B689" s="32"/>
      <c r="C689" s="32"/>
      <c r="D689" s="32"/>
      <c r="E689" s="32"/>
      <c r="F689" s="32"/>
      <c r="G689" s="32"/>
      <c r="H689" s="32"/>
      <c r="I689" s="32"/>
      <c r="J689" s="32"/>
      <c r="K689" s="32"/>
      <c r="L689" s="32"/>
      <c r="M689" s="32"/>
      <c r="N689" s="32"/>
      <c r="O689" s="32"/>
      <c r="P689" s="32"/>
      <c r="Q689" s="32"/>
      <c r="R689" s="32"/>
      <c r="S689" s="32"/>
      <c r="T689" s="659"/>
      <c r="U689" s="659"/>
    </row>
    <row r="690" s="288" customFormat="true" ht="17.25" hidden="false" customHeight="true" outlineLevel="0" collapsed="false">
      <c r="B690" s="32"/>
      <c r="C690" s="32"/>
      <c r="D690" s="32"/>
      <c r="E690" s="32"/>
      <c r="F690" s="32"/>
      <c r="G690" s="32"/>
      <c r="H690" s="32"/>
      <c r="I690" s="32"/>
      <c r="J690" s="32"/>
      <c r="K690" s="32"/>
      <c r="L690" s="32"/>
      <c r="M690" s="32"/>
      <c r="N690" s="32"/>
      <c r="O690" s="32"/>
      <c r="P690" s="32"/>
      <c r="Q690" s="32"/>
      <c r="R690" s="32"/>
      <c r="S690" s="32"/>
      <c r="T690" s="659"/>
      <c r="U690" s="659"/>
    </row>
    <row r="691" s="288" customFormat="true" ht="17.25" hidden="false" customHeight="true" outlineLevel="0" collapsed="false">
      <c r="B691" s="32"/>
      <c r="C691" s="32"/>
      <c r="D691" s="32"/>
      <c r="E691" s="32"/>
      <c r="F691" s="32"/>
      <c r="G691" s="32"/>
      <c r="H691" s="32"/>
      <c r="I691" s="32"/>
      <c r="J691" s="32"/>
      <c r="K691" s="32"/>
      <c r="L691" s="32"/>
      <c r="M691" s="32"/>
      <c r="N691" s="32"/>
      <c r="O691" s="32"/>
      <c r="P691" s="32"/>
      <c r="Q691" s="32"/>
      <c r="R691" s="32"/>
      <c r="S691" s="32"/>
      <c r="T691" s="659"/>
      <c r="U691" s="659"/>
    </row>
    <row r="692" s="288" customFormat="true" ht="17.25" hidden="false" customHeight="true" outlineLevel="0" collapsed="false">
      <c r="B692" s="32"/>
      <c r="C692" s="32"/>
      <c r="D692" s="32"/>
      <c r="E692" s="32"/>
      <c r="F692" s="32"/>
      <c r="G692" s="32"/>
      <c r="H692" s="32"/>
      <c r="I692" s="32"/>
      <c r="J692" s="32"/>
      <c r="K692" s="32"/>
      <c r="L692" s="32"/>
      <c r="M692" s="32"/>
      <c r="N692" s="32"/>
      <c r="O692" s="32"/>
      <c r="P692" s="32"/>
      <c r="Q692" s="32"/>
      <c r="R692" s="32"/>
      <c r="S692" s="32"/>
      <c r="T692" s="659"/>
      <c r="U692" s="659"/>
    </row>
    <row r="693" s="288" customFormat="true" ht="17.25" hidden="false" customHeight="true" outlineLevel="0" collapsed="false">
      <c r="B693" s="32"/>
      <c r="C693" s="32"/>
      <c r="D693" s="32"/>
      <c r="E693" s="32"/>
      <c r="F693" s="32"/>
      <c r="G693" s="32"/>
      <c r="H693" s="32"/>
      <c r="I693" s="32"/>
      <c r="J693" s="32"/>
      <c r="K693" s="32"/>
      <c r="L693" s="32"/>
      <c r="M693" s="32"/>
      <c r="N693" s="32"/>
      <c r="O693" s="32"/>
      <c r="P693" s="32"/>
      <c r="Q693" s="32"/>
      <c r="R693" s="32"/>
      <c r="S693" s="32"/>
      <c r="T693" s="659"/>
      <c r="U693" s="659"/>
    </row>
    <row r="694" s="288" customFormat="true" ht="17.25" hidden="false" customHeight="true" outlineLevel="0" collapsed="false">
      <c r="B694" s="32"/>
      <c r="C694" s="32"/>
      <c r="D694" s="32"/>
      <c r="E694" s="32"/>
      <c r="F694" s="32"/>
      <c r="G694" s="32"/>
      <c r="H694" s="32"/>
      <c r="I694" s="32"/>
      <c r="J694" s="32"/>
      <c r="K694" s="32"/>
      <c r="L694" s="32"/>
      <c r="M694" s="32"/>
      <c r="N694" s="32"/>
      <c r="O694" s="32"/>
      <c r="P694" s="32"/>
      <c r="Q694" s="32"/>
      <c r="R694" s="32"/>
      <c r="S694" s="32"/>
      <c r="T694" s="659"/>
      <c r="U694" s="659"/>
    </row>
    <row r="695" s="288" customFormat="true" ht="17.25" hidden="false" customHeight="true" outlineLevel="0" collapsed="false">
      <c r="B695" s="656" t="s">
        <v>711</v>
      </c>
      <c r="C695" s="656"/>
      <c r="D695" s="656"/>
      <c r="E695" s="654"/>
      <c r="F695" s="654"/>
      <c r="G695" s="654"/>
      <c r="H695" s="654"/>
      <c r="I695" s="654"/>
      <c r="J695" s="205"/>
      <c r="K695" s="205"/>
      <c r="L695" s="286"/>
      <c r="M695" s="286"/>
      <c r="N695" s="654"/>
      <c r="O695" s="654"/>
      <c r="P695" s="654"/>
      <c r="Q695" s="657" t="s">
        <v>712</v>
      </c>
      <c r="R695" s="657"/>
      <c r="S695" s="657"/>
      <c r="T695" s="658"/>
      <c r="U695" s="658"/>
    </row>
    <row r="696" customFormat="false" ht="17.25" hidden="false" customHeight="true" outlineLevel="0" collapsed="false">
      <c r="B696" s="654"/>
      <c r="C696" s="654"/>
      <c r="D696" s="654"/>
      <c r="E696" s="654"/>
      <c r="F696" s="654"/>
      <c r="G696" s="654"/>
      <c r="H696" s="654"/>
      <c r="I696" s="654"/>
      <c r="J696" s="286"/>
      <c r="K696" s="286"/>
      <c r="L696" s="654"/>
      <c r="M696" s="654"/>
      <c r="N696" s="654"/>
      <c r="O696" s="654"/>
      <c r="P696" s="654"/>
      <c r="Q696" s="654"/>
      <c r="R696" s="205"/>
      <c r="S696" s="205"/>
      <c r="T696" s="205"/>
      <c r="U696" s="205"/>
    </row>
    <row r="697" customFormat="false" ht="17.25" hidden="false" customHeight="true" outlineLevel="0" collapsed="false">
      <c r="B697" s="19" t="s">
        <v>666</v>
      </c>
      <c r="C697" s="19"/>
      <c r="D697" s="19"/>
      <c r="E697" s="19"/>
    </row>
    <row r="698" s="288" customFormat="true" ht="17.25" hidden="false" customHeight="true" outlineLevel="0" collapsed="false">
      <c r="B698" s="653" t="s">
        <v>705</v>
      </c>
      <c r="C698" s="653"/>
      <c r="D698" s="653"/>
      <c r="E698" s="333"/>
      <c r="F698" s="333"/>
      <c r="G698" s="333"/>
      <c r="H698" s="333"/>
      <c r="I698" s="333"/>
      <c r="J698" s="205"/>
      <c r="K698" s="205"/>
      <c r="L698" s="286"/>
      <c r="M698" s="286"/>
      <c r="N698" s="654"/>
      <c r="O698" s="654"/>
      <c r="P698" s="654"/>
      <c r="Q698" s="655" t="s">
        <v>706</v>
      </c>
      <c r="R698" s="655"/>
      <c r="S698" s="655"/>
      <c r="T698" s="658"/>
      <c r="U698" s="658"/>
    </row>
    <row r="699" s="288" customFormat="true" ht="17.25" hidden="false" customHeight="true" outlineLevel="0" collapsed="false">
      <c r="B699" s="32" t="s">
        <v>718</v>
      </c>
      <c r="C699" s="32"/>
      <c r="D699" s="32"/>
      <c r="E699" s="32"/>
      <c r="F699" s="32"/>
      <c r="G699" s="32"/>
      <c r="H699" s="32"/>
      <c r="I699" s="32"/>
      <c r="J699" s="32"/>
      <c r="K699" s="32" t="s">
        <v>719</v>
      </c>
      <c r="L699" s="32"/>
      <c r="M699" s="32"/>
      <c r="N699" s="32"/>
      <c r="O699" s="32"/>
      <c r="P699" s="32"/>
      <c r="Q699" s="32"/>
      <c r="R699" s="32"/>
      <c r="S699" s="32"/>
      <c r="T699" s="659"/>
      <c r="U699" s="659"/>
    </row>
    <row r="700" s="288" customFormat="true" ht="17.25" hidden="false" customHeight="true" outlineLevel="0" collapsed="false">
      <c r="B700" s="32"/>
      <c r="C700" s="32"/>
      <c r="D700" s="32"/>
      <c r="E700" s="32"/>
      <c r="F700" s="32"/>
      <c r="G700" s="32"/>
      <c r="H700" s="32"/>
      <c r="I700" s="32"/>
      <c r="J700" s="32"/>
      <c r="K700" s="32"/>
      <c r="L700" s="32"/>
      <c r="M700" s="32"/>
      <c r="N700" s="32"/>
      <c r="O700" s="32"/>
      <c r="P700" s="32"/>
      <c r="Q700" s="32"/>
      <c r="R700" s="32"/>
      <c r="S700" s="32"/>
      <c r="T700" s="659"/>
      <c r="U700" s="659"/>
    </row>
    <row r="701" s="288" customFormat="true" ht="17.25" hidden="false" customHeight="true" outlineLevel="0" collapsed="false">
      <c r="B701" s="32"/>
      <c r="C701" s="32"/>
      <c r="D701" s="32"/>
      <c r="E701" s="32"/>
      <c r="F701" s="32"/>
      <c r="G701" s="32"/>
      <c r="H701" s="32"/>
      <c r="I701" s="32"/>
      <c r="J701" s="32"/>
      <c r="K701" s="32"/>
      <c r="L701" s="32"/>
      <c r="M701" s="32"/>
      <c r="N701" s="32"/>
      <c r="O701" s="32"/>
      <c r="P701" s="32"/>
      <c r="Q701" s="32"/>
      <c r="R701" s="32"/>
      <c r="S701" s="32"/>
      <c r="T701" s="659"/>
      <c r="U701" s="659"/>
    </row>
    <row r="702" s="288" customFormat="true" ht="17.25" hidden="false" customHeight="true" outlineLevel="0" collapsed="false">
      <c r="B702" s="32"/>
      <c r="C702" s="32"/>
      <c r="D702" s="32"/>
      <c r="E702" s="32"/>
      <c r="F702" s="32"/>
      <c r="G702" s="32"/>
      <c r="H702" s="32"/>
      <c r="I702" s="32"/>
      <c r="J702" s="32"/>
      <c r="K702" s="32"/>
      <c r="L702" s="32"/>
      <c r="M702" s="32"/>
      <c r="N702" s="32"/>
      <c r="O702" s="32"/>
      <c r="P702" s="32"/>
      <c r="Q702" s="32"/>
      <c r="R702" s="32"/>
      <c r="S702" s="32"/>
      <c r="T702" s="659"/>
      <c r="U702" s="659"/>
    </row>
    <row r="703" s="288" customFormat="true" ht="17.25" hidden="false" customHeight="true" outlineLevel="0" collapsed="false">
      <c r="B703" s="32"/>
      <c r="C703" s="32"/>
      <c r="D703" s="32"/>
      <c r="E703" s="32"/>
      <c r="F703" s="32"/>
      <c r="G703" s="32"/>
      <c r="H703" s="32"/>
      <c r="I703" s="32"/>
      <c r="J703" s="32"/>
      <c r="K703" s="32"/>
      <c r="L703" s="32"/>
      <c r="M703" s="32"/>
      <c r="N703" s="32"/>
      <c r="O703" s="32"/>
      <c r="P703" s="32"/>
      <c r="Q703" s="32"/>
      <c r="R703" s="32"/>
      <c r="S703" s="32"/>
      <c r="T703" s="659"/>
      <c r="U703" s="659"/>
    </row>
    <row r="704" s="288" customFormat="true" ht="17.25" hidden="false" customHeight="true" outlineLevel="0" collapsed="false">
      <c r="B704" s="32"/>
      <c r="C704" s="32"/>
      <c r="D704" s="32"/>
      <c r="E704" s="32"/>
      <c r="F704" s="32"/>
      <c r="G704" s="32"/>
      <c r="H704" s="32"/>
      <c r="I704" s="32"/>
      <c r="J704" s="32"/>
      <c r="K704" s="32"/>
      <c r="L704" s="32"/>
      <c r="M704" s="32"/>
      <c r="N704" s="32"/>
      <c r="O704" s="32"/>
      <c r="P704" s="32"/>
      <c r="Q704" s="32"/>
      <c r="R704" s="32"/>
      <c r="S704" s="32"/>
      <c r="T704" s="659"/>
      <c r="U704" s="659"/>
    </row>
    <row r="705" s="288" customFormat="true" ht="17.25" hidden="false" customHeight="true" outlineLevel="0" collapsed="false">
      <c r="B705" s="32"/>
      <c r="C705" s="32"/>
      <c r="D705" s="32"/>
      <c r="E705" s="32"/>
      <c r="F705" s="32"/>
      <c r="G705" s="32"/>
      <c r="H705" s="32"/>
      <c r="I705" s="32"/>
      <c r="J705" s="32"/>
      <c r="K705" s="32"/>
      <c r="L705" s="32"/>
      <c r="M705" s="32"/>
      <c r="N705" s="32"/>
      <c r="O705" s="32"/>
      <c r="P705" s="32"/>
      <c r="Q705" s="32"/>
      <c r="R705" s="32"/>
      <c r="S705" s="32"/>
      <c r="T705" s="659"/>
      <c r="U705" s="659"/>
    </row>
    <row r="706" s="288" customFormat="true" ht="17.25" hidden="false" customHeight="true" outlineLevel="0" collapsed="false">
      <c r="B706" s="32"/>
      <c r="C706" s="32"/>
      <c r="D706" s="32"/>
      <c r="E706" s="32"/>
      <c r="F706" s="32"/>
      <c r="G706" s="32"/>
      <c r="H706" s="32"/>
      <c r="I706" s="32"/>
      <c r="J706" s="32"/>
      <c r="K706" s="32"/>
      <c r="L706" s="32"/>
      <c r="M706" s="32"/>
      <c r="N706" s="32"/>
      <c r="O706" s="32"/>
      <c r="P706" s="32"/>
      <c r="Q706" s="32"/>
      <c r="R706" s="32"/>
      <c r="S706" s="32"/>
      <c r="T706" s="659"/>
      <c r="U706" s="659"/>
    </row>
    <row r="707" s="288" customFormat="true" ht="17.25" hidden="false" customHeight="true" outlineLevel="0" collapsed="false">
      <c r="B707" s="32" t="s">
        <v>720</v>
      </c>
      <c r="C707" s="32"/>
      <c r="D707" s="32"/>
      <c r="E707" s="32"/>
      <c r="F707" s="32"/>
      <c r="G707" s="32"/>
      <c r="H707" s="32"/>
      <c r="I707" s="32"/>
      <c r="J707" s="32"/>
      <c r="K707" s="32" t="s">
        <v>721</v>
      </c>
      <c r="L707" s="32"/>
      <c r="M707" s="32"/>
      <c r="N707" s="32"/>
      <c r="O707" s="32"/>
      <c r="P707" s="32"/>
      <c r="Q707" s="32"/>
      <c r="R707" s="32"/>
      <c r="S707" s="32"/>
      <c r="T707" s="659"/>
      <c r="U707" s="659"/>
    </row>
    <row r="708" s="288" customFormat="true" ht="17.25" hidden="false" customHeight="true" outlineLevel="0" collapsed="false">
      <c r="B708" s="32"/>
      <c r="C708" s="32"/>
      <c r="D708" s="32"/>
      <c r="E708" s="32"/>
      <c r="F708" s="32"/>
      <c r="G708" s="32"/>
      <c r="H708" s="32"/>
      <c r="I708" s="32"/>
      <c r="J708" s="32"/>
      <c r="K708" s="32"/>
      <c r="L708" s="32"/>
      <c r="M708" s="32"/>
      <c r="N708" s="32"/>
      <c r="O708" s="32"/>
      <c r="P708" s="32"/>
      <c r="Q708" s="32"/>
      <c r="R708" s="32"/>
      <c r="S708" s="32"/>
      <c r="T708" s="659"/>
      <c r="U708" s="659"/>
    </row>
    <row r="709" s="288" customFormat="true" ht="17.25" hidden="false" customHeight="true" outlineLevel="0" collapsed="false">
      <c r="B709" s="32"/>
      <c r="C709" s="32"/>
      <c r="D709" s="32"/>
      <c r="E709" s="32"/>
      <c r="F709" s="32"/>
      <c r="G709" s="32"/>
      <c r="H709" s="32"/>
      <c r="I709" s="32"/>
      <c r="J709" s="32"/>
      <c r="K709" s="32"/>
      <c r="L709" s="32"/>
      <c r="M709" s="32"/>
      <c r="N709" s="32"/>
      <c r="O709" s="32"/>
      <c r="P709" s="32"/>
      <c r="Q709" s="32"/>
      <c r="R709" s="32"/>
      <c r="S709" s="32"/>
      <c r="T709" s="659"/>
      <c r="U709" s="659"/>
    </row>
    <row r="710" s="288" customFormat="true" ht="17.25" hidden="false" customHeight="true" outlineLevel="0" collapsed="false">
      <c r="B710" s="32"/>
      <c r="C710" s="32"/>
      <c r="D710" s="32"/>
      <c r="E710" s="32"/>
      <c r="F710" s="32"/>
      <c r="G710" s="32"/>
      <c r="H710" s="32"/>
      <c r="I710" s="32"/>
      <c r="J710" s="32"/>
      <c r="K710" s="32"/>
      <c r="L710" s="32"/>
      <c r="M710" s="32"/>
      <c r="N710" s="32"/>
      <c r="O710" s="32"/>
      <c r="P710" s="32"/>
      <c r="Q710" s="32"/>
      <c r="R710" s="32"/>
      <c r="S710" s="32"/>
      <c r="T710" s="659"/>
      <c r="U710" s="659"/>
    </row>
    <row r="711" s="288" customFormat="true" ht="17.25" hidden="false" customHeight="true" outlineLevel="0" collapsed="false">
      <c r="B711" s="32"/>
      <c r="C711" s="32"/>
      <c r="D711" s="32"/>
      <c r="E711" s="32"/>
      <c r="F711" s="32"/>
      <c r="G711" s="32"/>
      <c r="H711" s="32"/>
      <c r="I711" s="32"/>
      <c r="J711" s="32"/>
      <c r="K711" s="32"/>
      <c r="L711" s="32"/>
      <c r="M711" s="32"/>
      <c r="N711" s="32"/>
      <c r="O711" s="32"/>
      <c r="P711" s="32"/>
      <c r="Q711" s="32"/>
      <c r="R711" s="32"/>
      <c r="S711" s="32"/>
      <c r="T711" s="659"/>
      <c r="U711" s="659"/>
    </row>
    <row r="712" s="288" customFormat="true" ht="17.25" hidden="false" customHeight="true" outlineLevel="0" collapsed="false">
      <c r="B712" s="32"/>
      <c r="C712" s="32"/>
      <c r="D712" s="32"/>
      <c r="E712" s="32"/>
      <c r="F712" s="32"/>
      <c r="G712" s="32"/>
      <c r="H712" s="32"/>
      <c r="I712" s="32"/>
      <c r="J712" s="32"/>
      <c r="K712" s="32"/>
      <c r="L712" s="32"/>
      <c r="M712" s="32"/>
      <c r="N712" s="32"/>
      <c r="O712" s="32"/>
      <c r="P712" s="32"/>
      <c r="Q712" s="32"/>
      <c r="R712" s="32"/>
      <c r="S712" s="32"/>
      <c r="T712" s="659"/>
      <c r="U712" s="659"/>
    </row>
    <row r="713" s="288" customFormat="true" ht="17.25" hidden="false" customHeight="true" outlineLevel="0" collapsed="false">
      <c r="B713" s="32"/>
      <c r="C713" s="32"/>
      <c r="D713" s="32"/>
      <c r="E713" s="32"/>
      <c r="F713" s="32"/>
      <c r="G713" s="32"/>
      <c r="H713" s="32"/>
      <c r="I713" s="32"/>
      <c r="J713" s="32"/>
      <c r="K713" s="32"/>
      <c r="L713" s="32"/>
      <c r="M713" s="32"/>
      <c r="N713" s="32"/>
      <c r="O713" s="32"/>
      <c r="P713" s="32"/>
      <c r="Q713" s="32"/>
      <c r="R713" s="32"/>
      <c r="S713" s="32"/>
      <c r="T713" s="659"/>
      <c r="U713" s="659"/>
    </row>
    <row r="714" s="288" customFormat="true" ht="17.25" hidden="false" customHeight="true" outlineLevel="0" collapsed="false">
      <c r="B714" s="32"/>
      <c r="C714" s="32"/>
      <c r="D714" s="32"/>
      <c r="E714" s="32"/>
      <c r="F714" s="32"/>
      <c r="G714" s="32"/>
      <c r="H714" s="32"/>
      <c r="I714" s="32"/>
      <c r="J714" s="32"/>
      <c r="K714" s="32"/>
      <c r="L714" s="32"/>
      <c r="M714" s="32"/>
      <c r="N714" s="32"/>
      <c r="O714" s="32"/>
      <c r="P714" s="32"/>
      <c r="Q714" s="32"/>
      <c r="R714" s="32"/>
      <c r="S714" s="32"/>
      <c r="T714" s="659"/>
      <c r="U714" s="659"/>
    </row>
    <row r="715" s="288" customFormat="true" ht="17.25" hidden="false" customHeight="true" outlineLevel="0" collapsed="false">
      <c r="B715" s="656" t="s">
        <v>711</v>
      </c>
      <c r="C715" s="656"/>
      <c r="D715" s="656"/>
      <c r="E715" s="654"/>
      <c r="F715" s="654"/>
      <c r="G715" s="654"/>
      <c r="H715" s="654"/>
      <c r="I715" s="654"/>
      <c r="J715" s="205"/>
      <c r="K715" s="205"/>
      <c r="L715" s="286"/>
      <c r="M715" s="286"/>
      <c r="N715" s="654"/>
      <c r="O715" s="654"/>
      <c r="P715" s="654"/>
      <c r="Q715" s="657" t="s">
        <v>712</v>
      </c>
      <c r="R715" s="657"/>
      <c r="S715" s="657"/>
      <c r="T715" s="658"/>
      <c r="U715" s="658"/>
    </row>
    <row r="716" customFormat="false" ht="17.25" hidden="false" customHeight="true" outlineLevel="0" collapsed="false"/>
    <row r="717" customFormat="false" ht="17.25" hidden="false" customHeight="true" outlineLevel="0" collapsed="false">
      <c r="B717" s="19" t="s">
        <v>722</v>
      </c>
      <c r="C717" s="19"/>
      <c r="D717" s="19"/>
      <c r="E717" s="19"/>
      <c r="F717" s="19"/>
      <c r="G717" s="19"/>
      <c r="H717" s="19"/>
      <c r="I717" s="19"/>
      <c r="J717" s="19"/>
      <c r="K717" s="19"/>
    </row>
    <row r="718" customFormat="false" ht="17.25" hidden="false" customHeight="true" outlineLevel="0" collapsed="false"/>
    <row r="719" customFormat="false" ht="17.25" hidden="false" customHeight="true" outlineLevel="0" collapsed="false">
      <c r="B719" s="32" t="s">
        <v>723</v>
      </c>
      <c r="C719" s="32"/>
      <c r="D719" s="32"/>
      <c r="E719" s="32"/>
      <c r="F719" s="32"/>
      <c r="G719" s="32"/>
      <c r="H719" s="32"/>
      <c r="I719" s="32"/>
      <c r="J719" s="32"/>
      <c r="K719" s="32"/>
      <c r="L719" s="32"/>
      <c r="M719" s="32"/>
      <c r="N719" s="32"/>
      <c r="O719" s="32"/>
      <c r="P719" s="32"/>
      <c r="Q719" s="32"/>
      <c r="R719" s="32"/>
      <c r="S719" s="32"/>
    </row>
    <row r="720" customFormat="false" ht="17.25" hidden="false" customHeight="true" outlineLevel="0" collapsed="false">
      <c r="B720" s="32"/>
      <c r="C720" s="32"/>
      <c r="D720" s="32"/>
      <c r="E720" s="32"/>
      <c r="F720" s="32"/>
      <c r="G720" s="32"/>
      <c r="H720" s="32"/>
      <c r="I720" s="32"/>
      <c r="J720" s="32"/>
      <c r="K720" s="32"/>
      <c r="L720" s="32"/>
      <c r="M720" s="32"/>
      <c r="N720" s="32"/>
      <c r="O720" s="32"/>
      <c r="P720" s="32"/>
      <c r="Q720" s="32"/>
      <c r="R720" s="32"/>
      <c r="S720" s="32"/>
    </row>
    <row r="721" customFormat="false" ht="17.25" hidden="false" customHeight="true" outlineLevel="0" collapsed="false">
      <c r="B721" s="32"/>
      <c r="C721" s="32"/>
      <c r="D721" s="32"/>
      <c r="E721" s="32"/>
      <c r="F721" s="32"/>
      <c r="G721" s="32"/>
      <c r="H721" s="32"/>
      <c r="I721" s="32"/>
      <c r="J721" s="32"/>
      <c r="K721" s="32"/>
      <c r="L721" s="32"/>
      <c r="M721" s="32"/>
      <c r="N721" s="32"/>
      <c r="O721" s="32"/>
      <c r="P721" s="32"/>
      <c r="Q721" s="32"/>
      <c r="R721" s="32"/>
      <c r="S721" s="32"/>
    </row>
    <row r="722" customFormat="false" ht="17.25" hidden="false" customHeight="true" outlineLevel="0" collapsed="false">
      <c r="B722" s="32"/>
      <c r="C722" s="32"/>
      <c r="D722" s="32"/>
      <c r="E722" s="32"/>
      <c r="F722" s="32"/>
      <c r="G722" s="32"/>
      <c r="H722" s="32"/>
      <c r="I722" s="32"/>
      <c r="J722" s="32"/>
      <c r="K722" s="32"/>
      <c r="L722" s="32"/>
      <c r="M722" s="32"/>
      <c r="N722" s="32"/>
      <c r="O722" s="32"/>
      <c r="P722" s="32"/>
      <c r="Q722" s="32"/>
      <c r="R722" s="32"/>
      <c r="S722" s="32"/>
    </row>
    <row r="723" customFormat="false" ht="17.25" hidden="false" customHeight="true" outlineLevel="0" collapsed="false">
      <c r="B723" s="32"/>
      <c r="C723" s="32"/>
      <c r="D723" s="32"/>
      <c r="E723" s="32"/>
      <c r="F723" s="32"/>
      <c r="G723" s="32"/>
      <c r="H723" s="32"/>
      <c r="I723" s="32"/>
      <c r="J723" s="32"/>
      <c r="K723" s="32"/>
      <c r="L723" s="32"/>
      <c r="M723" s="32"/>
      <c r="N723" s="32"/>
      <c r="O723" s="32"/>
      <c r="P723" s="32"/>
      <c r="Q723" s="32"/>
      <c r="R723" s="32"/>
      <c r="S723" s="32"/>
    </row>
    <row r="724" customFormat="false" ht="17.25" hidden="false" customHeight="true" outlineLevel="0" collapsed="false">
      <c r="B724" s="32"/>
      <c r="C724" s="32"/>
      <c r="D724" s="32"/>
      <c r="E724" s="32"/>
      <c r="F724" s="32"/>
      <c r="G724" s="32"/>
      <c r="H724" s="32"/>
      <c r="I724" s="32"/>
      <c r="J724" s="32"/>
      <c r="K724" s="32"/>
      <c r="L724" s="32"/>
      <c r="M724" s="32"/>
      <c r="N724" s="32"/>
      <c r="O724" s="32"/>
      <c r="P724" s="32"/>
      <c r="Q724" s="32"/>
      <c r="R724" s="32"/>
      <c r="S724" s="32"/>
    </row>
    <row r="725" customFormat="false" ht="17.25" hidden="false" customHeight="true" outlineLevel="0" collapsed="false">
      <c r="B725" s="32"/>
      <c r="C725" s="32"/>
      <c r="D725" s="32"/>
      <c r="E725" s="32"/>
      <c r="F725" s="32"/>
      <c r="G725" s="32"/>
      <c r="H725" s="32"/>
      <c r="I725" s="32"/>
      <c r="J725" s="32"/>
      <c r="K725" s="32"/>
      <c r="L725" s="32"/>
      <c r="M725" s="32"/>
      <c r="N725" s="32"/>
      <c r="O725" s="32"/>
      <c r="P725" s="32"/>
      <c r="Q725" s="32"/>
      <c r="R725" s="32"/>
      <c r="S725" s="32"/>
    </row>
    <row r="726" customFormat="false" ht="17.25" hidden="false" customHeight="true" outlineLevel="0" collapsed="false">
      <c r="B726" s="32"/>
      <c r="C726" s="32"/>
      <c r="D726" s="32"/>
      <c r="E726" s="32"/>
      <c r="F726" s="32"/>
      <c r="G726" s="32"/>
      <c r="H726" s="32"/>
      <c r="I726" s="32"/>
      <c r="J726" s="32"/>
      <c r="K726" s="32"/>
      <c r="L726" s="32"/>
      <c r="M726" s="32"/>
      <c r="N726" s="32"/>
      <c r="O726" s="32"/>
      <c r="P726" s="32"/>
      <c r="Q726" s="32"/>
      <c r="R726" s="32"/>
      <c r="S726" s="32"/>
    </row>
    <row r="727" customFormat="false" ht="17.25" hidden="false" customHeight="true" outlineLevel="0" collapsed="false">
      <c r="B727" s="32"/>
      <c r="C727" s="32"/>
      <c r="D727" s="32"/>
      <c r="E727" s="32"/>
      <c r="F727" s="32"/>
      <c r="G727" s="32"/>
      <c r="H727" s="32"/>
      <c r="I727" s="32"/>
      <c r="J727" s="32"/>
      <c r="K727" s="32"/>
      <c r="L727" s="32"/>
      <c r="M727" s="32"/>
      <c r="N727" s="32"/>
      <c r="O727" s="32"/>
      <c r="P727" s="32"/>
      <c r="Q727" s="32"/>
      <c r="R727" s="32"/>
      <c r="S727" s="32"/>
    </row>
    <row r="728" customFormat="false" ht="17.25" hidden="false" customHeight="true" outlineLevel="0" collapsed="false"/>
    <row r="729" customFormat="false" ht="17.25" hidden="false" customHeight="true" outlineLevel="0" collapsed="false">
      <c r="B729" s="19" t="s">
        <v>724</v>
      </c>
      <c r="C729" s="19"/>
      <c r="D729" s="19"/>
      <c r="E729" s="19"/>
      <c r="F729" s="19"/>
      <c r="G729" s="19"/>
      <c r="H729" s="19"/>
      <c r="I729" s="19"/>
      <c r="J729" s="19"/>
      <c r="K729" s="19"/>
    </row>
    <row r="730" customFormat="false" ht="17.25" hidden="false" customHeight="true" outlineLevel="0" collapsed="false"/>
    <row r="731" customFormat="false" ht="17.25" hidden="false" customHeight="true" outlineLevel="0" collapsed="false">
      <c r="B731" s="32" t="s">
        <v>725</v>
      </c>
      <c r="C731" s="32"/>
      <c r="D731" s="32"/>
      <c r="E731" s="32"/>
      <c r="F731" s="32"/>
      <c r="G731" s="32"/>
      <c r="H731" s="32"/>
      <c r="I731" s="32"/>
      <c r="J731" s="32"/>
      <c r="K731" s="32"/>
      <c r="L731" s="32"/>
      <c r="M731" s="32"/>
      <c r="N731" s="32"/>
      <c r="O731" s="32"/>
      <c r="P731" s="32"/>
      <c r="Q731" s="32"/>
      <c r="R731" s="32"/>
      <c r="S731" s="32"/>
    </row>
    <row r="732" customFormat="false" ht="17.25" hidden="false" customHeight="true" outlineLevel="0" collapsed="false">
      <c r="B732" s="32"/>
      <c r="C732" s="32"/>
      <c r="D732" s="32"/>
      <c r="E732" s="32"/>
      <c r="F732" s="32"/>
      <c r="G732" s="32"/>
      <c r="H732" s="32"/>
      <c r="I732" s="32"/>
      <c r="J732" s="32"/>
      <c r="K732" s="32"/>
      <c r="L732" s="32"/>
      <c r="M732" s="32"/>
      <c r="N732" s="32"/>
      <c r="O732" s="32"/>
      <c r="P732" s="32"/>
      <c r="Q732" s="32"/>
      <c r="R732" s="32"/>
      <c r="S732" s="32"/>
    </row>
    <row r="733" customFormat="false" ht="17.25" hidden="false" customHeight="true" outlineLevel="0" collapsed="false">
      <c r="B733" s="32"/>
      <c r="C733" s="32"/>
      <c r="D733" s="32"/>
      <c r="E733" s="32"/>
      <c r="F733" s="32"/>
      <c r="G733" s="32"/>
      <c r="H733" s="32"/>
      <c r="I733" s="32"/>
      <c r="J733" s="32"/>
      <c r="K733" s="32"/>
      <c r="L733" s="32"/>
      <c r="M733" s="32"/>
      <c r="N733" s="32"/>
      <c r="O733" s="32"/>
      <c r="P733" s="32"/>
      <c r="Q733" s="32"/>
      <c r="R733" s="32"/>
      <c r="S733" s="32"/>
    </row>
    <row r="734" customFormat="false" ht="17.25" hidden="false" customHeight="true" outlineLevel="0" collapsed="false">
      <c r="B734" s="32"/>
      <c r="C734" s="32"/>
      <c r="D734" s="32"/>
      <c r="E734" s="32"/>
      <c r="F734" s="32"/>
      <c r="G734" s="32"/>
      <c r="H734" s="32"/>
      <c r="I734" s="32"/>
      <c r="J734" s="32"/>
      <c r="K734" s="32"/>
      <c r="L734" s="32"/>
      <c r="M734" s="32"/>
      <c r="N734" s="32"/>
      <c r="O734" s="32"/>
      <c r="P734" s="32"/>
      <c r="Q734" s="32"/>
      <c r="R734" s="32"/>
      <c r="S734" s="32"/>
    </row>
    <row r="735" customFormat="false" ht="17.25" hidden="false" customHeight="true" outlineLevel="0" collapsed="false">
      <c r="B735" s="32"/>
      <c r="C735" s="32"/>
      <c r="D735" s="32"/>
      <c r="E735" s="32"/>
      <c r="F735" s="32"/>
      <c r="G735" s="32"/>
      <c r="H735" s="32"/>
      <c r="I735" s="32"/>
      <c r="J735" s="32"/>
      <c r="K735" s="32"/>
      <c r="L735" s="32"/>
      <c r="M735" s="32"/>
      <c r="N735" s="32"/>
      <c r="O735" s="32"/>
      <c r="P735" s="32"/>
      <c r="Q735" s="32"/>
      <c r="R735" s="32"/>
      <c r="S735" s="32"/>
    </row>
    <row r="736" customFormat="false" ht="17.25" hidden="false" customHeight="true" outlineLevel="0" collapsed="false">
      <c r="B736" s="32"/>
      <c r="C736" s="32"/>
      <c r="D736" s="32"/>
      <c r="E736" s="32"/>
      <c r="F736" s="32"/>
      <c r="G736" s="32"/>
      <c r="H736" s="32"/>
      <c r="I736" s="32"/>
      <c r="J736" s="32"/>
      <c r="K736" s="32"/>
      <c r="L736" s="32"/>
      <c r="M736" s="32"/>
      <c r="N736" s="32"/>
      <c r="O736" s="32"/>
      <c r="P736" s="32"/>
      <c r="Q736" s="32"/>
      <c r="R736" s="32"/>
      <c r="S736" s="32"/>
    </row>
    <row r="737" customFormat="false" ht="17.25" hidden="false" customHeight="true" outlineLevel="0" collapsed="false">
      <c r="B737" s="32"/>
      <c r="C737" s="32"/>
      <c r="D737" s="32"/>
      <c r="E737" s="32"/>
      <c r="F737" s="32"/>
      <c r="G737" s="32"/>
      <c r="H737" s="32"/>
      <c r="I737" s="32"/>
      <c r="J737" s="32"/>
      <c r="K737" s="32"/>
      <c r="L737" s="32"/>
      <c r="M737" s="32"/>
      <c r="N737" s="32"/>
      <c r="O737" s="32"/>
      <c r="P737" s="32"/>
      <c r="Q737" s="32"/>
      <c r="R737" s="32"/>
      <c r="S737" s="32"/>
    </row>
    <row r="738" customFormat="false" ht="17.25" hidden="false" customHeight="true" outlineLevel="0" collapsed="false">
      <c r="B738" s="32"/>
      <c r="C738" s="32"/>
      <c r="D738" s="32"/>
      <c r="E738" s="32"/>
      <c r="F738" s="32"/>
      <c r="G738" s="32"/>
      <c r="H738" s="32"/>
      <c r="I738" s="32"/>
      <c r="J738" s="32"/>
      <c r="K738" s="32"/>
      <c r="L738" s="32"/>
      <c r="M738" s="32"/>
      <c r="N738" s="32"/>
      <c r="O738" s="32"/>
      <c r="P738" s="32"/>
      <c r="Q738" s="32"/>
      <c r="R738" s="32"/>
      <c r="S738" s="32"/>
    </row>
    <row r="739" customFormat="false" ht="17.25" hidden="false" customHeight="true" outlineLevel="0" collapsed="false">
      <c r="B739" s="32"/>
      <c r="C739" s="32"/>
      <c r="D739" s="32"/>
      <c r="E739" s="32"/>
      <c r="F739" s="32"/>
      <c r="G739" s="32"/>
      <c r="H739" s="32"/>
      <c r="I739" s="32"/>
      <c r="J739" s="32"/>
      <c r="K739" s="32"/>
      <c r="L739" s="32"/>
      <c r="M739" s="32"/>
      <c r="N739" s="32"/>
      <c r="O739" s="32"/>
      <c r="P739" s="32"/>
      <c r="Q739" s="32"/>
      <c r="R739" s="32"/>
      <c r="S739" s="32"/>
    </row>
    <row r="740" customFormat="false" ht="17.25" hidden="false" customHeight="true" outlineLevel="0" collapsed="false"/>
    <row r="741" customFormat="false" ht="17.25" hidden="false" customHeight="true" outlineLevel="0" collapsed="false"/>
    <row r="742" customFormat="false" ht="13.8" hidden="false" customHeight="false" outlineLevel="0" collapsed="false"/>
    <row r="743" customFormat="false" ht="13.8" hidden="false" customHeight="false" outlineLevel="0" collapsed="false"/>
    <row r="744" customFormat="false" ht="13.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357">
    <mergeCell ref="B2:T3"/>
    <mergeCell ref="B4:T5"/>
    <mergeCell ref="B7:S8"/>
    <mergeCell ref="B10:E10"/>
    <mergeCell ref="F10:O10"/>
    <mergeCell ref="B11:E11"/>
    <mergeCell ref="F11:O11"/>
    <mergeCell ref="B12:E12"/>
    <mergeCell ref="F12:O12"/>
    <mergeCell ref="B13:E13"/>
    <mergeCell ref="F13:O13"/>
    <mergeCell ref="B14:E14"/>
    <mergeCell ref="F14:O14"/>
    <mergeCell ref="B15:E15"/>
    <mergeCell ref="F15:O15"/>
    <mergeCell ref="B16:E16"/>
    <mergeCell ref="F16:G16"/>
    <mergeCell ref="H16:I16"/>
    <mergeCell ref="J16:K16"/>
    <mergeCell ref="L16:M16"/>
    <mergeCell ref="N16:O16"/>
    <mergeCell ref="B17:E17"/>
    <mergeCell ref="F17:O17"/>
    <mergeCell ref="B18:E18"/>
    <mergeCell ref="F18:O18"/>
    <mergeCell ref="B19:E19"/>
    <mergeCell ref="F19:O19"/>
    <mergeCell ref="B20:E20"/>
    <mergeCell ref="F20:O20"/>
    <mergeCell ref="B21:E21"/>
    <mergeCell ref="F21:O21"/>
    <mergeCell ref="B22:E22"/>
    <mergeCell ref="F22:O22"/>
    <mergeCell ref="B23:E23"/>
    <mergeCell ref="F23:O23"/>
    <mergeCell ref="B25:S26"/>
    <mergeCell ref="B28:G28"/>
    <mergeCell ref="B30:G30"/>
    <mergeCell ref="J30:O30"/>
    <mergeCell ref="R30:V30"/>
    <mergeCell ref="B31:G31"/>
    <mergeCell ref="J31:O31"/>
    <mergeCell ref="R31:V37"/>
    <mergeCell ref="B32:G32"/>
    <mergeCell ref="J32:O32"/>
    <mergeCell ref="B33:G33"/>
    <mergeCell ref="J33:O33"/>
    <mergeCell ref="B34:G34"/>
    <mergeCell ref="J34:O34"/>
    <mergeCell ref="B35:G35"/>
    <mergeCell ref="J35:O35"/>
    <mergeCell ref="B36:G36"/>
    <mergeCell ref="J36:O36"/>
    <mergeCell ref="B37:G37"/>
    <mergeCell ref="J37:O37"/>
    <mergeCell ref="B39:G39"/>
    <mergeCell ref="B41:G44"/>
    <mergeCell ref="H41:I43"/>
    <mergeCell ref="K41:M44"/>
    <mergeCell ref="N41:N44"/>
    <mergeCell ref="O41:O44"/>
    <mergeCell ref="P41:R43"/>
    <mergeCell ref="S41:S44"/>
    <mergeCell ref="T41:T44"/>
    <mergeCell ref="B45:G45"/>
    <mergeCell ref="K45:M45"/>
    <mergeCell ref="B46:G46"/>
    <mergeCell ref="K46:M46"/>
    <mergeCell ref="B47:G47"/>
    <mergeCell ref="K47:M47"/>
    <mergeCell ref="B48:G48"/>
    <mergeCell ref="K48:M48"/>
    <mergeCell ref="B49:G49"/>
    <mergeCell ref="K49:M49"/>
    <mergeCell ref="B50:G50"/>
    <mergeCell ref="K50:M50"/>
    <mergeCell ref="B51:G51"/>
    <mergeCell ref="K51:M51"/>
    <mergeCell ref="B52:G52"/>
    <mergeCell ref="K52:M52"/>
    <mergeCell ref="B53:G53"/>
    <mergeCell ref="K53:M53"/>
    <mergeCell ref="B54:G54"/>
    <mergeCell ref="K54:M54"/>
    <mergeCell ref="B55:G55"/>
    <mergeCell ref="K55:M55"/>
    <mergeCell ref="B56:G56"/>
    <mergeCell ref="K56:M56"/>
    <mergeCell ref="B57:G57"/>
    <mergeCell ref="K57:M57"/>
    <mergeCell ref="B58:G58"/>
    <mergeCell ref="K58:M58"/>
    <mergeCell ref="B59:G59"/>
    <mergeCell ref="K59:M59"/>
    <mergeCell ref="B60:G60"/>
    <mergeCell ref="K60:M60"/>
    <mergeCell ref="B61:G61"/>
    <mergeCell ref="K61:M61"/>
    <mergeCell ref="B62:G62"/>
    <mergeCell ref="K62:M62"/>
    <mergeCell ref="B63:G63"/>
    <mergeCell ref="K63:M63"/>
    <mergeCell ref="B64:G64"/>
    <mergeCell ref="K64:M64"/>
    <mergeCell ref="B65:G65"/>
    <mergeCell ref="B66:G66"/>
    <mergeCell ref="K66:M66"/>
    <mergeCell ref="B68:D68"/>
    <mergeCell ref="B69:R74"/>
    <mergeCell ref="B75:R75"/>
    <mergeCell ref="B76:G76"/>
    <mergeCell ref="B78:F79"/>
    <mergeCell ref="G78:H79"/>
    <mergeCell ref="I78:J79"/>
    <mergeCell ref="L78:P79"/>
    <mergeCell ref="Q78:R79"/>
    <mergeCell ref="S78:T79"/>
    <mergeCell ref="B80:F80"/>
    <mergeCell ref="G80:H80"/>
    <mergeCell ref="I80:J80"/>
    <mergeCell ref="L80:P80"/>
    <mergeCell ref="Q80:R80"/>
    <mergeCell ref="S80:T80"/>
    <mergeCell ref="B81:F81"/>
    <mergeCell ref="G81:H81"/>
    <mergeCell ref="I81:J81"/>
    <mergeCell ref="L81:P81"/>
    <mergeCell ref="Q81:R81"/>
    <mergeCell ref="S81:T81"/>
    <mergeCell ref="B82:F82"/>
    <mergeCell ref="G82:H82"/>
    <mergeCell ref="I82:J82"/>
    <mergeCell ref="L82:P82"/>
    <mergeCell ref="Q82:R82"/>
    <mergeCell ref="S82:T82"/>
    <mergeCell ref="B83:F83"/>
    <mergeCell ref="G83:H83"/>
    <mergeCell ref="I83:J83"/>
    <mergeCell ref="L83:P83"/>
    <mergeCell ref="Q83:R83"/>
    <mergeCell ref="S83:T83"/>
    <mergeCell ref="B84:F84"/>
    <mergeCell ref="G84:H84"/>
    <mergeCell ref="I84:J84"/>
    <mergeCell ref="L84:P84"/>
    <mergeCell ref="Q84:R84"/>
    <mergeCell ref="S84:T84"/>
    <mergeCell ref="B85:F85"/>
    <mergeCell ref="G85:H85"/>
    <mergeCell ref="I85:J85"/>
    <mergeCell ref="L85:P85"/>
    <mergeCell ref="Q85:R85"/>
    <mergeCell ref="S85:T85"/>
    <mergeCell ref="B86:F86"/>
    <mergeCell ref="G86:H86"/>
    <mergeCell ref="I86:J86"/>
    <mergeCell ref="L86:P86"/>
    <mergeCell ref="Q86:R86"/>
    <mergeCell ref="S86:T86"/>
    <mergeCell ref="B87:F87"/>
    <mergeCell ref="G87:H87"/>
    <mergeCell ref="I87:J87"/>
    <mergeCell ref="L87:P87"/>
    <mergeCell ref="Q87:R87"/>
    <mergeCell ref="S87:T87"/>
    <mergeCell ref="B88:F88"/>
    <mergeCell ref="G88:H88"/>
    <mergeCell ref="I88:J88"/>
    <mergeCell ref="L88:P88"/>
    <mergeCell ref="Q88:R88"/>
    <mergeCell ref="S88:T88"/>
    <mergeCell ref="B89:F89"/>
    <mergeCell ref="G89:H89"/>
    <mergeCell ref="I89:J89"/>
    <mergeCell ref="L89:P89"/>
    <mergeCell ref="Q89:R89"/>
    <mergeCell ref="S89:T89"/>
    <mergeCell ref="B91:H91"/>
    <mergeCell ref="B93:B96"/>
    <mergeCell ref="C93:C96"/>
    <mergeCell ref="D93:D96"/>
    <mergeCell ref="E93:E96"/>
    <mergeCell ref="F93:F96"/>
    <mergeCell ref="G93:G96"/>
    <mergeCell ref="H93:H96"/>
    <mergeCell ref="I93:I96"/>
    <mergeCell ref="J93:K93"/>
    <mergeCell ref="L93:M93"/>
    <mergeCell ref="N93:O93"/>
    <mergeCell ref="P93:Q93"/>
    <mergeCell ref="R93:S93"/>
    <mergeCell ref="J94:J96"/>
    <mergeCell ref="K94:K96"/>
    <mergeCell ref="L94:L96"/>
    <mergeCell ref="M94:M96"/>
    <mergeCell ref="N94:N96"/>
    <mergeCell ref="O94:O96"/>
    <mergeCell ref="P94:P96"/>
    <mergeCell ref="Q94:Q96"/>
    <mergeCell ref="R94:R96"/>
    <mergeCell ref="S94:S96"/>
    <mergeCell ref="B104:C104"/>
    <mergeCell ref="D104:E104"/>
    <mergeCell ref="F104:G104"/>
    <mergeCell ref="H104:I104"/>
    <mergeCell ref="J104:K104"/>
    <mergeCell ref="L104:M104"/>
    <mergeCell ref="N104:O104"/>
    <mergeCell ref="P104:S105"/>
    <mergeCell ref="B105:B107"/>
    <mergeCell ref="C105:C107"/>
    <mergeCell ref="D105:D107"/>
    <mergeCell ref="E105:E107"/>
    <mergeCell ref="F105:F107"/>
    <mergeCell ref="G105:G107"/>
    <mergeCell ref="H105:H107"/>
    <mergeCell ref="I105:I107"/>
    <mergeCell ref="J105:J107"/>
    <mergeCell ref="K105:K107"/>
    <mergeCell ref="L105:L107"/>
    <mergeCell ref="M105:M107"/>
    <mergeCell ref="N105:N107"/>
    <mergeCell ref="O105:O107"/>
    <mergeCell ref="P106:P107"/>
    <mergeCell ref="Q106:Q107"/>
    <mergeCell ref="R106:R107"/>
    <mergeCell ref="S106:S107"/>
    <mergeCell ref="B115:R115"/>
    <mergeCell ref="B117:F117"/>
    <mergeCell ref="B118:R124"/>
    <mergeCell ref="B126:F126"/>
    <mergeCell ref="B127:R133"/>
    <mergeCell ref="B135:F135"/>
    <mergeCell ref="B136:R142"/>
    <mergeCell ref="B144:L144"/>
    <mergeCell ref="B146:E146"/>
    <mergeCell ref="B147:B155"/>
    <mergeCell ref="C147:C155"/>
    <mergeCell ref="D147:D155"/>
    <mergeCell ref="E147:E155"/>
    <mergeCell ref="F147:F155"/>
    <mergeCell ref="G147:G155"/>
    <mergeCell ref="H147:H155"/>
    <mergeCell ref="I147:I155"/>
    <mergeCell ref="J147:J155"/>
    <mergeCell ref="K147:K155"/>
    <mergeCell ref="L147:L155"/>
    <mergeCell ref="M147:M155"/>
    <mergeCell ref="N147:N155"/>
    <mergeCell ref="O147:P147"/>
    <mergeCell ref="O148:O155"/>
    <mergeCell ref="P148:P155"/>
    <mergeCell ref="B160:E160"/>
    <mergeCell ref="B161:B170"/>
    <mergeCell ref="C161:C170"/>
    <mergeCell ref="D161:D170"/>
    <mergeCell ref="E161:E170"/>
    <mergeCell ref="F161:F170"/>
    <mergeCell ref="G161:G170"/>
    <mergeCell ref="H161:H170"/>
    <mergeCell ref="I161:I170"/>
    <mergeCell ref="J161:J170"/>
    <mergeCell ref="K161:K170"/>
    <mergeCell ref="L161:L170"/>
    <mergeCell ref="M161:M170"/>
    <mergeCell ref="N161:N170"/>
    <mergeCell ref="O161:O170"/>
    <mergeCell ref="B175:K175"/>
    <mergeCell ref="O176:Q176"/>
    <mergeCell ref="B177:B181"/>
    <mergeCell ref="C177:C181"/>
    <mergeCell ref="D177:D181"/>
    <mergeCell ref="E177:E181"/>
    <mergeCell ref="F177:F181"/>
    <mergeCell ref="H177:Q184"/>
    <mergeCell ref="B186:K186"/>
    <mergeCell ref="O187:Q187"/>
    <mergeCell ref="B188:B192"/>
    <mergeCell ref="C188:C192"/>
    <mergeCell ref="D188:D192"/>
    <mergeCell ref="E188:E192"/>
    <mergeCell ref="G188:Q195"/>
    <mergeCell ref="B197:K197"/>
    <mergeCell ref="B199:B203"/>
    <mergeCell ref="C199:F199"/>
    <mergeCell ref="G199:V199"/>
    <mergeCell ref="C200:C203"/>
    <mergeCell ref="D200:D203"/>
    <mergeCell ref="E200:E203"/>
    <mergeCell ref="F200:F203"/>
    <mergeCell ref="G200:J200"/>
    <mergeCell ref="K200:N200"/>
    <mergeCell ref="O200:R200"/>
    <mergeCell ref="S200:V200"/>
    <mergeCell ref="G201:G203"/>
    <mergeCell ref="H201:H203"/>
    <mergeCell ref="I201:I203"/>
    <mergeCell ref="J201:J203"/>
    <mergeCell ref="K201:K203"/>
    <mergeCell ref="L201:L203"/>
    <mergeCell ref="M201:M203"/>
    <mergeCell ref="N201:N203"/>
    <mergeCell ref="O201:O203"/>
    <mergeCell ref="P201:P203"/>
    <mergeCell ref="Q201:Q203"/>
    <mergeCell ref="R201:R203"/>
    <mergeCell ref="S201:S203"/>
    <mergeCell ref="T201:T203"/>
    <mergeCell ref="U201:U203"/>
    <mergeCell ref="V201:V203"/>
    <mergeCell ref="B208:D208"/>
    <mergeCell ref="B209:K216"/>
    <mergeCell ref="M209:P209"/>
    <mergeCell ref="R209:U209"/>
    <mergeCell ref="M211:M215"/>
    <mergeCell ref="N211:P212"/>
    <mergeCell ref="R211:R213"/>
    <mergeCell ref="S211:T213"/>
    <mergeCell ref="U211:U213"/>
    <mergeCell ref="N213:N215"/>
    <mergeCell ref="O213:O215"/>
    <mergeCell ref="P213:P215"/>
    <mergeCell ref="M217:P217"/>
    <mergeCell ref="B218:I218"/>
    <mergeCell ref="B220:I220"/>
    <mergeCell ref="Q220:S220"/>
    <mergeCell ref="B221:B223"/>
    <mergeCell ref="C221:N222"/>
    <mergeCell ref="O221:O223"/>
    <mergeCell ref="Q221:U229"/>
    <mergeCell ref="B228:B229"/>
    <mergeCell ref="C228:C229"/>
    <mergeCell ref="D228:D229"/>
    <mergeCell ref="E228:E229"/>
    <mergeCell ref="F228:F229"/>
    <mergeCell ref="G228:G229"/>
    <mergeCell ref="H228:H229"/>
    <mergeCell ref="I228:I229"/>
    <mergeCell ref="J228:J229"/>
    <mergeCell ref="K228:K229"/>
    <mergeCell ref="L228:L229"/>
    <mergeCell ref="M228:M229"/>
    <mergeCell ref="N228:N229"/>
    <mergeCell ref="O228:O229"/>
    <mergeCell ref="B231:M231"/>
    <mergeCell ref="C232:H232"/>
    <mergeCell ref="I232:N232"/>
    <mergeCell ref="O232:T232"/>
    <mergeCell ref="U232:U236"/>
    <mergeCell ref="V232:V236"/>
    <mergeCell ref="C233:D233"/>
    <mergeCell ref="E233:F233"/>
    <mergeCell ref="G233:H233"/>
    <mergeCell ref="I233:J233"/>
    <mergeCell ref="K233:L233"/>
    <mergeCell ref="M233:N233"/>
    <mergeCell ref="O233:P233"/>
    <mergeCell ref="Q233:R233"/>
    <mergeCell ref="S233:T233"/>
    <mergeCell ref="B234:B236"/>
    <mergeCell ref="C234:C236"/>
    <mergeCell ref="D234:D236"/>
    <mergeCell ref="E234:E236"/>
    <mergeCell ref="F234:F236"/>
    <mergeCell ref="G234:G236"/>
    <mergeCell ref="H234:H236"/>
    <mergeCell ref="I234:I236"/>
    <mergeCell ref="J234:J236"/>
    <mergeCell ref="K234:K236"/>
    <mergeCell ref="L234:L236"/>
    <mergeCell ref="M234:M236"/>
    <mergeCell ref="N234:N236"/>
    <mergeCell ref="O234:O236"/>
    <mergeCell ref="P234:P236"/>
    <mergeCell ref="Q234:Q236"/>
    <mergeCell ref="R234:R236"/>
    <mergeCell ref="S234:S236"/>
    <mergeCell ref="T234:T236"/>
    <mergeCell ref="B241:J241"/>
    <mergeCell ref="O241:Q241"/>
    <mergeCell ref="B242:H243"/>
    <mergeCell ref="I242:I243"/>
    <mergeCell ref="J242:L242"/>
    <mergeCell ref="M242:M243"/>
    <mergeCell ref="O242:S252"/>
    <mergeCell ref="B244:H244"/>
    <mergeCell ref="B245:H245"/>
    <mergeCell ref="B246:H246"/>
    <mergeCell ref="B247:H247"/>
    <mergeCell ref="B248:H248"/>
    <mergeCell ref="B249:H249"/>
    <mergeCell ref="B250:H250"/>
    <mergeCell ref="B251:H251"/>
    <mergeCell ref="B252:H252"/>
    <mergeCell ref="B254:E254"/>
    <mergeCell ref="M255:O255"/>
    <mergeCell ref="B256:H256"/>
    <mergeCell ref="I256:J256"/>
    <mergeCell ref="M256:Q286"/>
    <mergeCell ref="B257:H257"/>
    <mergeCell ref="B258:H258"/>
    <mergeCell ref="B259:H259"/>
    <mergeCell ref="I259:J259"/>
    <mergeCell ref="B260:H260"/>
    <mergeCell ref="B261:H261"/>
    <mergeCell ref="I261:J261"/>
    <mergeCell ref="B262:H262"/>
    <mergeCell ref="B263:H263"/>
    <mergeCell ref="B264:H264"/>
    <mergeCell ref="I264:J264"/>
    <mergeCell ref="B265:H265"/>
    <mergeCell ref="I265:J265"/>
    <mergeCell ref="B266:H266"/>
    <mergeCell ref="I266:J266"/>
    <mergeCell ref="B267:H267"/>
    <mergeCell ref="I267:J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I279:J279"/>
    <mergeCell ref="B280:H280"/>
    <mergeCell ref="I280:J280"/>
    <mergeCell ref="B281:H281"/>
    <mergeCell ref="I281:J281"/>
    <mergeCell ref="B282:H282"/>
    <mergeCell ref="I282:J282"/>
    <mergeCell ref="B283:H283"/>
    <mergeCell ref="I283:J283"/>
    <mergeCell ref="B284:H284"/>
    <mergeCell ref="I284:J284"/>
    <mergeCell ref="B285:H285"/>
    <mergeCell ref="B286:H286"/>
    <mergeCell ref="B288:S289"/>
    <mergeCell ref="B291:K291"/>
    <mergeCell ref="B293:B296"/>
    <mergeCell ref="C293:C296"/>
    <mergeCell ref="D293:D296"/>
    <mergeCell ref="E293:F295"/>
    <mergeCell ref="G293:G296"/>
    <mergeCell ref="H293:I295"/>
    <mergeCell ref="J293:J296"/>
    <mergeCell ref="K293:L295"/>
    <mergeCell ref="M293:N295"/>
    <mergeCell ref="O293:O296"/>
    <mergeCell ref="P293:Q295"/>
    <mergeCell ref="R293:R296"/>
    <mergeCell ref="S293:T295"/>
    <mergeCell ref="U293:V295"/>
    <mergeCell ref="B301:K301"/>
    <mergeCell ref="B302:D302"/>
    <mergeCell ref="B303:B307"/>
    <mergeCell ref="C303:D305"/>
    <mergeCell ref="E303:F305"/>
    <mergeCell ref="G303:H305"/>
    <mergeCell ref="I303:I307"/>
    <mergeCell ref="J303:R303"/>
    <mergeCell ref="J304:O305"/>
    <mergeCell ref="P304:R305"/>
    <mergeCell ref="C306:C307"/>
    <mergeCell ref="D306:D307"/>
    <mergeCell ref="E306:E307"/>
    <mergeCell ref="F306:F307"/>
    <mergeCell ref="G306:G307"/>
    <mergeCell ref="H306:H307"/>
    <mergeCell ref="J306:J307"/>
    <mergeCell ref="K306:K307"/>
    <mergeCell ref="L306:L307"/>
    <mergeCell ref="M306:M307"/>
    <mergeCell ref="N306:N307"/>
    <mergeCell ref="O306:O307"/>
    <mergeCell ref="P306:P307"/>
    <mergeCell ref="Q306:Q307"/>
    <mergeCell ref="R306:R307"/>
    <mergeCell ref="B313:B317"/>
    <mergeCell ref="C313:H315"/>
    <mergeCell ref="I313:I317"/>
    <mergeCell ref="J313:K315"/>
    <mergeCell ref="L313:L317"/>
    <mergeCell ref="M313:M317"/>
    <mergeCell ref="C316:C317"/>
    <mergeCell ref="D316:D317"/>
    <mergeCell ref="E316:E317"/>
    <mergeCell ref="F316:F317"/>
    <mergeCell ref="G316:G317"/>
    <mergeCell ref="H316:H317"/>
    <mergeCell ref="J316:J317"/>
    <mergeCell ref="K316:K317"/>
    <mergeCell ref="B323:D323"/>
    <mergeCell ref="B324:S328"/>
    <mergeCell ref="B330:O330"/>
    <mergeCell ref="B332:B342"/>
    <mergeCell ref="C332:C342"/>
    <mergeCell ref="D332:O332"/>
    <mergeCell ref="P332:P342"/>
    <mergeCell ref="Q332:Q342"/>
    <mergeCell ref="R332:R342"/>
    <mergeCell ref="D333:D340"/>
    <mergeCell ref="E333:E340"/>
    <mergeCell ref="F333:F340"/>
    <mergeCell ref="G333:G340"/>
    <mergeCell ref="H333:H340"/>
    <mergeCell ref="I333:I340"/>
    <mergeCell ref="J333:J340"/>
    <mergeCell ref="K333:K340"/>
    <mergeCell ref="L333:L340"/>
    <mergeCell ref="M333:M340"/>
    <mergeCell ref="N333:N340"/>
    <mergeCell ref="O333:O340"/>
    <mergeCell ref="D341:F342"/>
    <mergeCell ref="G341:I342"/>
    <mergeCell ref="J341:L342"/>
    <mergeCell ref="M341:O342"/>
    <mergeCell ref="B347:Q347"/>
    <mergeCell ref="B349:B359"/>
    <mergeCell ref="C349:C359"/>
    <mergeCell ref="D349:D359"/>
    <mergeCell ref="E349:E359"/>
    <mergeCell ref="F349:Q349"/>
    <mergeCell ref="R349:R359"/>
    <mergeCell ref="S349:S359"/>
    <mergeCell ref="T349:T359"/>
    <mergeCell ref="U349:U359"/>
    <mergeCell ref="V349:V359"/>
    <mergeCell ref="W349:W359"/>
    <mergeCell ref="F350:F357"/>
    <mergeCell ref="G350:G357"/>
    <mergeCell ref="H350:H357"/>
    <mergeCell ref="I350:I357"/>
    <mergeCell ref="J350:J357"/>
    <mergeCell ref="K350:K357"/>
    <mergeCell ref="L350:L357"/>
    <mergeCell ref="M350:M357"/>
    <mergeCell ref="N350:N357"/>
    <mergeCell ref="O350:O357"/>
    <mergeCell ref="P350:P357"/>
    <mergeCell ref="Q350:Q357"/>
    <mergeCell ref="F358:H359"/>
    <mergeCell ref="I358:K359"/>
    <mergeCell ref="L358:N359"/>
    <mergeCell ref="O358:Q359"/>
    <mergeCell ref="B364:I364"/>
    <mergeCell ref="B365:Q370"/>
    <mergeCell ref="B372:O372"/>
    <mergeCell ref="B373:Q378"/>
    <mergeCell ref="B380:H380"/>
    <mergeCell ref="B382:D382"/>
    <mergeCell ref="B383:B385"/>
    <mergeCell ref="C383:D385"/>
    <mergeCell ref="E383:F385"/>
    <mergeCell ref="G383:H385"/>
    <mergeCell ref="I383:J385"/>
    <mergeCell ref="K383:L385"/>
    <mergeCell ref="M383:N385"/>
    <mergeCell ref="O383:P385"/>
    <mergeCell ref="Q383:R385"/>
    <mergeCell ref="S383:T385"/>
    <mergeCell ref="U383:V385"/>
    <mergeCell ref="B386:B388"/>
    <mergeCell ref="C386:C388"/>
    <mergeCell ref="D386:D388"/>
    <mergeCell ref="E386:E388"/>
    <mergeCell ref="F386:F388"/>
    <mergeCell ref="G386:G388"/>
    <mergeCell ref="H386:H388"/>
    <mergeCell ref="I386:I388"/>
    <mergeCell ref="J386:J388"/>
    <mergeCell ref="K386:K388"/>
    <mergeCell ref="L386:L388"/>
    <mergeCell ref="M386:M388"/>
    <mergeCell ref="N386:N388"/>
    <mergeCell ref="O386:O388"/>
    <mergeCell ref="P386:P388"/>
    <mergeCell ref="Q386:Q388"/>
    <mergeCell ref="R386:R388"/>
    <mergeCell ref="S386:S388"/>
    <mergeCell ref="T386:T388"/>
    <mergeCell ref="U386:U388"/>
    <mergeCell ref="V386:V388"/>
    <mergeCell ref="B395:C397"/>
    <mergeCell ref="D395:E397"/>
    <mergeCell ref="F395:G397"/>
    <mergeCell ref="H395:I397"/>
    <mergeCell ref="J395:K397"/>
    <mergeCell ref="L395:M397"/>
    <mergeCell ref="N395:O397"/>
    <mergeCell ref="P395:Q397"/>
    <mergeCell ref="R395:S397"/>
    <mergeCell ref="T395:U397"/>
    <mergeCell ref="B398:B400"/>
    <mergeCell ref="C398:C400"/>
    <mergeCell ref="D398:D400"/>
    <mergeCell ref="E398:E400"/>
    <mergeCell ref="F398:F400"/>
    <mergeCell ref="G398:G400"/>
    <mergeCell ref="H398:H400"/>
    <mergeCell ref="I398:I400"/>
    <mergeCell ref="J398:J400"/>
    <mergeCell ref="K398:K400"/>
    <mergeCell ref="L398:L400"/>
    <mergeCell ref="M398:M400"/>
    <mergeCell ref="N398:N400"/>
    <mergeCell ref="O398:O400"/>
    <mergeCell ref="P398:P400"/>
    <mergeCell ref="Q398:Q400"/>
    <mergeCell ref="R398:R400"/>
    <mergeCell ref="S398:S400"/>
    <mergeCell ref="T398:T400"/>
    <mergeCell ref="U398:U400"/>
    <mergeCell ref="B407:H407"/>
    <mergeCell ref="B409:D409"/>
    <mergeCell ref="B410:U413"/>
    <mergeCell ref="B415:G415"/>
    <mergeCell ref="B416:G417"/>
    <mergeCell ref="H416:M417"/>
    <mergeCell ref="N416:R417"/>
    <mergeCell ref="S416:W417"/>
    <mergeCell ref="B418:G418"/>
    <mergeCell ref="H418:M418"/>
    <mergeCell ref="N418:R418"/>
    <mergeCell ref="S418:W418"/>
    <mergeCell ref="B419:G419"/>
    <mergeCell ref="H419:M419"/>
    <mergeCell ref="N419:R419"/>
    <mergeCell ref="S419:W419"/>
    <mergeCell ref="B420:G420"/>
    <mergeCell ref="H420:M420"/>
    <mergeCell ref="N420:R420"/>
    <mergeCell ref="S420:W420"/>
    <mergeCell ref="B421:G421"/>
    <mergeCell ref="H421:M421"/>
    <mergeCell ref="N421:R421"/>
    <mergeCell ref="S421:W421"/>
    <mergeCell ref="B422:G422"/>
    <mergeCell ref="H422:M422"/>
    <mergeCell ref="N422:R422"/>
    <mergeCell ref="S422:W422"/>
    <mergeCell ref="B423:G423"/>
    <mergeCell ref="H423:M423"/>
    <mergeCell ref="N423:R423"/>
    <mergeCell ref="S423:W423"/>
    <mergeCell ref="B424:G424"/>
    <mergeCell ref="H424:M424"/>
    <mergeCell ref="N424:R424"/>
    <mergeCell ref="S424:W424"/>
    <mergeCell ref="B425:G425"/>
    <mergeCell ref="H425:M425"/>
    <mergeCell ref="N425:R425"/>
    <mergeCell ref="S425:W425"/>
    <mergeCell ref="B426:G426"/>
    <mergeCell ref="H426:M426"/>
    <mergeCell ref="N426:R426"/>
    <mergeCell ref="S426:W426"/>
    <mergeCell ref="B427:G427"/>
    <mergeCell ref="H427:M427"/>
    <mergeCell ref="N427:R427"/>
    <mergeCell ref="S427:W427"/>
    <mergeCell ref="B428:G428"/>
    <mergeCell ref="H428:M428"/>
    <mergeCell ref="N428:R428"/>
    <mergeCell ref="S428:W428"/>
    <mergeCell ref="B429:G429"/>
    <mergeCell ref="H429:M429"/>
    <mergeCell ref="N429:R429"/>
    <mergeCell ref="S429:W429"/>
    <mergeCell ref="B430:G430"/>
    <mergeCell ref="H430:M430"/>
    <mergeCell ref="N430:R430"/>
    <mergeCell ref="S430:W430"/>
    <mergeCell ref="B431:G431"/>
    <mergeCell ref="H431:M431"/>
    <mergeCell ref="N431:R431"/>
    <mergeCell ref="S431:W431"/>
    <mergeCell ref="B432:G432"/>
    <mergeCell ref="H432:M432"/>
    <mergeCell ref="N432:R432"/>
    <mergeCell ref="S432:W432"/>
    <mergeCell ref="B433:G433"/>
    <mergeCell ref="H433:M433"/>
    <mergeCell ref="N433:R433"/>
    <mergeCell ref="S433:W433"/>
    <mergeCell ref="B434:G434"/>
    <mergeCell ref="H434:M434"/>
    <mergeCell ref="N434:R434"/>
    <mergeCell ref="S434:W434"/>
    <mergeCell ref="B435:G435"/>
    <mergeCell ref="H435:M435"/>
    <mergeCell ref="N435:R435"/>
    <mergeCell ref="S435:W435"/>
    <mergeCell ref="B436:G436"/>
    <mergeCell ref="H436:M436"/>
    <mergeCell ref="N436:R436"/>
    <mergeCell ref="S436:W436"/>
    <mergeCell ref="B437:G437"/>
    <mergeCell ref="H437:M437"/>
    <mergeCell ref="N437:R437"/>
    <mergeCell ref="S437:W437"/>
    <mergeCell ref="B438:G438"/>
    <mergeCell ref="H438:M438"/>
    <mergeCell ref="N438:R438"/>
    <mergeCell ref="S438:W438"/>
    <mergeCell ref="B439:G439"/>
    <mergeCell ref="H439:M439"/>
    <mergeCell ref="N439:R439"/>
    <mergeCell ref="S439:W439"/>
    <mergeCell ref="B441:K441"/>
    <mergeCell ref="B443:E443"/>
    <mergeCell ref="M443:P443"/>
    <mergeCell ref="B444:D448"/>
    <mergeCell ref="E444:E448"/>
    <mergeCell ref="F444:F448"/>
    <mergeCell ref="G444:I448"/>
    <mergeCell ref="J444:J448"/>
    <mergeCell ref="K444:K448"/>
    <mergeCell ref="M444:O448"/>
    <mergeCell ref="P444:P448"/>
    <mergeCell ref="Q444:Q448"/>
    <mergeCell ref="R444:T448"/>
    <mergeCell ref="U444:U448"/>
    <mergeCell ref="V444:V448"/>
    <mergeCell ref="B449:D449"/>
    <mergeCell ref="G449:I449"/>
    <mergeCell ref="M449:O449"/>
    <mergeCell ref="R449:T449"/>
    <mergeCell ref="B450:D450"/>
    <mergeCell ref="G450:I450"/>
    <mergeCell ref="M450:O450"/>
    <mergeCell ref="R450:T450"/>
    <mergeCell ref="B451:D451"/>
    <mergeCell ref="G451:I451"/>
    <mergeCell ref="M451:O451"/>
    <mergeCell ref="R451:T451"/>
    <mergeCell ref="B452:D452"/>
    <mergeCell ref="G452:I452"/>
    <mergeCell ref="M452:O452"/>
    <mergeCell ref="R452:T452"/>
    <mergeCell ref="B453:D453"/>
    <mergeCell ref="G453:I453"/>
    <mergeCell ref="M453:O453"/>
    <mergeCell ref="R453:T453"/>
    <mergeCell ref="B454:D454"/>
    <mergeCell ref="G454:I454"/>
    <mergeCell ref="M454:O454"/>
    <mergeCell ref="R454:T454"/>
    <mergeCell ref="B455:D455"/>
    <mergeCell ref="G455:I455"/>
    <mergeCell ref="M455:O455"/>
    <mergeCell ref="R455:T455"/>
    <mergeCell ref="B456:D456"/>
    <mergeCell ref="G456:I456"/>
    <mergeCell ref="M456:O456"/>
    <mergeCell ref="R456:T456"/>
    <mergeCell ref="B457:D457"/>
    <mergeCell ref="G457:I457"/>
    <mergeCell ref="M457:O457"/>
    <mergeCell ref="R457:T457"/>
    <mergeCell ref="B458:D458"/>
    <mergeCell ref="G458:I458"/>
    <mergeCell ref="M458:O458"/>
    <mergeCell ref="R458:T458"/>
    <mergeCell ref="B459:D459"/>
    <mergeCell ref="G459:I459"/>
    <mergeCell ref="M459:O459"/>
    <mergeCell ref="R459:T459"/>
    <mergeCell ref="B460:D460"/>
    <mergeCell ref="G460:I460"/>
    <mergeCell ref="M460:O460"/>
    <mergeCell ref="R460:T460"/>
    <mergeCell ref="B461:D461"/>
    <mergeCell ref="G461:I461"/>
    <mergeCell ref="M461:O461"/>
    <mergeCell ref="R461:T461"/>
    <mergeCell ref="B463:E463"/>
    <mergeCell ref="M463:P463"/>
    <mergeCell ref="B464:D468"/>
    <mergeCell ref="E464:E468"/>
    <mergeCell ref="F464:F468"/>
    <mergeCell ref="G464:I468"/>
    <mergeCell ref="J464:J468"/>
    <mergeCell ref="K464:K468"/>
    <mergeCell ref="M464:R468"/>
    <mergeCell ref="S464:S468"/>
    <mergeCell ref="T464:T468"/>
    <mergeCell ref="AG468:AI472"/>
    <mergeCell ref="AJ468:AJ472"/>
    <mergeCell ref="AK468:AK472"/>
    <mergeCell ref="B469:D469"/>
    <mergeCell ref="G469:I469"/>
    <mergeCell ref="M469:R469"/>
    <mergeCell ref="B470:D470"/>
    <mergeCell ref="G470:I470"/>
    <mergeCell ref="M470:R470"/>
    <mergeCell ref="B471:D471"/>
    <mergeCell ref="G471:I471"/>
    <mergeCell ref="M471:R471"/>
    <mergeCell ref="B472:D472"/>
    <mergeCell ref="G472:I472"/>
    <mergeCell ref="M472:R472"/>
    <mergeCell ref="B473:D473"/>
    <mergeCell ref="G473:I473"/>
    <mergeCell ref="M473:R473"/>
    <mergeCell ref="AG473:AI473"/>
    <mergeCell ref="B474:D474"/>
    <mergeCell ref="G474:I474"/>
    <mergeCell ref="M474:R474"/>
    <mergeCell ref="AG474:AI474"/>
    <mergeCell ref="B475:D475"/>
    <mergeCell ref="G475:I475"/>
    <mergeCell ref="M475:R475"/>
    <mergeCell ref="AG475:AI475"/>
    <mergeCell ref="B476:D476"/>
    <mergeCell ref="G476:I476"/>
    <mergeCell ref="M476:R476"/>
    <mergeCell ref="AG476:AI476"/>
    <mergeCell ref="B477:D477"/>
    <mergeCell ref="G477:I477"/>
    <mergeCell ref="M477:R477"/>
    <mergeCell ref="AG477:AI477"/>
    <mergeCell ref="B478:D478"/>
    <mergeCell ref="G478:I478"/>
    <mergeCell ref="M478:R478"/>
    <mergeCell ref="AG478:AI478"/>
    <mergeCell ref="B479:D479"/>
    <mergeCell ref="G479:I479"/>
    <mergeCell ref="M479:R479"/>
    <mergeCell ref="AG479:AI479"/>
    <mergeCell ref="B480:D480"/>
    <mergeCell ref="G480:I480"/>
    <mergeCell ref="M480:R480"/>
    <mergeCell ref="AG480:AI480"/>
    <mergeCell ref="B481:D481"/>
    <mergeCell ref="G481:I481"/>
    <mergeCell ref="M481:R481"/>
    <mergeCell ref="AG481:AI481"/>
    <mergeCell ref="AG482:AI482"/>
    <mergeCell ref="B483:E483"/>
    <mergeCell ref="K483:N483"/>
    <mergeCell ref="AG483:AI483"/>
    <mergeCell ref="B484:G488"/>
    <mergeCell ref="H484:H488"/>
    <mergeCell ref="I484:I488"/>
    <mergeCell ref="K484:L488"/>
    <mergeCell ref="M484:N488"/>
    <mergeCell ref="O484:O488"/>
    <mergeCell ref="P484:Q488"/>
    <mergeCell ref="R484:T488"/>
    <mergeCell ref="U484:V488"/>
    <mergeCell ref="AG484:AI484"/>
    <mergeCell ref="AG485:AI485"/>
    <mergeCell ref="B489:G489"/>
    <mergeCell ref="K489:L489"/>
    <mergeCell ref="M489:N489"/>
    <mergeCell ref="P489:Q489"/>
    <mergeCell ref="R489:T489"/>
    <mergeCell ref="U489:V489"/>
    <mergeCell ref="B490:G490"/>
    <mergeCell ref="K490:L490"/>
    <mergeCell ref="M490:N490"/>
    <mergeCell ref="P490:Q490"/>
    <mergeCell ref="R490:T490"/>
    <mergeCell ref="U490:V490"/>
    <mergeCell ref="B491:G491"/>
    <mergeCell ref="K491:L491"/>
    <mergeCell ref="M491:N491"/>
    <mergeCell ref="P491:Q491"/>
    <mergeCell ref="R491:T491"/>
    <mergeCell ref="U491:V491"/>
    <mergeCell ref="B492:G492"/>
    <mergeCell ref="K492:L492"/>
    <mergeCell ref="M492:N492"/>
    <mergeCell ref="P492:Q492"/>
    <mergeCell ref="R492:T492"/>
    <mergeCell ref="U492:V492"/>
    <mergeCell ref="B493:G493"/>
    <mergeCell ref="K493:L493"/>
    <mergeCell ref="M493:N493"/>
    <mergeCell ref="P493:Q493"/>
    <mergeCell ref="R493:T493"/>
    <mergeCell ref="U493:V493"/>
    <mergeCell ref="B494:G494"/>
    <mergeCell ref="K494:L494"/>
    <mergeCell ref="M494:N494"/>
    <mergeCell ref="P494:Q494"/>
    <mergeCell ref="R494:T494"/>
    <mergeCell ref="U494:V494"/>
    <mergeCell ref="B495:G495"/>
    <mergeCell ref="K495:L495"/>
    <mergeCell ref="M495:N495"/>
    <mergeCell ref="P495:Q495"/>
    <mergeCell ref="R495:T495"/>
    <mergeCell ref="U495:V495"/>
    <mergeCell ref="B496:G496"/>
    <mergeCell ref="K496:L496"/>
    <mergeCell ref="M496:N496"/>
    <mergeCell ref="P496:Q496"/>
    <mergeCell ref="R496:T496"/>
    <mergeCell ref="U496:V496"/>
    <mergeCell ref="B497:G497"/>
    <mergeCell ref="K497:L497"/>
    <mergeCell ref="M497:N497"/>
    <mergeCell ref="P497:Q497"/>
    <mergeCell ref="R497:T497"/>
    <mergeCell ref="U497:V497"/>
    <mergeCell ref="B498:G498"/>
    <mergeCell ref="K498:L498"/>
    <mergeCell ref="M498:N498"/>
    <mergeCell ref="P498:Q498"/>
    <mergeCell ref="R498:T498"/>
    <mergeCell ref="U498:V498"/>
    <mergeCell ref="B499:G499"/>
    <mergeCell ref="K499:L499"/>
    <mergeCell ref="M499:N499"/>
    <mergeCell ref="P499:Q499"/>
    <mergeCell ref="R499:T499"/>
    <mergeCell ref="U499:V499"/>
    <mergeCell ref="B500:G500"/>
    <mergeCell ref="K500:L500"/>
    <mergeCell ref="M500:N500"/>
    <mergeCell ref="P500:Q500"/>
    <mergeCell ref="R500:T500"/>
    <mergeCell ref="U500:V500"/>
    <mergeCell ref="B501:G501"/>
    <mergeCell ref="K501:L501"/>
    <mergeCell ref="M501:N501"/>
    <mergeCell ref="P501:Q501"/>
    <mergeCell ref="R501:T501"/>
    <mergeCell ref="U501:V501"/>
    <mergeCell ref="B502:G502"/>
    <mergeCell ref="K502:L502"/>
    <mergeCell ref="M502:N502"/>
    <mergeCell ref="P502:Q502"/>
    <mergeCell ref="R502:T502"/>
    <mergeCell ref="U502:V502"/>
    <mergeCell ref="B503:G503"/>
    <mergeCell ref="K503:L503"/>
    <mergeCell ref="M503:N503"/>
    <mergeCell ref="P503:Q503"/>
    <mergeCell ref="R503:T503"/>
    <mergeCell ref="U503:V503"/>
    <mergeCell ref="B504:G504"/>
    <mergeCell ref="K504:L504"/>
    <mergeCell ref="M504:N504"/>
    <mergeCell ref="P504:Q504"/>
    <mergeCell ref="R504:T504"/>
    <mergeCell ref="U504:V504"/>
    <mergeCell ref="B506:M506"/>
    <mergeCell ref="B507:B512"/>
    <mergeCell ref="C507:C512"/>
    <mergeCell ref="D507:F509"/>
    <mergeCell ref="G507:I509"/>
    <mergeCell ref="J507:L509"/>
    <mergeCell ref="M507:N509"/>
    <mergeCell ref="D510:D512"/>
    <mergeCell ref="E510:E512"/>
    <mergeCell ref="F510:F512"/>
    <mergeCell ref="G510:G512"/>
    <mergeCell ref="H510:H512"/>
    <mergeCell ref="I510:I512"/>
    <mergeCell ref="J510:J512"/>
    <mergeCell ref="K510:K512"/>
    <mergeCell ref="L510:L512"/>
    <mergeCell ref="M510:M512"/>
    <mergeCell ref="N510:N512"/>
    <mergeCell ref="B517:S518"/>
    <mergeCell ref="B520:I520"/>
    <mergeCell ref="B522:G522"/>
    <mergeCell ref="B523:C524"/>
    <mergeCell ref="D523:E524"/>
    <mergeCell ref="F523:G524"/>
    <mergeCell ref="H523:M524"/>
    <mergeCell ref="N523:S524"/>
    <mergeCell ref="B525:C525"/>
    <mergeCell ref="D525:E525"/>
    <mergeCell ref="F525:G525"/>
    <mergeCell ref="H525:M525"/>
    <mergeCell ref="N525:S525"/>
    <mergeCell ref="B526:C526"/>
    <mergeCell ref="D526:E526"/>
    <mergeCell ref="F526:G526"/>
    <mergeCell ref="H526:M526"/>
    <mergeCell ref="N526:S526"/>
    <mergeCell ref="B527:C527"/>
    <mergeCell ref="D527:E527"/>
    <mergeCell ref="F527:G527"/>
    <mergeCell ref="H527:M527"/>
    <mergeCell ref="N527:S527"/>
    <mergeCell ref="B528:C528"/>
    <mergeCell ref="D528:E528"/>
    <mergeCell ref="F528:G528"/>
    <mergeCell ref="H528:M528"/>
    <mergeCell ref="N528:S528"/>
    <mergeCell ref="B529:C529"/>
    <mergeCell ref="D529:E529"/>
    <mergeCell ref="F529:G529"/>
    <mergeCell ref="H529:M529"/>
    <mergeCell ref="N529:S529"/>
    <mergeCell ref="B530:C530"/>
    <mergeCell ref="D530:E530"/>
    <mergeCell ref="F530:G530"/>
    <mergeCell ref="H530:M530"/>
    <mergeCell ref="N530:S530"/>
    <mergeCell ref="B531:C531"/>
    <mergeCell ref="D531:E531"/>
    <mergeCell ref="F531:G531"/>
    <mergeCell ref="H531:M531"/>
    <mergeCell ref="N531:S531"/>
    <mergeCell ref="B532:C532"/>
    <mergeCell ref="D532:E532"/>
    <mergeCell ref="F532:G532"/>
    <mergeCell ref="H532:M532"/>
    <mergeCell ref="N532:S532"/>
    <mergeCell ref="B533:C533"/>
    <mergeCell ref="D533:E533"/>
    <mergeCell ref="F533:G533"/>
    <mergeCell ref="H533:M533"/>
    <mergeCell ref="N533:S533"/>
    <mergeCell ref="B534:C534"/>
    <mergeCell ref="D534:E534"/>
    <mergeCell ref="F534:G534"/>
    <mergeCell ref="H534:M534"/>
    <mergeCell ref="N534:S534"/>
    <mergeCell ref="B535:C535"/>
    <mergeCell ref="D535:E535"/>
    <mergeCell ref="F535:G535"/>
    <mergeCell ref="H535:M535"/>
    <mergeCell ref="N535:S535"/>
    <mergeCell ref="B536:C536"/>
    <mergeCell ref="D536:E536"/>
    <mergeCell ref="F536:G536"/>
    <mergeCell ref="H536:M536"/>
    <mergeCell ref="N536:S536"/>
    <mergeCell ref="B537:C537"/>
    <mergeCell ref="D537:E537"/>
    <mergeCell ref="F537:G537"/>
    <mergeCell ref="H537:M537"/>
    <mergeCell ref="N537:S537"/>
    <mergeCell ref="B539:G539"/>
    <mergeCell ref="B540:C541"/>
    <mergeCell ref="D540:E541"/>
    <mergeCell ref="F540:G541"/>
    <mergeCell ref="H540:M541"/>
    <mergeCell ref="N540:S541"/>
    <mergeCell ref="B542:C542"/>
    <mergeCell ref="D542:E542"/>
    <mergeCell ref="F542:G542"/>
    <mergeCell ref="H542:M542"/>
    <mergeCell ref="N542:S542"/>
    <mergeCell ref="B543:C543"/>
    <mergeCell ref="D543:E543"/>
    <mergeCell ref="F543:G543"/>
    <mergeCell ref="H543:M543"/>
    <mergeCell ref="N543:S543"/>
    <mergeCell ref="B544:C544"/>
    <mergeCell ref="D544:E544"/>
    <mergeCell ref="F544:G544"/>
    <mergeCell ref="H544:M544"/>
    <mergeCell ref="N544:S544"/>
    <mergeCell ref="B545:C545"/>
    <mergeCell ref="D545:E545"/>
    <mergeCell ref="F545:G545"/>
    <mergeCell ref="H545:M545"/>
    <mergeCell ref="N545:S545"/>
    <mergeCell ref="B546:C546"/>
    <mergeCell ref="D546:E546"/>
    <mergeCell ref="F546:G546"/>
    <mergeCell ref="H546:M546"/>
    <mergeCell ref="N546:S546"/>
    <mergeCell ref="B547:C547"/>
    <mergeCell ref="D547:E547"/>
    <mergeCell ref="F547:G547"/>
    <mergeCell ref="H547:M547"/>
    <mergeCell ref="N547:S547"/>
    <mergeCell ref="B548:C548"/>
    <mergeCell ref="D548:E548"/>
    <mergeCell ref="F548:G548"/>
    <mergeCell ref="H548:M548"/>
    <mergeCell ref="N548:S548"/>
    <mergeCell ref="B549:C549"/>
    <mergeCell ref="D549:E549"/>
    <mergeCell ref="F549:G549"/>
    <mergeCell ref="H549:M549"/>
    <mergeCell ref="N549:S549"/>
    <mergeCell ref="B551:G551"/>
    <mergeCell ref="B552:C555"/>
    <mergeCell ref="D552:E555"/>
    <mergeCell ref="F552:G555"/>
    <mergeCell ref="H552:I555"/>
    <mergeCell ref="J552:K555"/>
    <mergeCell ref="L552:M555"/>
    <mergeCell ref="N552:O555"/>
    <mergeCell ref="P552:Q555"/>
    <mergeCell ref="R552:S555"/>
    <mergeCell ref="B556:C556"/>
    <mergeCell ref="D556:E556"/>
    <mergeCell ref="F556:G556"/>
    <mergeCell ref="H556:I556"/>
    <mergeCell ref="J556:K556"/>
    <mergeCell ref="L556:M556"/>
    <mergeCell ref="N556:O556"/>
    <mergeCell ref="P556:Q556"/>
    <mergeCell ref="R556:S556"/>
    <mergeCell ref="B558:D558"/>
    <mergeCell ref="B559:S563"/>
    <mergeCell ref="B565:G565"/>
    <mergeCell ref="B566:E569"/>
    <mergeCell ref="F566:F569"/>
    <mergeCell ref="G566:I567"/>
    <mergeCell ref="J566:J569"/>
    <mergeCell ref="K566:K569"/>
    <mergeCell ref="L566:O569"/>
    <mergeCell ref="P566:Q569"/>
    <mergeCell ref="R566:T569"/>
    <mergeCell ref="G568:G569"/>
    <mergeCell ref="H568:H569"/>
    <mergeCell ref="I568:I569"/>
    <mergeCell ref="B570:E570"/>
    <mergeCell ref="L570:O570"/>
    <mergeCell ref="P570:Q570"/>
    <mergeCell ref="R570:T570"/>
    <mergeCell ref="B571:E571"/>
    <mergeCell ref="L571:O571"/>
    <mergeCell ref="P571:Q571"/>
    <mergeCell ref="R571:T571"/>
    <mergeCell ref="B572:E572"/>
    <mergeCell ref="L572:O572"/>
    <mergeCell ref="P572:Q572"/>
    <mergeCell ref="R572:T572"/>
    <mergeCell ref="B573:E573"/>
    <mergeCell ref="L573:O573"/>
    <mergeCell ref="P573:Q573"/>
    <mergeCell ref="R573:T573"/>
    <mergeCell ref="B574:E574"/>
    <mergeCell ref="L574:O574"/>
    <mergeCell ref="P574:Q574"/>
    <mergeCell ref="R574:T574"/>
    <mergeCell ref="B575:E575"/>
    <mergeCell ref="L575:O575"/>
    <mergeCell ref="P575:Q575"/>
    <mergeCell ref="R575:T575"/>
    <mergeCell ref="B576:E576"/>
    <mergeCell ref="L576:O576"/>
    <mergeCell ref="P576:Q576"/>
    <mergeCell ref="R576:T576"/>
    <mergeCell ref="B578:G578"/>
    <mergeCell ref="B580:E580"/>
    <mergeCell ref="B581:G582"/>
    <mergeCell ref="H581:M582"/>
    <mergeCell ref="N581:S582"/>
    <mergeCell ref="T581:U582"/>
    <mergeCell ref="B583:G584"/>
    <mergeCell ref="H583:M584"/>
    <mergeCell ref="N583:S584"/>
    <mergeCell ref="T583:U584"/>
    <mergeCell ref="B585:G586"/>
    <mergeCell ref="H585:M586"/>
    <mergeCell ref="N585:S586"/>
    <mergeCell ref="T585:U586"/>
    <mergeCell ref="B587:G588"/>
    <mergeCell ref="H587:M588"/>
    <mergeCell ref="N587:S588"/>
    <mergeCell ref="T587:U588"/>
    <mergeCell ref="B589:G590"/>
    <mergeCell ref="H589:M590"/>
    <mergeCell ref="N589:S590"/>
    <mergeCell ref="T589:U590"/>
    <mergeCell ref="B591:G592"/>
    <mergeCell ref="H591:M592"/>
    <mergeCell ref="N591:S592"/>
    <mergeCell ref="T591:U592"/>
    <mergeCell ref="B593:G594"/>
    <mergeCell ref="H593:M594"/>
    <mergeCell ref="N593:S594"/>
    <mergeCell ref="T593:U594"/>
    <mergeCell ref="B595:G596"/>
    <mergeCell ref="H595:M596"/>
    <mergeCell ref="N595:S596"/>
    <mergeCell ref="T595:U596"/>
    <mergeCell ref="B597:G598"/>
    <mergeCell ref="H597:M598"/>
    <mergeCell ref="N597:S598"/>
    <mergeCell ref="T597:U598"/>
    <mergeCell ref="B599:G600"/>
    <mergeCell ref="H599:M600"/>
    <mergeCell ref="N599:S600"/>
    <mergeCell ref="T599:U600"/>
    <mergeCell ref="B601:G602"/>
    <mergeCell ref="H601:M602"/>
    <mergeCell ref="N601:S602"/>
    <mergeCell ref="T601:U602"/>
    <mergeCell ref="B603:G603"/>
    <mergeCell ref="H603:M603"/>
    <mergeCell ref="N603:S603"/>
    <mergeCell ref="T603:U603"/>
    <mergeCell ref="B604:G604"/>
    <mergeCell ref="H604:M604"/>
    <mergeCell ref="N604:S604"/>
    <mergeCell ref="T604:U604"/>
    <mergeCell ref="B605:G605"/>
    <mergeCell ref="H605:M605"/>
    <mergeCell ref="N605:S605"/>
    <mergeCell ref="T605:U605"/>
    <mergeCell ref="B606:G606"/>
    <mergeCell ref="H606:M606"/>
    <mergeCell ref="N606:S606"/>
    <mergeCell ref="T606:U606"/>
    <mergeCell ref="B607:G607"/>
    <mergeCell ref="H607:M607"/>
    <mergeCell ref="N607:S607"/>
    <mergeCell ref="T607:U607"/>
    <mergeCell ref="B608:G608"/>
    <mergeCell ref="H608:M608"/>
    <mergeCell ref="N608:S608"/>
    <mergeCell ref="T608:U608"/>
    <mergeCell ref="B609:G609"/>
    <mergeCell ref="H609:M609"/>
    <mergeCell ref="N609:S609"/>
    <mergeCell ref="T609:U609"/>
    <mergeCell ref="B610:G610"/>
    <mergeCell ref="H610:M610"/>
    <mergeCell ref="N610:S610"/>
    <mergeCell ref="T610:U610"/>
    <mergeCell ref="B611:G611"/>
    <mergeCell ref="H611:M611"/>
    <mergeCell ref="N611:S611"/>
    <mergeCell ref="T611:U611"/>
    <mergeCell ref="B612:G612"/>
    <mergeCell ref="H612:M612"/>
    <mergeCell ref="N612:S612"/>
    <mergeCell ref="T612:U612"/>
    <mergeCell ref="B613:G613"/>
    <mergeCell ref="H613:M613"/>
    <mergeCell ref="N613:S613"/>
    <mergeCell ref="T613:U613"/>
    <mergeCell ref="B615:G615"/>
    <mergeCell ref="K616:O617"/>
    <mergeCell ref="P616:T617"/>
    <mergeCell ref="B617:D617"/>
    <mergeCell ref="E617:I617"/>
    <mergeCell ref="B618:D618"/>
    <mergeCell ref="E618:I618"/>
    <mergeCell ref="K618:O618"/>
    <mergeCell ref="P618:T618"/>
    <mergeCell ref="B619:D619"/>
    <mergeCell ref="E619:I619"/>
    <mergeCell ref="K619:O619"/>
    <mergeCell ref="P619:T619"/>
    <mergeCell ref="B620:D620"/>
    <mergeCell ref="E620:I620"/>
    <mergeCell ref="K620:O620"/>
    <mergeCell ref="P620:T620"/>
    <mergeCell ref="B621:D621"/>
    <mergeCell ref="E621:I621"/>
    <mergeCell ref="K621:O621"/>
    <mergeCell ref="B622:D622"/>
    <mergeCell ref="E622:I622"/>
    <mergeCell ref="K622:O622"/>
    <mergeCell ref="P622:T622"/>
    <mergeCell ref="B623:D623"/>
    <mergeCell ref="E623:I623"/>
    <mergeCell ref="K623:O623"/>
    <mergeCell ref="P623:T623"/>
    <mergeCell ref="B624:D624"/>
    <mergeCell ref="E624:I624"/>
    <mergeCell ref="K624:O624"/>
    <mergeCell ref="P624:T624"/>
    <mergeCell ref="K625:O625"/>
    <mergeCell ref="P625:T625"/>
    <mergeCell ref="K626:O626"/>
    <mergeCell ref="P626:T626"/>
    <mergeCell ref="K627:O627"/>
    <mergeCell ref="P627:T627"/>
    <mergeCell ref="K628:O628"/>
    <mergeCell ref="P628:T628"/>
    <mergeCell ref="K629:O629"/>
    <mergeCell ref="P629:T629"/>
    <mergeCell ref="B631:S632"/>
    <mergeCell ref="B634:B637"/>
    <mergeCell ref="C634:D637"/>
    <mergeCell ref="E634:F637"/>
    <mergeCell ref="G634:I637"/>
    <mergeCell ref="J634:M634"/>
    <mergeCell ref="O634:S634"/>
    <mergeCell ref="J635:J637"/>
    <mergeCell ref="K635:K637"/>
    <mergeCell ref="L635:L637"/>
    <mergeCell ref="M635:M637"/>
    <mergeCell ref="O636:S652"/>
    <mergeCell ref="B638:B640"/>
    <mergeCell ref="C638:D640"/>
    <mergeCell ref="E638:F640"/>
    <mergeCell ref="G638:I638"/>
    <mergeCell ref="G639:I639"/>
    <mergeCell ref="G640:I640"/>
    <mergeCell ref="B641:B643"/>
    <mergeCell ref="C641:D643"/>
    <mergeCell ref="E641:F643"/>
    <mergeCell ref="G641:I641"/>
    <mergeCell ref="G642:I642"/>
    <mergeCell ref="G643:I643"/>
    <mergeCell ref="B644:B646"/>
    <mergeCell ref="C644:D646"/>
    <mergeCell ref="E644:F646"/>
    <mergeCell ref="G644:I644"/>
    <mergeCell ref="G645:I645"/>
    <mergeCell ref="G646:I646"/>
    <mergeCell ref="B647:B649"/>
    <mergeCell ref="C647:D649"/>
    <mergeCell ref="E647:F649"/>
    <mergeCell ref="G647:I647"/>
    <mergeCell ref="G648:I648"/>
    <mergeCell ref="G649:I649"/>
    <mergeCell ref="B650:B652"/>
    <mergeCell ref="C650:D652"/>
    <mergeCell ref="E650:F652"/>
    <mergeCell ref="G650:I650"/>
    <mergeCell ref="G651:I651"/>
    <mergeCell ref="G652:I652"/>
    <mergeCell ref="B654:S655"/>
    <mergeCell ref="B657:E657"/>
    <mergeCell ref="B658:D658"/>
    <mergeCell ref="Q658:S658"/>
    <mergeCell ref="B659:J666"/>
    <mergeCell ref="K659:S666"/>
    <mergeCell ref="B667:J674"/>
    <mergeCell ref="K667:S674"/>
    <mergeCell ref="B675:D675"/>
    <mergeCell ref="Q675:S675"/>
    <mergeCell ref="B677:E677"/>
    <mergeCell ref="B678:D678"/>
    <mergeCell ref="Q678:S678"/>
    <mergeCell ref="B679:J686"/>
    <mergeCell ref="K679:S686"/>
    <mergeCell ref="B687:J694"/>
    <mergeCell ref="K687:S694"/>
    <mergeCell ref="B695:D695"/>
    <mergeCell ref="Q695:S695"/>
    <mergeCell ref="B697:E697"/>
    <mergeCell ref="B698:D698"/>
    <mergeCell ref="Q698:S698"/>
    <mergeCell ref="B699:J706"/>
    <mergeCell ref="K699:S706"/>
    <mergeCell ref="B707:J714"/>
    <mergeCell ref="K707:S714"/>
    <mergeCell ref="B715:D715"/>
    <mergeCell ref="Q715:S715"/>
    <mergeCell ref="B717:K717"/>
    <mergeCell ref="B719:S727"/>
    <mergeCell ref="B729:K729"/>
    <mergeCell ref="B731:S739"/>
  </mergeCells>
  <dataValidations count="12">
    <dataValidation allowBlank="true" operator="equal" showDropDown="false" showErrorMessage="true" showInputMessage="true" sqref="F10:O10" type="list">
      <formula1>Raion</formula1>
      <formula2>0</formula2>
    </dataValidation>
    <dataValidation allowBlank="true" operator="equal" showDropDown="false" showErrorMessage="true" showInputMessage="true" sqref="F16:M16" type="list">
      <formula1>Plancadru</formula1>
      <formula2>0</formula2>
    </dataValidation>
    <dataValidation allowBlank="true" operator="equal" showDropDown="false" showErrorMessage="true" showInputMessage="true" sqref="F21:O21" type="list">
      <formula1>Schimburi</formula1>
      <formula2>0</formula2>
    </dataValidation>
    <dataValidation allowBlank="true" operator="equal" showDropDown="false" showErrorMessage="true" showInputMessage="true" sqref="F22:O22" type="list">
      <formula1>tipuri</formula1>
      <formula2>0</formula2>
    </dataValidation>
    <dataValidation allowBlank="true" operator="equal" showDropDown="false" showErrorMessage="true" showInputMessage="true" sqref="F23:O23" type="list">
      <formula1>forma</formula1>
      <formula2>0</formula2>
    </dataValidation>
    <dataValidation allowBlank="false" operator="equal" showDropDown="false" showErrorMessage="true" showInputMessage="true" sqref="K45:K61" type="list">
      <formula1>disciplina</formula1>
      <formula2>0</formula2>
    </dataValidation>
    <dataValidation allowBlank="true" operator="equal" showDropDown="false" showErrorMessage="true" showInputMessage="true" sqref="C233:T233" type="list">
      <formula1>profil</formula1>
      <formula2>0</formula2>
    </dataValidation>
    <dataValidation allowBlank="true" error="Nu se va introduce mai mult de 10 caractere. Nu treceți limita chenarului prestabilit!!!" errorTitle="Limită de caractere introduse!!!" operator="lessThan" showDropDown="false" showErrorMessage="true" showInputMessage="true" sqref="C239:D239 V244:W244" type="textLength">
      <formula1>11</formula1>
      <formula2>0</formula2>
    </dataValidation>
    <dataValidation allowBlank="true" operator="equal" showDropDown="false" showErrorMessage="true" showInputMessage="true" sqref="E617:I617 E619:I620" type="list">
      <formula1>confirmare</formula1>
      <formula2>0</formula2>
    </dataValidation>
    <dataValidation allowBlank="true" operator="equal" showDropDown="false" showErrorMessage="true" showInputMessage="true" sqref="K570:K576" type="list">
      <formula1>transport</formula1>
      <formula2>0</formula2>
    </dataValidation>
    <dataValidation allowBlank="true" error="Nu se va introduce mai mult de 10 caractere. Nu treceți limita chenarului prestabilit!!!" errorTitle="Limită de caractere introduse!!!" operator="lessThan" showDropDown="false" showErrorMessage="true" showInputMessage="true" sqref="C237:D238" type="textLength">
      <formula1>11</formula1>
      <formula2>0</formula2>
    </dataValidation>
    <dataValidation allowBlank="true" operator="between" showDropDown="false" showErrorMessage="true" showInputMessage="true" sqref="I260 J262 I264:J264 I278:I284 J279:J283 I285" type="list">
      <formula1>confirmare</formula1>
      <formula2>0</formula2>
    </dataValidation>
  </dataValidations>
  <hyperlinks>
    <hyperlink ref="F19" r:id="rId1" display="liceulteodorovici59@gmail.com"/>
  </hyperlinks>
  <printOptions headings="false" gridLines="false" gridLinesSet="true" horizontalCentered="false" verticalCentered="false"/>
  <pageMargins left="0" right="0" top="0" bottom="0" header="0.511805555555555" footer="0"/>
  <pageSetup paperSize="9" scale="53" firstPageNumber="0" fitToWidth="1" fitToHeight="1" pageOrder="downThenOver" orientation="landscape" blackAndWhite="false" draft="false" cellComments="none" useFirstPageNumber="false" horizontalDpi="300" verticalDpi="300" copies="1"/>
  <headerFooter differentFirst="false" differentOddEven="false">
    <oddHeader/>
    <oddFooter>&amp;C&amp;P</oddFooter>
  </headerFooter>
  <rowBreaks count="2" manualBreakCount="2">
    <brk id="541" man="true" max="16383" min="0"/>
    <brk id="613" man="true" max="16383" min="0"/>
  </rowBreaks>
  <colBreaks count="1" manualBreakCount="1">
    <brk id="27" man="true" max="65535" min="0"/>
  </colBreaks>
</worksheet>
</file>

<file path=xl/worksheets/sheet2.xml><?xml version="1.0" encoding="utf-8"?>
<worksheet xmlns="http://schemas.openxmlformats.org/spreadsheetml/2006/main" xmlns:r="http://schemas.openxmlformats.org/officeDocument/2006/relationships">
  <sheetPr filterMode="false">
    <pageSetUpPr fitToPage="false"/>
  </sheetPr>
  <dimension ref="B1:D476"/>
  <sheetViews>
    <sheetView showFormulas="false" showGridLines="true" showRowColHeaders="true" showZeros="true" rightToLeft="false" tabSelected="false" showOutlineSymbols="true" defaultGridColor="true" view="pageBreakPreview" topLeftCell="A58" colorId="64" zoomScale="100" zoomScaleNormal="100" zoomScalePageLayoutView="100" workbookViewId="0">
      <selection pane="topLeft" activeCell="B194" activeCellId="0" sqref="B194"/>
    </sheetView>
  </sheetViews>
  <sheetFormatPr defaultRowHeight="15" zeroHeight="false" outlineLevelRow="0" outlineLevelCol="0"/>
  <cols>
    <col collapsed="false" customWidth="true" hidden="false" outlineLevel="0" max="1" min="1" style="0" width="8.53"/>
    <col collapsed="false" customWidth="true" hidden="false" outlineLevel="0" max="2" min="2" style="0" width="62.71"/>
    <col collapsed="false" customWidth="true" hidden="false" outlineLevel="0" max="3" min="3" style="0" width="91.57"/>
    <col collapsed="false" customWidth="true" hidden="false" outlineLevel="0" max="1025" min="4" style="0" width="8.53"/>
  </cols>
  <sheetData>
    <row r="1" customFormat="false" ht="15" hidden="false" customHeight="false" outlineLevel="0" collapsed="false">
      <c r="B1" s="288"/>
      <c r="C1" s="288"/>
      <c r="D1" s="288"/>
    </row>
    <row r="2" customFormat="false" ht="18.75" hidden="false" customHeight="false" outlineLevel="0" collapsed="false">
      <c r="B2" s="660" t="s">
        <v>726</v>
      </c>
      <c r="C2" s="661"/>
      <c r="D2" s="288"/>
    </row>
    <row r="3" customFormat="false" ht="15.75" hidden="false" customHeight="false" outlineLevel="0" collapsed="false">
      <c r="B3" s="662" t="s">
        <v>1</v>
      </c>
      <c r="C3" s="661"/>
      <c r="D3" s="288"/>
    </row>
    <row r="4" customFormat="false" ht="15" hidden="false" customHeight="false" outlineLevel="0" collapsed="false">
      <c r="B4" s="661"/>
      <c r="C4" s="661"/>
      <c r="D4" s="288"/>
    </row>
    <row r="5" customFormat="false" ht="45.75" hidden="false" customHeight="true" outlineLevel="0" collapsed="false">
      <c r="B5" s="663" t="s">
        <v>727</v>
      </c>
      <c r="C5" s="663"/>
      <c r="D5" s="288"/>
    </row>
    <row r="6" customFormat="false" ht="58.5" hidden="false" customHeight="true" outlineLevel="0" collapsed="false">
      <c r="B6" s="664" t="s">
        <v>728</v>
      </c>
      <c r="C6" s="664"/>
      <c r="D6" s="288"/>
    </row>
    <row r="7" customFormat="false" ht="15" hidden="false" customHeight="false" outlineLevel="0" collapsed="false">
      <c r="B7" s="288"/>
      <c r="C7" s="288"/>
      <c r="D7" s="288"/>
    </row>
    <row r="8" customFormat="false" ht="18.75" hidden="false" customHeight="false" outlineLevel="0" collapsed="false">
      <c r="B8" s="665" t="s">
        <v>729</v>
      </c>
      <c r="C8" s="665" t="s">
        <v>730</v>
      </c>
      <c r="D8" s="288"/>
    </row>
    <row r="9" customFormat="false" ht="15" hidden="false" customHeight="true" outlineLevel="0" collapsed="false">
      <c r="B9" s="666" t="s">
        <v>2</v>
      </c>
      <c r="C9" s="666"/>
      <c r="D9" s="288"/>
    </row>
    <row r="10" customFormat="false" ht="30" hidden="false" customHeight="false" outlineLevel="0" collapsed="false">
      <c r="B10" s="667" t="s">
        <v>3</v>
      </c>
      <c r="C10" s="668" t="s">
        <v>731</v>
      </c>
      <c r="D10" s="288"/>
    </row>
    <row r="11" customFormat="false" ht="15" hidden="false" customHeight="false" outlineLevel="0" collapsed="false">
      <c r="B11" s="667" t="s">
        <v>5</v>
      </c>
      <c r="C11" s="669" t="s">
        <v>732</v>
      </c>
      <c r="D11" s="670"/>
    </row>
    <row r="12" customFormat="false" ht="15" hidden="false" customHeight="false" outlineLevel="0" collapsed="false">
      <c r="B12" s="667" t="s">
        <v>733</v>
      </c>
      <c r="C12" s="671" t="s">
        <v>734</v>
      </c>
      <c r="D12" s="670"/>
    </row>
    <row r="13" customFormat="false" ht="15" hidden="false" customHeight="false" outlineLevel="0" collapsed="false">
      <c r="B13" s="667" t="s">
        <v>8</v>
      </c>
      <c r="C13" s="668" t="s">
        <v>735</v>
      </c>
      <c r="D13" s="672"/>
    </row>
    <row r="14" customFormat="false" ht="15" hidden="false" customHeight="false" outlineLevel="0" collapsed="false">
      <c r="B14" s="667" t="s">
        <v>10</v>
      </c>
      <c r="C14" s="668" t="s">
        <v>736</v>
      </c>
      <c r="D14" s="672"/>
    </row>
    <row r="15" customFormat="false" ht="15" hidden="false" customHeight="false" outlineLevel="0" collapsed="false">
      <c r="B15" s="667" t="s">
        <v>12</v>
      </c>
      <c r="C15" s="668" t="s">
        <v>737</v>
      </c>
      <c r="D15" s="672"/>
    </row>
    <row r="16" customFormat="false" ht="30" hidden="false" customHeight="false" outlineLevel="0" collapsed="false">
      <c r="B16" s="667" t="s">
        <v>14</v>
      </c>
      <c r="C16" s="673" t="s">
        <v>738</v>
      </c>
      <c r="D16" s="672"/>
    </row>
    <row r="17" customFormat="false" ht="15" hidden="false" customHeight="false" outlineLevel="0" collapsed="false">
      <c r="B17" s="667" t="s">
        <v>15</v>
      </c>
      <c r="C17" s="671" t="s">
        <v>739</v>
      </c>
      <c r="D17" s="672"/>
    </row>
    <row r="18" customFormat="false" ht="15" hidden="false" customHeight="false" outlineLevel="0" collapsed="false">
      <c r="B18" s="667" t="s">
        <v>17</v>
      </c>
      <c r="C18" s="671" t="s">
        <v>740</v>
      </c>
      <c r="D18" s="672"/>
    </row>
    <row r="19" customFormat="false" ht="15" hidden="false" customHeight="false" outlineLevel="0" collapsed="false">
      <c r="B19" s="667" t="s">
        <v>19</v>
      </c>
      <c r="C19" s="671" t="s">
        <v>741</v>
      </c>
      <c r="D19" s="672"/>
    </row>
    <row r="20" customFormat="false" ht="15" hidden="false" customHeight="false" outlineLevel="0" collapsed="false">
      <c r="B20" s="667" t="s">
        <v>21</v>
      </c>
      <c r="C20" s="671" t="s">
        <v>742</v>
      </c>
      <c r="D20" s="670"/>
    </row>
    <row r="21" customFormat="false" ht="15" hidden="false" customHeight="false" outlineLevel="0" collapsed="false">
      <c r="B21" s="667" t="s">
        <v>22</v>
      </c>
      <c r="C21" s="668" t="s">
        <v>743</v>
      </c>
      <c r="D21" s="672"/>
    </row>
    <row r="22" customFormat="false" ht="15" hidden="false" customHeight="false" outlineLevel="0" collapsed="false">
      <c r="B22" s="667" t="s">
        <v>23</v>
      </c>
      <c r="C22" s="668" t="s">
        <v>744</v>
      </c>
      <c r="D22" s="672"/>
    </row>
    <row r="23" customFormat="false" ht="15" hidden="false" customHeight="false" outlineLevel="0" collapsed="false">
      <c r="B23" s="667" t="s">
        <v>25</v>
      </c>
      <c r="C23" s="668" t="s">
        <v>745</v>
      </c>
      <c r="D23" s="670"/>
    </row>
    <row r="24" customFormat="false" ht="15" hidden="false" customHeight="true" outlineLevel="0" collapsed="false">
      <c r="B24" s="666" t="s">
        <v>27</v>
      </c>
      <c r="C24" s="666"/>
      <c r="D24" s="288"/>
    </row>
    <row r="25" customFormat="false" ht="15" hidden="false" customHeight="true" outlineLevel="0" collapsed="false">
      <c r="B25" s="666" t="s">
        <v>28</v>
      </c>
      <c r="C25" s="666"/>
      <c r="D25" s="288"/>
    </row>
    <row r="26" customFormat="false" ht="30" hidden="false" customHeight="false" outlineLevel="0" collapsed="false">
      <c r="B26" s="667" t="s">
        <v>29</v>
      </c>
      <c r="C26" s="669" t="s">
        <v>746</v>
      </c>
      <c r="D26" s="670"/>
    </row>
    <row r="27" customFormat="false" ht="15" hidden="false" customHeight="false" outlineLevel="0" collapsed="false">
      <c r="B27" s="667" t="s">
        <v>32</v>
      </c>
      <c r="C27" s="669" t="s">
        <v>747</v>
      </c>
      <c r="D27" s="670"/>
    </row>
    <row r="28" customFormat="false" ht="15" hidden="false" customHeight="false" outlineLevel="0" collapsed="false">
      <c r="B28" s="667" t="s">
        <v>34</v>
      </c>
      <c r="C28" s="669" t="s">
        <v>748</v>
      </c>
      <c r="D28" s="286"/>
    </row>
    <row r="29" customFormat="false" ht="15" hidden="false" customHeight="false" outlineLevel="0" collapsed="false">
      <c r="B29" s="667" t="s">
        <v>36</v>
      </c>
      <c r="C29" s="669" t="s">
        <v>749</v>
      </c>
      <c r="D29" s="286"/>
    </row>
    <row r="30" customFormat="false" ht="14.25" hidden="false" customHeight="true" outlineLevel="0" collapsed="false">
      <c r="B30" s="667" t="s">
        <v>38</v>
      </c>
      <c r="C30" s="669" t="s">
        <v>750</v>
      </c>
      <c r="D30" s="286"/>
    </row>
    <row r="31" customFormat="false" ht="14.25" hidden="false" customHeight="true" outlineLevel="0" collapsed="false">
      <c r="B31" s="667" t="s">
        <v>40</v>
      </c>
      <c r="C31" s="669" t="s">
        <v>751</v>
      </c>
      <c r="D31" s="286"/>
    </row>
    <row r="32" customFormat="false" ht="30" hidden="false" customHeight="false" outlineLevel="0" collapsed="false">
      <c r="B32" s="667" t="s">
        <v>42</v>
      </c>
      <c r="C32" s="669" t="s">
        <v>752</v>
      </c>
      <c r="D32" s="286"/>
    </row>
    <row r="33" customFormat="false" ht="15" hidden="false" customHeight="false" outlineLevel="0" collapsed="false">
      <c r="B33" s="667" t="s">
        <v>44</v>
      </c>
      <c r="C33" s="669" t="s">
        <v>753</v>
      </c>
      <c r="D33" s="286"/>
    </row>
    <row r="34" customFormat="false" ht="45" hidden="false" customHeight="false" outlineLevel="0" collapsed="false">
      <c r="B34" s="667" t="s">
        <v>754</v>
      </c>
      <c r="C34" s="669" t="s">
        <v>755</v>
      </c>
      <c r="D34" s="670"/>
    </row>
    <row r="35" customFormat="false" ht="15" hidden="false" customHeight="false" outlineLevel="0" collapsed="false">
      <c r="B35" s="667" t="s">
        <v>33</v>
      </c>
      <c r="C35" s="669" t="s">
        <v>756</v>
      </c>
      <c r="D35" s="670"/>
    </row>
    <row r="36" customFormat="false" ht="15" hidden="false" customHeight="false" outlineLevel="0" collapsed="false">
      <c r="B36" s="667" t="s">
        <v>35</v>
      </c>
      <c r="C36" s="669" t="s">
        <v>757</v>
      </c>
      <c r="D36" s="286"/>
    </row>
    <row r="37" customFormat="false" ht="15" hidden="false" customHeight="false" outlineLevel="0" collapsed="false">
      <c r="B37" s="667" t="s">
        <v>37</v>
      </c>
      <c r="C37" s="669" t="s">
        <v>758</v>
      </c>
      <c r="D37" s="286"/>
    </row>
    <row r="38" customFormat="false" ht="15" hidden="false" customHeight="true" outlineLevel="0" collapsed="false">
      <c r="B38" s="667" t="s">
        <v>39</v>
      </c>
      <c r="C38" s="669" t="s">
        <v>759</v>
      </c>
      <c r="D38" s="286"/>
    </row>
    <row r="39" customFormat="false" ht="30" hidden="false" customHeight="false" outlineLevel="0" collapsed="false">
      <c r="B39" s="667" t="s">
        <v>41</v>
      </c>
      <c r="C39" s="669" t="s">
        <v>760</v>
      </c>
      <c r="D39" s="286"/>
    </row>
    <row r="40" customFormat="false" ht="30" hidden="false" customHeight="false" outlineLevel="0" collapsed="false">
      <c r="B40" s="667" t="s">
        <v>761</v>
      </c>
      <c r="C40" s="669" t="s">
        <v>762</v>
      </c>
      <c r="D40" s="670"/>
    </row>
    <row r="41" customFormat="false" ht="15" hidden="false" customHeight="false" outlineLevel="0" collapsed="false">
      <c r="B41" s="674" t="s">
        <v>45</v>
      </c>
      <c r="C41" s="669" t="s">
        <v>763</v>
      </c>
      <c r="D41" s="670"/>
    </row>
    <row r="42" customFormat="false" ht="15" hidden="false" customHeight="true" outlineLevel="0" collapsed="false">
      <c r="B42" s="667" t="s">
        <v>31</v>
      </c>
      <c r="C42" s="669" t="s">
        <v>764</v>
      </c>
      <c r="D42" s="670"/>
    </row>
    <row r="43" customFormat="false" ht="15" hidden="false" customHeight="true" outlineLevel="0" collapsed="false">
      <c r="B43" s="675" t="s">
        <v>765</v>
      </c>
      <c r="C43" s="675"/>
      <c r="D43" s="676"/>
    </row>
    <row r="44" customFormat="false" ht="75" hidden="false" customHeight="false" outlineLevel="0" collapsed="false">
      <c r="B44" s="677" t="s">
        <v>766</v>
      </c>
      <c r="C44" s="678" t="s">
        <v>767</v>
      </c>
      <c r="D44" s="670"/>
    </row>
    <row r="45" customFormat="false" ht="45" hidden="false" customHeight="false" outlineLevel="0" collapsed="false">
      <c r="B45" s="667" t="s">
        <v>62</v>
      </c>
      <c r="C45" s="669" t="s">
        <v>768</v>
      </c>
      <c r="D45" s="670"/>
    </row>
    <row r="46" customFormat="false" ht="45" hidden="false" customHeight="false" outlineLevel="0" collapsed="false">
      <c r="B46" s="667" t="s">
        <v>64</v>
      </c>
      <c r="C46" s="669" t="s">
        <v>769</v>
      </c>
      <c r="D46" s="670"/>
    </row>
    <row r="47" customFormat="false" ht="45" hidden="false" customHeight="false" outlineLevel="0" collapsed="false">
      <c r="B47" s="667" t="s">
        <v>66</v>
      </c>
      <c r="C47" s="669" t="s">
        <v>770</v>
      </c>
      <c r="D47" s="670"/>
    </row>
    <row r="48" customFormat="false" ht="45" hidden="false" customHeight="false" outlineLevel="0" collapsed="false">
      <c r="B48" s="667" t="s">
        <v>68</v>
      </c>
      <c r="C48" s="669" t="s">
        <v>771</v>
      </c>
      <c r="D48" s="670"/>
    </row>
    <row r="49" customFormat="false" ht="45" hidden="false" customHeight="false" outlineLevel="0" collapsed="false">
      <c r="B49" s="667" t="s">
        <v>70</v>
      </c>
      <c r="C49" s="669" t="s">
        <v>772</v>
      </c>
      <c r="D49" s="670"/>
    </row>
    <row r="50" customFormat="false" ht="30" hidden="false" customHeight="false" outlineLevel="0" collapsed="false">
      <c r="B50" s="667" t="s">
        <v>72</v>
      </c>
      <c r="C50" s="669" t="s">
        <v>773</v>
      </c>
      <c r="D50" s="670"/>
    </row>
    <row r="51" customFormat="false" ht="45" hidden="false" customHeight="false" outlineLevel="0" collapsed="false">
      <c r="B51" s="667" t="s">
        <v>74</v>
      </c>
      <c r="C51" s="669" t="s">
        <v>774</v>
      </c>
      <c r="D51" s="670"/>
    </row>
    <row r="52" customFormat="false" ht="45" hidden="false" customHeight="false" outlineLevel="0" collapsed="false">
      <c r="B52" s="667" t="s">
        <v>76</v>
      </c>
      <c r="C52" s="669" t="s">
        <v>775</v>
      </c>
      <c r="D52" s="670"/>
    </row>
    <row r="53" customFormat="false" ht="45" hidden="false" customHeight="false" outlineLevel="0" collapsed="false">
      <c r="B53" s="667" t="s">
        <v>78</v>
      </c>
      <c r="C53" s="669" t="s">
        <v>776</v>
      </c>
      <c r="D53" s="670"/>
    </row>
    <row r="54" customFormat="false" ht="30" hidden="false" customHeight="false" outlineLevel="0" collapsed="false">
      <c r="B54" s="667" t="s">
        <v>80</v>
      </c>
      <c r="C54" s="669" t="s">
        <v>777</v>
      </c>
      <c r="D54" s="670"/>
    </row>
    <row r="55" customFormat="false" ht="30" hidden="false" customHeight="false" outlineLevel="0" collapsed="false">
      <c r="B55" s="667" t="s">
        <v>82</v>
      </c>
      <c r="C55" s="669" t="s">
        <v>778</v>
      </c>
      <c r="D55" s="670"/>
    </row>
    <row r="56" customFormat="false" ht="30" hidden="false" customHeight="false" outlineLevel="0" collapsed="false">
      <c r="B56" s="667" t="s">
        <v>84</v>
      </c>
      <c r="C56" s="669" t="s">
        <v>779</v>
      </c>
      <c r="D56" s="670"/>
    </row>
    <row r="57" customFormat="false" ht="30" hidden="false" customHeight="false" outlineLevel="0" collapsed="false">
      <c r="B57" s="667" t="s">
        <v>780</v>
      </c>
      <c r="C57" s="669" t="s">
        <v>781</v>
      </c>
      <c r="D57" s="670"/>
    </row>
    <row r="58" customFormat="false" ht="30" hidden="false" customHeight="false" outlineLevel="0" collapsed="false">
      <c r="B58" s="667" t="s">
        <v>88</v>
      </c>
      <c r="C58" s="669" t="s">
        <v>782</v>
      </c>
      <c r="D58" s="670"/>
    </row>
    <row r="59" customFormat="false" ht="30" hidden="false" customHeight="false" outlineLevel="0" collapsed="false">
      <c r="B59" s="667" t="s">
        <v>90</v>
      </c>
      <c r="C59" s="669" t="s">
        <v>783</v>
      </c>
      <c r="D59" s="670"/>
    </row>
    <row r="60" customFormat="false" ht="30" hidden="false" customHeight="false" outlineLevel="0" collapsed="false">
      <c r="B60" s="667" t="s">
        <v>92</v>
      </c>
      <c r="C60" s="669" t="s">
        <v>784</v>
      </c>
      <c r="D60" s="670"/>
    </row>
    <row r="61" customFormat="false" ht="15" hidden="false" customHeight="false" outlineLevel="0" collapsed="false">
      <c r="B61" s="667" t="s">
        <v>94</v>
      </c>
      <c r="C61" s="669" t="s">
        <v>785</v>
      </c>
      <c r="D61" s="670"/>
    </row>
    <row r="62" customFormat="false" ht="30" hidden="false" customHeight="false" outlineLevel="0" collapsed="false">
      <c r="B62" s="667" t="s">
        <v>96</v>
      </c>
      <c r="C62" s="669" t="s">
        <v>786</v>
      </c>
      <c r="D62" s="670"/>
    </row>
    <row r="63" customFormat="false" ht="30" hidden="false" customHeight="false" outlineLevel="0" collapsed="false">
      <c r="B63" s="679" t="s">
        <v>98</v>
      </c>
      <c r="C63" s="668" t="s">
        <v>787</v>
      </c>
      <c r="D63" s="672"/>
    </row>
    <row r="64" customFormat="false" ht="30" hidden="false" customHeight="false" outlineLevel="0" collapsed="false">
      <c r="B64" s="667" t="s">
        <v>100</v>
      </c>
      <c r="C64" s="669" t="s">
        <v>788</v>
      </c>
      <c r="D64" s="670"/>
    </row>
    <row r="65" customFormat="false" ht="30" hidden="false" customHeight="false" outlineLevel="0" collapsed="false">
      <c r="B65" s="667" t="s">
        <v>102</v>
      </c>
      <c r="C65" s="669" t="s">
        <v>789</v>
      </c>
      <c r="D65" s="670"/>
    </row>
    <row r="66" customFormat="false" ht="30" hidden="false" customHeight="false" outlineLevel="0" collapsed="false">
      <c r="B66" s="667" t="s">
        <v>49</v>
      </c>
      <c r="C66" s="668" t="s">
        <v>790</v>
      </c>
      <c r="D66" s="288"/>
    </row>
    <row r="67" customFormat="false" ht="15" hidden="false" customHeight="false" outlineLevel="0" collapsed="false">
      <c r="B67" s="667" t="s">
        <v>791</v>
      </c>
      <c r="C67" s="668" t="s">
        <v>792</v>
      </c>
      <c r="D67" s="288"/>
    </row>
    <row r="68" customFormat="false" ht="15" hidden="false" customHeight="false" outlineLevel="0" collapsed="false">
      <c r="B68" s="667" t="s">
        <v>793</v>
      </c>
      <c r="C68" s="668" t="s">
        <v>794</v>
      </c>
      <c r="D68" s="288"/>
    </row>
    <row r="69" customFormat="false" ht="15.75" hidden="false" customHeight="true" outlineLevel="0" collapsed="false">
      <c r="B69" s="667" t="s">
        <v>795</v>
      </c>
      <c r="C69" s="668" t="s">
        <v>796</v>
      </c>
      <c r="D69" s="288"/>
    </row>
    <row r="70" customFormat="false" ht="14.25" hidden="false" customHeight="true" outlineLevel="0" collapsed="false">
      <c r="B70" s="667" t="s">
        <v>53</v>
      </c>
      <c r="C70" s="668" t="s">
        <v>797</v>
      </c>
      <c r="D70" s="288"/>
    </row>
    <row r="71" customFormat="false" ht="15" hidden="false" customHeight="false" outlineLevel="0" collapsed="false">
      <c r="B71" s="667" t="s">
        <v>798</v>
      </c>
      <c r="C71" s="668" t="s">
        <v>799</v>
      </c>
      <c r="D71" s="288"/>
    </row>
    <row r="72" customFormat="false" ht="30" hidden="false" customHeight="false" outlineLevel="0" collapsed="false">
      <c r="B72" s="667" t="s">
        <v>800</v>
      </c>
      <c r="C72" s="680" t="s">
        <v>801</v>
      </c>
      <c r="D72" s="288"/>
    </row>
    <row r="73" customFormat="false" ht="19.5" hidden="false" customHeight="true" outlineLevel="0" collapsed="false">
      <c r="B73" s="681" t="s">
        <v>802</v>
      </c>
      <c r="C73" s="681"/>
      <c r="D73" s="682"/>
    </row>
    <row r="74" customFormat="false" ht="30" hidden="false" customHeight="false" outlineLevel="0" collapsed="false">
      <c r="B74" s="667" t="s">
        <v>803</v>
      </c>
      <c r="C74" s="668" t="s">
        <v>804</v>
      </c>
      <c r="D74" s="288"/>
    </row>
    <row r="75" customFormat="false" ht="30" hidden="false" customHeight="false" outlineLevel="0" collapsed="false">
      <c r="B75" s="667" t="s">
        <v>805</v>
      </c>
      <c r="C75" s="668" t="s">
        <v>806</v>
      </c>
      <c r="D75" s="288"/>
    </row>
    <row r="76" customFormat="false" ht="15" hidden="false" customHeight="false" outlineLevel="0" collapsed="false">
      <c r="B76" s="667" t="s">
        <v>108</v>
      </c>
      <c r="C76" s="668" t="s">
        <v>807</v>
      </c>
      <c r="D76" s="288"/>
    </row>
    <row r="77" customFormat="false" ht="16.5" hidden="false" customHeight="true" outlineLevel="0" collapsed="false">
      <c r="B77" s="681" t="s">
        <v>121</v>
      </c>
      <c r="C77" s="681"/>
      <c r="D77" s="676"/>
    </row>
    <row r="78" customFormat="false" ht="15" hidden="false" customHeight="false" outlineLevel="0" collapsed="false">
      <c r="B78" s="667" t="s">
        <v>123</v>
      </c>
      <c r="C78" s="668" t="s">
        <v>808</v>
      </c>
      <c r="D78" s="288"/>
    </row>
    <row r="79" customFormat="false" ht="15" hidden="false" customHeight="false" outlineLevel="0" collapsed="false">
      <c r="B79" s="667" t="s">
        <v>124</v>
      </c>
      <c r="C79" s="668" t="s">
        <v>809</v>
      </c>
      <c r="D79" s="288"/>
    </row>
    <row r="80" customFormat="false" ht="15" hidden="false" customHeight="false" outlineLevel="0" collapsed="false">
      <c r="B80" s="667" t="s">
        <v>810</v>
      </c>
      <c r="C80" s="668" t="s">
        <v>811</v>
      </c>
      <c r="D80" s="288"/>
    </row>
    <row r="81" customFormat="false" ht="15" hidden="false" customHeight="false" outlineLevel="0" collapsed="false">
      <c r="B81" s="667" t="s">
        <v>126</v>
      </c>
      <c r="C81" s="668" t="s">
        <v>812</v>
      </c>
      <c r="D81" s="288"/>
    </row>
    <row r="82" customFormat="false" ht="15" hidden="false" customHeight="false" outlineLevel="0" collapsed="false">
      <c r="B82" s="667" t="s">
        <v>813</v>
      </c>
      <c r="C82" s="668" t="s">
        <v>814</v>
      </c>
      <c r="D82" s="288"/>
    </row>
    <row r="83" customFormat="false" ht="15" hidden="false" customHeight="false" outlineLevel="0" collapsed="false">
      <c r="B83" s="667" t="s">
        <v>127</v>
      </c>
      <c r="C83" s="668" t="s">
        <v>815</v>
      </c>
      <c r="D83" s="288"/>
    </row>
    <row r="84" customFormat="false" ht="15" hidden="false" customHeight="false" outlineLevel="0" collapsed="false">
      <c r="B84" s="667" t="s">
        <v>813</v>
      </c>
      <c r="C84" s="668" t="s">
        <v>816</v>
      </c>
      <c r="D84" s="288"/>
    </row>
    <row r="85" customFormat="false" ht="15" hidden="false" customHeight="false" outlineLevel="0" collapsed="false">
      <c r="B85" s="667" t="s">
        <v>817</v>
      </c>
      <c r="C85" s="668" t="s">
        <v>818</v>
      </c>
      <c r="D85" s="288"/>
    </row>
    <row r="86" customFormat="false" ht="15" hidden="false" customHeight="false" outlineLevel="0" collapsed="false">
      <c r="B86" s="667" t="s">
        <v>819</v>
      </c>
      <c r="C86" s="668" t="s">
        <v>820</v>
      </c>
      <c r="D86" s="288"/>
    </row>
    <row r="87" customFormat="false" ht="15" hidden="false" customHeight="false" outlineLevel="0" collapsed="false">
      <c r="B87" s="667" t="s">
        <v>821</v>
      </c>
      <c r="C87" s="668" t="s">
        <v>822</v>
      </c>
      <c r="D87" s="288"/>
    </row>
    <row r="88" customFormat="false" ht="15" hidden="false" customHeight="false" outlineLevel="0" collapsed="false">
      <c r="B88" s="667" t="s">
        <v>823</v>
      </c>
      <c r="C88" s="668" t="s">
        <v>824</v>
      </c>
      <c r="D88" s="288"/>
    </row>
    <row r="89" customFormat="false" ht="15" hidden="false" customHeight="false" outlineLevel="0" collapsed="false">
      <c r="B89" s="667" t="s">
        <v>825</v>
      </c>
      <c r="C89" s="680" t="s">
        <v>826</v>
      </c>
      <c r="D89" s="288"/>
    </row>
    <row r="90" customFormat="false" ht="15" hidden="false" customHeight="false" outlineLevel="0" collapsed="false">
      <c r="B90" s="667" t="s">
        <v>827</v>
      </c>
      <c r="C90" s="680" t="s">
        <v>828</v>
      </c>
      <c r="D90" s="288"/>
    </row>
    <row r="91" customFormat="false" ht="16.5" hidden="false" customHeight="true" outlineLevel="0" collapsed="false">
      <c r="B91" s="681" t="s">
        <v>829</v>
      </c>
      <c r="C91" s="681"/>
      <c r="D91" s="683"/>
    </row>
    <row r="92" s="684" customFormat="true" ht="14.25" hidden="false" customHeight="true" outlineLevel="0" collapsed="false">
      <c r="B92" s="685" t="s">
        <v>148</v>
      </c>
      <c r="C92" s="668" t="s">
        <v>830</v>
      </c>
      <c r="D92" s="676"/>
    </row>
    <row r="93" s="684" customFormat="true" ht="14.45" hidden="false" customHeight="true" outlineLevel="0" collapsed="false">
      <c r="B93" s="685" t="s">
        <v>150</v>
      </c>
      <c r="C93" s="668" t="s">
        <v>831</v>
      </c>
      <c r="D93" s="676"/>
    </row>
    <row r="94" s="684" customFormat="true" ht="15" hidden="false" customHeight="true" outlineLevel="0" collapsed="false">
      <c r="B94" s="685" t="s">
        <v>832</v>
      </c>
      <c r="C94" s="668" t="s">
        <v>833</v>
      </c>
      <c r="D94" s="676"/>
    </row>
    <row r="95" s="684" customFormat="true" ht="15.75" hidden="false" customHeight="true" outlineLevel="0" collapsed="false">
      <c r="B95" s="681" t="s">
        <v>154</v>
      </c>
      <c r="C95" s="681"/>
      <c r="D95" s="676"/>
    </row>
    <row r="96" s="684" customFormat="true" ht="15.75" hidden="false" customHeight="true" outlineLevel="0" collapsed="false">
      <c r="B96" s="686" t="s">
        <v>834</v>
      </c>
      <c r="C96" s="686"/>
      <c r="D96" s="687"/>
    </row>
    <row r="97" s="684" customFormat="true" ht="15.75" hidden="false" customHeight="false" outlineLevel="0" collapsed="false">
      <c r="B97" s="667" t="s">
        <v>835</v>
      </c>
      <c r="C97" s="668" t="s">
        <v>836</v>
      </c>
      <c r="D97" s="688"/>
    </row>
    <row r="98" customFormat="false" ht="15" hidden="false" customHeight="false" outlineLevel="0" collapsed="false">
      <c r="B98" s="667" t="s">
        <v>837</v>
      </c>
      <c r="C98" s="668" t="s">
        <v>838</v>
      </c>
      <c r="D98" s="288"/>
    </row>
    <row r="99" customFormat="false" ht="15" hidden="false" customHeight="false" outlineLevel="0" collapsed="false">
      <c r="B99" s="667" t="s">
        <v>159</v>
      </c>
      <c r="C99" s="668" t="s">
        <v>839</v>
      </c>
      <c r="D99" s="288"/>
    </row>
    <row r="100" customFormat="false" ht="16.5" hidden="false" customHeight="true" outlineLevel="0" collapsed="false">
      <c r="B100" s="667" t="s">
        <v>840</v>
      </c>
      <c r="C100" s="668" t="s">
        <v>841</v>
      </c>
      <c r="D100" s="288"/>
    </row>
    <row r="101" customFormat="false" ht="15" hidden="false" customHeight="false" outlineLevel="0" collapsed="false">
      <c r="B101" s="667" t="s">
        <v>842</v>
      </c>
      <c r="C101" s="668" t="s">
        <v>843</v>
      </c>
      <c r="D101" s="288"/>
    </row>
    <row r="102" customFormat="false" ht="15" hidden="false" customHeight="false" outlineLevel="0" collapsed="false">
      <c r="B102" s="667" t="s">
        <v>162</v>
      </c>
      <c r="C102" s="668" t="s">
        <v>844</v>
      </c>
      <c r="D102" s="288"/>
    </row>
    <row r="103" customFormat="false" ht="15" hidden="false" customHeight="false" outlineLevel="0" collapsed="false">
      <c r="B103" s="667" t="s">
        <v>845</v>
      </c>
      <c r="C103" s="668" t="s">
        <v>846</v>
      </c>
      <c r="D103" s="288"/>
    </row>
    <row r="104" customFormat="false" ht="15" hidden="false" customHeight="false" outlineLevel="0" collapsed="false">
      <c r="B104" s="667" t="s">
        <v>847</v>
      </c>
      <c r="C104" s="668" t="s">
        <v>848</v>
      </c>
      <c r="D104" s="288"/>
    </row>
    <row r="105" customFormat="false" ht="28.5" hidden="false" customHeight="false" outlineLevel="0" collapsed="false">
      <c r="B105" s="667" t="s">
        <v>849</v>
      </c>
      <c r="C105" s="668" t="s">
        <v>850</v>
      </c>
      <c r="D105" s="288"/>
    </row>
    <row r="106" customFormat="false" ht="28.5" hidden="false" customHeight="false" outlineLevel="0" collapsed="false">
      <c r="B106" s="667" t="s">
        <v>851</v>
      </c>
      <c r="C106" s="668" t="s">
        <v>852</v>
      </c>
      <c r="D106" s="288"/>
    </row>
    <row r="107" customFormat="false" ht="15" hidden="false" customHeight="false" outlineLevel="0" collapsed="false">
      <c r="B107" s="667" t="s">
        <v>167</v>
      </c>
      <c r="C107" s="668" t="s">
        <v>853</v>
      </c>
      <c r="D107" s="288"/>
    </row>
    <row r="108" customFormat="false" ht="15.75" hidden="false" customHeight="true" outlineLevel="0" collapsed="false">
      <c r="B108" s="667" t="s">
        <v>168</v>
      </c>
      <c r="C108" s="668" t="s">
        <v>854</v>
      </c>
      <c r="D108" s="288"/>
    </row>
    <row r="109" customFormat="false" ht="15" hidden="false" customHeight="false" outlineLevel="0" collapsed="false">
      <c r="B109" s="667" t="s">
        <v>170</v>
      </c>
      <c r="C109" s="668" t="s">
        <v>855</v>
      </c>
      <c r="D109" s="288"/>
    </row>
    <row r="110" customFormat="false" ht="15.75" hidden="false" customHeight="true" outlineLevel="0" collapsed="false">
      <c r="B110" s="667" t="s">
        <v>171</v>
      </c>
      <c r="C110" s="668" t="s">
        <v>856</v>
      </c>
      <c r="D110" s="288"/>
    </row>
    <row r="111" customFormat="false" ht="15.75" hidden="false" customHeight="true" outlineLevel="0" collapsed="false">
      <c r="B111" s="686" t="s">
        <v>175</v>
      </c>
      <c r="C111" s="686"/>
      <c r="D111" s="687"/>
    </row>
    <row r="112" customFormat="false" ht="15" hidden="false" customHeight="true" outlineLevel="0" collapsed="false">
      <c r="B112" s="667" t="s">
        <v>176</v>
      </c>
      <c r="C112" s="668" t="s">
        <v>857</v>
      </c>
      <c r="D112" s="288"/>
    </row>
    <row r="113" customFormat="false" ht="14.25" hidden="false" customHeight="true" outlineLevel="0" collapsed="false">
      <c r="B113" s="667" t="s">
        <v>177</v>
      </c>
      <c r="C113" s="668" t="s">
        <v>858</v>
      </c>
      <c r="D113" s="288"/>
    </row>
    <row r="114" customFormat="false" ht="15" hidden="false" customHeight="false" outlineLevel="0" collapsed="false">
      <c r="B114" s="667" t="s">
        <v>178</v>
      </c>
      <c r="C114" s="668" t="s">
        <v>859</v>
      </c>
      <c r="D114" s="288"/>
    </row>
    <row r="115" customFormat="false" ht="15" hidden="false" customHeight="false" outlineLevel="0" collapsed="false">
      <c r="B115" s="667" t="s">
        <v>860</v>
      </c>
      <c r="C115" s="668" t="s">
        <v>861</v>
      </c>
      <c r="D115" s="288"/>
    </row>
    <row r="116" customFormat="false" ht="15" hidden="false" customHeight="false" outlineLevel="0" collapsed="false">
      <c r="B116" s="667" t="s">
        <v>862</v>
      </c>
      <c r="C116" s="668" t="s">
        <v>863</v>
      </c>
      <c r="D116" s="288"/>
    </row>
    <row r="117" customFormat="false" ht="15" hidden="false" customHeight="false" outlineLevel="0" collapsed="false">
      <c r="B117" s="667" t="s">
        <v>181</v>
      </c>
      <c r="C117" s="668" t="s">
        <v>864</v>
      </c>
      <c r="D117" s="288"/>
    </row>
    <row r="118" customFormat="false" ht="15" hidden="false" customHeight="false" outlineLevel="0" collapsed="false">
      <c r="B118" s="667" t="s">
        <v>865</v>
      </c>
      <c r="C118" s="668" t="s">
        <v>866</v>
      </c>
      <c r="D118" s="288"/>
    </row>
    <row r="119" customFormat="false" ht="15" hidden="false" customHeight="false" outlineLevel="0" collapsed="false">
      <c r="B119" s="667" t="s">
        <v>867</v>
      </c>
      <c r="C119" s="668" t="s">
        <v>868</v>
      </c>
      <c r="D119" s="288"/>
    </row>
    <row r="120" customFormat="false" ht="28.5" hidden="false" customHeight="false" outlineLevel="0" collapsed="false">
      <c r="B120" s="667" t="s">
        <v>869</v>
      </c>
      <c r="C120" s="668" t="s">
        <v>870</v>
      </c>
      <c r="D120" s="288"/>
    </row>
    <row r="121" customFormat="false" ht="28.5" hidden="false" customHeight="false" outlineLevel="0" collapsed="false">
      <c r="B121" s="667" t="s">
        <v>871</v>
      </c>
      <c r="C121" s="668" t="s">
        <v>872</v>
      </c>
      <c r="D121" s="288"/>
    </row>
    <row r="122" customFormat="false" ht="15" hidden="false" customHeight="false" outlineLevel="0" collapsed="false">
      <c r="B122" s="667" t="s">
        <v>186</v>
      </c>
      <c r="C122" s="668" t="s">
        <v>873</v>
      </c>
      <c r="D122" s="288"/>
    </row>
    <row r="123" customFormat="false" ht="15" hidden="false" customHeight="false" outlineLevel="0" collapsed="false">
      <c r="B123" s="667" t="s">
        <v>874</v>
      </c>
      <c r="C123" s="668" t="s">
        <v>875</v>
      </c>
      <c r="D123" s="288"/>
    </row>
    <row r="124" customFormat="false" ht="15" hidden="false" customHeight="false" outlineLevel="0" collapsed="false">
      <c r="B124" s="667" t="s">
        <v>188</v>
      </c>
      <c r="C124" s="668" t="s">
        <v>876</v>
      </c>
      <c r="D124" s="288"/>
    </row>
    <row r="125" customFormat="false" ht="19.5" hidden="false" customHeight="true" outlineLevel="0" collapsed="false">
      <c r="B125" s="681" t="s">
        <v>877</v>
      </c>
      <c r="C125" s="681"/>
      <c r="D125" s="682"/>
    </row>
    <row r="126" customFormat="false" ht="15" hidden="false" customHeight="false" outlineLevel="0" collapsed="false">
      <c r="B126" s="667" t="s">
        <v>191</v>
      </c>
      <c r="C126" s="668" t="s">
        <v>878</v>
      </c>
      <c r="D126" s="288"/>
    </row>
    <row r="127" customFormat="false" ht="15" hidden="false" customHeight="false" outlineLevel="0" collapsed="false">
      <c r="B127" s="667" t="s">
        <v>192</v>
      </c>
      <c r="C127" s="668" t="s">
        <v>879</v>
      </c>
      <c r="D127" s="288"/>
    </row>
    <row r="128" customFormat="false" ht="15" hidden="false" customHeight="false" outlineLevel="0" collapsed="false">
      <c r="B128" s="667" t="s">
        <v>193</v>
      </c>
      <c r="C128" s="668" t="s">
        <v>880</v>
      </c>
      <c r="D128" s="288"/>
    </row>
    <row r="129" customFormat="false" ht="15" hidden="false" customHeight="false" outlineLevel="0" collapsed="false">
      <c r="B129" s="667" t="s">
        <v>194</v>
      </c>
      <c r="C129" s="668" t="s">
        <v>881</v>
      </c>
      <c r="D129" s="288"/>
    </row>
    <row r="130" customFormat="false" ht="15" hidden="false" customHeight="false" outlineLevel="0" collapsed="false">
      <c r="B130" s="667" t="s">
        <v>800</v>
      </c>
      <c r="C130" s="668" t="s">
        <v>882</v>
      </c>
      <c r="D130" s="288"/>
    </row>
    <row r="131" customFormat="false" ht="19.5" hidden="false" customHeight="true" outlineLevel="0" collapsed="false">
      <c r="B131" s="681" t="s">
        <v>883</v>
      </c>
      <c r="C131" s="681"/>
      <c r="D131" s="682"/>
    </row>
    <row r="132" customFormat="false" ht="15" hidden="false" customHeight="false" outlineLevel="0" collapsed="false">
      <c r="B132" s="667" t="s">
        <v>197</v>
      </c>
      <c r="C132" s="668" t="s">
        <v>884</v>
      </c>
      <c r="D132" s="288"/>
    </row>
    <row r="133" customFormat="false" ht="15" hidden="false" customHeight="false" outlineLevel="0" collapsed="false">
      <c r="B133" s="667" t="s">
        <v>192</v>
      </c>
      <c r="C133" s="668" t="s">
        <v>885</v>
      </c>
      <c r="D133" s="288"/>
    </row>
    <row r="134" customFormat="false" ht="15" hidden="false" customHeight="false" outlineLevel="0" collapsed="false">
      <c r="B134" s="667" t="s">
        <v>193</v>
      </c>
      <c r="C134" s="668" t="s">
        <v>886</v>
      </c>
      <c r="D134" s="288"/>
    </row>
    <row r="135" customFormat="false" ht="15" hidden="false" customHeight="false" outlineLevel="0" collapsed="false">
      <c r="B135" s="667" t="s">
        <v>800</v>
      </c>
      <c r="C135" s="668" t="s">
        <v>887</v>
      </c>
      <c r="D135" s="288"/>
    </row>
    <row r="136" customFormat="false" ht="19.5" hidden="false" customHeight="true" outlineLevel="0" collapsed="false">
      <c r="B136" s="681" t="s">
        <v>888</v>
      </c>
      <c r="C136" s="681"/>
      <c r="D136" s="682"/>
    </row>
    <row r="137" customFormat="false" ht="15" hidden="false" customHeight="false" outlineLevel="0" collapsed="false">
      <c r="B137" s="667" t="s">
        <v>202</v>
      </c>
      <c r="C137" s="668" t="s">
        <v>889</v>
      </c>
      <c r="D137" s="288"/>
    </row>
    <row r="138" customFormat="false" ht="15" hidden="false" customHeight="false" outlineLevel="0" collapsed="false">
      <c r="B138" s="667" t="s">
        <v>192</v>
      </c>
      <c r="C138" s="668" t="s">
        <v>890</v>
      </c>
      <c r="D138" s="288"/>
    </row>
    <row r="139" customFormat="false" ht="15" hidden="false" customHeight="false" outlineLevel="0" collapsed="false">
      <c r="B139" s="667" t="s">
        <v>193</v>
      </c>
      <c r="C139" s="680" t="s">
        <v>891</v>
      </c>
      <c r="D139" s="288"/>
    </row>
    <row r="140" customFormat="false" ht="15" hidden="false" customHeight="false" outlineLevel="0" collapsed="false">
      <c r="B140" s="667" t="s">
        <v>194</v>
      </c>
      <c r="C140" s="680" t="s">
        <v>892</v>
      </c>
      <c r="D140" s="288"/>
    </row>
    <row r="141" customFormat="false" ht="15" hidden="false" customHeight="false" outlineLevel="0" collapsed="false">
      <c r="B141" s="667" t="s">
        <v>207</v>
      </c>
      <c r="C141" s="668" t="s">
        <v>893</v>
      </c>
      <c r="D141" s="288"/>
    </row>
    <row r="142" customFormat="false" ht="15" hidden="false" customHeight="false" outlineLevel="0" collapsed="false">
      <c r="B142" s="667" t="s">
        <v>208</v>
      </c>
      <c r="C142" s="668" t="s">
        <v>894</v>
      </c>
      <c r="D142" s="288"/>
    </row>
    <row r="143" customFormat="false" ht="15" hidden="false" customHeight="false" outlineLevel="0" collapsed="false">
      <c r="B143" s="667" t="s">
        <v>209</v>
      </c>
      <c r="C143" s="668" t="s">
        <v>895</v>
      </c>
      <c r="D143" s="288"/>
    </row>
    <row r="144" customFormat="false" ht="15" hidden="false" customHeight="false" outlineLevel="0" collapsed="false">
      <c r="B144" s="667" t="s">
        <v>896</v>
      </c>
      <c r="C144" s="668" t="s">
        <v>897</v>
      </c>
      <c r="D144" s="288"/>
    </row>
    <row r="145" customFormat="false" ht="15" hidden="false" customHeight="false" outlineLevel="0" collapsed="false">
      <c r="B145" s="667" t="s">
        <v>211</v>
      </c>
      <c r="C145" s="669" t="s">
        <v>898</v>
      </c>
      <c r="D145" s="288"/>
    </row>
    <row r="146" customFormat="false" ht="15" hidden="false" customHeight="false" outlineLevel="0" collapsed="false">
      <c r="B146" s="667" t="s">
        <v>208</v>
      </c>
      <c r="C146" s="668" t="s">
        <v>899</v>
      </c>
      <c r="D146" s="288"/>
    </row>
    <row r="147" customFormat="false" ht="15" hidden="false" customHeight="false" outlineLevel="0" collapsed="false">
      <c r="B147" s="667" t="s">
        <v>209</v>
      </c>
      <c r="C147" s="668" t="s">
        <v>900</v>
      </c>
      <c r="D147" s="288"/>
    </row>
    <row r="148" customFormat="false" ht="15" hidden="false" customHeight="false" outlineLevel="0" collapsed="false">
      <c r="B148" s="667" t="s">
        <v>901</v>
      </c>
      <c r="C148" s="668" t="s">
        <v>902</v>
      </c>
      <c r="D148" s="288"/>
    </row>
    <row r="149" customFormat="false" ht="15" hidden="false" customHeight="false" outlineLevel="0" collapsed="false">
      <c r="B149" s="667" t="s">
        <v>212</v>
      </c>
      <c r="C149" s="669" t="s">
        <v>903</v>
      </c>
      <c r="D149" s="288"/>
    </row>
    <row r="150" customFormat="false" ht="15" hidden="false" customHeight="false" outlineLevel="0" collapsed="false">
      <c r="B150" s="667" t="s">
        <v>208</v>
      </c>
      <c r="C150" s="668" t="s">
        <v>904</v>
      </c>
      <c r="D150" s="288"/>
    </row>
    <row r="151" customFormat="false" ht="15" hidden="false" customHeight="false" outlineLevel="0" collapsed="false">
      <c r="B151" s="667" t="s">
        <v>209</v>
      </c>
      <c r="C151" s="668" t="s">
        <v>905</v>
      </c>
      <c r="D151" s="288"/>
    </row>
    <row r="152" customFormat="false" ht="15" hidden="false" customHeight="false" outlineLevel="0" collapsed="false">
      <c r="B152" s="667" t="s">
        <v>906</v>
      </c>
      <c r="C152" s="668" t="s">
        <v>907</v>
      </c>
      <c r="D152" s="288"/>
    </row>
    <row r="153" customFormat="false" ht="15" hidden="false" customHeight="false" outlineLevel="0" collapsed="false">
      <c r="B153" s="667" t="s">
        <v>202</v>
      </c>
      <c r="C153" s="669" t="s">
        <v>908</v>
      </c>
      <c r="D153" s="670"/>
    </row>
    <row r="154" customFormat="false" ht="15" hidden="false" customHeight="false" outlineLevel="0" collapsed="false">
      <c r="B154" s="667" t="s">
        <v>208</v>
      </c>
      <c r="C154" s="668" t="s">
        <v>909</v>
      </c>
      <c r="D154" s="288"/>
    </row>
    <row r="155" customFormat="false" ht="15" hidden="false" customHeight="false" outlineLevel="0" collapsed="false">
      <c r="B155" s="667" t="s">
        <v>209</v>
      </c>
      <c r="C155" s="668" t="s">
        <v>910</v>
      </c>
      <c r="D155" s="288"/>
    </row>
    <row r="156" customFormat="false" ht="15" hidden="false" customHeight="false" outlineLevel="0" collapsed="false">
      <c r="B156" s="667" t="s">
        <v>906</v>
      </c>
      <c r="C156" s="668" t="s">
        <v>911</v>
      </c>
      <c r="D156" s="288"/>
    </row>
    <row r="157" customFormat="false" ht="15" hidden="false" customHeight="false" outlineLevel="0" collapsed="false">
      <c r="B157" s="667" t="s">
        <v>800</v>
      </c>
      <c r="C157" s="668" t="s">
        <v>912</v>
      </c>
      <c r="D157" s="288"/>
    </row>
    <row r="158" customFormat="false" ht="15" hidden="false" customHeight="true" outlineLevel="0" collapsed="false">
      <c r="B158" s="681" t="s">
        <v>214</v>
      </c>
      <c r="C158" s="681"/>
      <c r="D158" s="682"/>
    </row>
    <row r="159" customFormat="false" ht="15" hidden="false" customHeight="false" outlineLevel="0" collapsed="false">
      <c r="B159" s="667" t="s">
        <v>913</v>
      </c>
      <c r="C159" s="668" t="s">
        <v>914</v>
      </c>
      <c r="D159" s="288"/>
    </row>
    <row r="160" customFormat="false" ht="15" hidden="false" customHeight="false" outlineLevel="0" collapsed="false">
      <c r="B160" s="667" t="s">
        <v>192</v>
      </c>
      <c r="C160" s="668" t="s">
        <v>915</v>
      </c>
      <c r="D160" s="288"/>
    </row>
    <row r="161" customFormat="false" ht="15" hidden="false" customHeight="false" outlineLevel="0" collapsed="false">
      <c r="B161" s="667" t="s">
        <v>193</v>
      </c>
      <c r="C161" s="668" t="s">
        <v>916</v>
      </c>
      <c r="D161" s="288"/>
    </row>
    <row r="162" customFormat="false" ht="15" hidden="false" customHeight="false" outlineLevel="0" collapsed="false">
      <c r="B162" s="667" t="s">
        <v>194</v>
      </c>
      <c r="C162" s="668" t="s">
        <v>917</v>
      </c>
      <c r="D162" s="288"/>
    </row>
    <row r="163" customFormat="false" ht="15" hidden="false" customHeight="true" outlineLevel="0" collapsed="false">
      <c r="B163" s="681" t="s">
        <v>215</v>
      </c>
      <c r="C163" s="681"/>
      <c r="D163" s="682"/>
    </row>
    <row r="164" customFormat="false" ht="30" hidden="false" customHeight="false" outlineLevel="0" collapsed="false">
      <c r="B164" s="667" t="s">
        <v>218</v>
      </c>
      <c r="C164" s="668" t="s">
        <v>918</v>
      </c>
      <c r="D164" s="288"/>
    </row>
    <row r="165" customFormat="false" ht="15" hidden="false" customHeight="false" outlineLevel="0" collapsed="false">
      <c r="B165" s="689" t="s">
        <v>919</v>
      </c>
      <c r="C165" s="669" t="s">
        <v>920</v>
      </c>
      <c r="D165" s="288"/>
    </row>
    <row r="166" customFormat="false" ht="15" hidden="false" customHeight="false" outlineLevel="0" collapsed="false">
      <c r="B166" s="667" t="s">
        <v>123</v>
      </c>
      <c r="C166" s="669" t="s">
        <v>921</v>
      </c>
      <c r="D166" s="288"/>
    </row>
    <row r="167" customFormat="false" ht="18.75" hidden="false" customHeight="true" outlineLevel="0" collapsed="false">
      <c r="B167" s="681" t="s">
        <v>922</v>
      </c>
      <c r="C167" s="681"/>
      <c r="D167" s="690"/>
    </row>
    <row r="168" customFormat="false" ht="15.75" hidden="false" customHeight="true" outlineLevel="0" collapsed="false">
      <c r="B168" s="681" t="s">
        <v>923</v>
      </c>
      <c r="C168" s="681"/>
      <c r="D168" s="687"/>
    </row>
    <row r="169" customFormat="false" ht="30" hidden="false" customHeight="false" outlineLevel="0" collapsed="false">
      <c r="B169" s="691" t="s">
        <v>239</v>
      </c>
      <c r="C169" s="668" t="s">
        <v>924</v>
      </c>
      <c r="D169" s="288"/>
    </row>
    <row r="170" customFormat="false" ht="30" hidden="false" customHeight="false" outlineLevel="0" collapsed="false">
      <c r="B170" s="691" t="s">
        <v>240</v>
      </c>
      <c r="C170" s="668" t="s">
        <v>925</v>
      </c>
      <c r="D170" s="288"/>
    </row>
    <row r="171" customFormat="false" ht="30" hidden="false" customHeight="false" outlineLevel="0" collapsed="false">
      <c r="B171" s="691" t="s">
        <v>241</v>
      </c>
      <c r="C171" s="668" t="s">
        <v>926</v>
      </c>
      <c r="D171" s="288"/>
    </row>
    <row r="172" customFormat="false" ht="30" hidden="false" customHeight="false" outlineLevel="0" collapsed="false">
      <c r="B172" s="691" t="s">
        <v>242</v>
      </c>
      <c r="C172" s="668" t="s">
        <v>927</v>
      </c>
      <c r="D172" s="288"/>
    </row>
    <row r="173" customFormat="false" ht="30" hidden="false" customHeight="false" outlineLevel="0" collapsed="false">
      <c r="B173" s="692" t="s">
        <v>928</v>
      </c>
      <c r="C173" s="668" t="s">
        <v>929</v>
      </c>
      <c r="D173" s="288"/>
    </row>
    <row r="174" customFormat="false" ht="27.6" hidden="false" customHeight="true" outlineLevel="0" collapsed="false">
      <c r="B174" s="667" t="s">
        <v>930</v>
      </c>
      <c r="C174" s="668" t="s">
        <v>931</v>
      </c>
      <c r="D174" s="288"/>
    </row>
    <row r="175" customFormat="false" ht="30" hidden="false" customHeight="false" outlineLevel="0" collapsed="false">
      <c r="B175" s="667" t="s">
        <v>800</v>
      </c>
      <c r="C175" s="668" t="s">
        <v>932</v>
      </c>
      <c r="D175" s="288"/>
    </row>
    <row r="176" customFormat="false" ht="15.75" hidden="false" customHeight="true" outlineLevel="0" collapsed="false">
      <c r="B176" s="686" t="s">
        <v>933</v>
      </c>
      <c r="C176" s="686"/>
      <c r="D176" s="693"/>
    </row>
    <row r="177" customFormat="false" ht="30" hidden="false" customHeight="false" outlineLevel="0" collapsed="false">
      <c r="B177" s="694" t="s">
        <v>934</v>
      </c>
      <c r="C177" s="669" t="s">
        <v>935</v>
      </c>
      <c r="D177" s="288"/>
    </row>
    <row r="178" customFormat="false" ht="30" hidden="false" customHeight="false" outlineLevel="0" collapsed="false">
      <c r="B178" s="694" t="s">
        <v>936</v>
      </c>
      <c r="C178" s="669" t="s">
        <v>937</v>
      </c>
      <c r="D178" s="288"/>
    </row>
    <row r="179" customFormat="false" ht="30" hidden="false" customHeight="false" outlineLevel="0" collapsed="false">
      <c r="B179" s="694" t="s">
        <v>938</v>
      </c>
      <c r="C179" s="669" t="s">
        <v>939</v>
      </c>
      <c r="D179" s="288"/>
    </row>
    <row r="180" customFormat="false" ht="30" hidden="false" customHeight="false" outlineLevel="0" collapsed="false">
      <c r="B180" s="694" t="s">
        <v>940</v>
      </c>
      <c r="C180" s="669" t="s">
        <v>941</v>
      </c>
      <c r="D180" s="288"/>
    </row>
    <row r="181" customFormat="false" ht="30" hidden="false" customHeight="false" outlineLevel="0" collapsed="false">
      <c r="B181" s="694" t="s">
        <v>942</v>
      </c>
      <c r="C181" s="669" t="s">
        <v>943</v>
      </c>
      <c r="D181" s="288"/>
    </row>
    <row r="182" customFormat="false" ht="30" hidden="false" customHeight="false" outlineLevel="0" collapsed="false">
      <c r="B182" s="694" t="s">
        <v>944</v>
      </c>
      <c r="C182" s="669" t="s">
        <v>945</v>
      </c>
      <c r="D182" s="288"/>
    </row>
    <row r="183" customFormat="false" ht="15" hidden="false" customHeight="false" outlineLevel="0" collapsed="false">
      <c r="B183" s="694" t="s">
        <v>946</v>
      </c>
      <c r="C183" s="669" t="s">
        <v>947</v>
      </c>
      <c r="D183" s="288"/>
    </row>
    <row r="184" customFormat="false" ht="15" hidden="false" customHeight="false" outlineLevel="0" collapsed="false">
      <c r="B184" s="694" t="s">
        <v>948</v>
      </c>
      <c r="C184" s="669" t="s">
        <v>949</v>
      </c>
      <c r="D184" s="288"/>
    </row>
    <row r="185" customFormat="false" ht="15.75" hidden="false" customHeight="true" outlineLevel="0" collapsed="false">
      <c r="B185" s="686" t="s">
        <v>253</v>
      </c>
      <c r="C185" s="686"/>
      <c r="D185" s="693"/>
    </row>
    <row r="186" customFormat="false" ht="30" hidden="false" customHeight="false" outlineLevel="0" collapsed="false">
      <c r="B186" s="667" t="s">
        <v>260</v>
      </c>
      <c r="C186" s="669" t="s">
        <v>950</v>
      </c>
      <c r="D186" s="286"/>
    </row>
    <row r="187" customFormat="false" ht="30" hidden="false" customHeight="false" outlineLevel="0" collapsed="false">
      <c r="B187" s="667" t="s">
        <v>261</v>
      </c>
      <c r="C187" s="669" t="s">
        <v>951</v>
      </c>
      <c r="D187" s="286"/>
    </row>
    <row r="188" customFormat="false" ht="30" hidden="false" customHeight="false" outlineLevel="0" collapsed="false">
      <c r="B188" s="667" t="s">
        <v>262</v>
      </c>
      <c r="C188" s="669" t="s">
        <v>952</v>
      </c>
      <c r="D188" s="670"/>
    </row>
    <row r="189" customFormat="false" ht="30" hidden="false" customHeight="false" outlineLevel="0" collapsed="false">
      <c r="B189" s="667" t="s">
        <v>263</v>
      </c>
      <c r="C189" s="669" t="s">
        <v>953</v>
      </c>
      <c r="D189" s="670"/>
    </row>
    <row r="190" customFormat="false" ht="30" hidden="false" customHeight="false" outlineLevel="0" collapsed="false">
      <c r="B190" s="667" t="s">
        <v>264</v>
      </c>
      <c r="C190" s="669" t="s">
        <v>954</v>
      </c>
      <c r="D190" s="670"/>
    </row>
    <row r="191" customFormat="false" ht="30" hidden="false" customHeight="false" outlineLevel="0" collapsed="false">
      <c r="B191" s="667" t="s">
        <v>955</v>
      </c>
      <c r="C191" s="669" t="s">
        <v>956</v>
      </c>
      <c r="D191" s="670"/>
    </row>
    <row r="192" customFormat="false" ht="30" hidden="false" customHeight="false" outlineLevel="0" collapsed="false">
      <c r="B192" s="667" t="s">
        <v>957</v>
      </c>
      <c r="C192" s="669" t="s">
        <v>958</v>
      </c>
      <c r="D192" s="670"/>
    </row>
    <row r="193" customFormat="false" ht="30" hidden="false" customHeight="false" outlineLevel="0" collapsed="false">
      <c r="B193" s="667" t="s">
        <v>267</v>
      </c>
      <c r="C193" s="669" t="s">
        <v>959</v>
      </c>
      <c r="D193" s="670"/>
    </row>
    <row r="194" customFormat="false" ht="30" hidden="false" customHeight="false" outlineLevel="0" collapsed="false">
      <c r="B194" s="667" t="s">
        <v>268</v>
      </c>
      <c r="C194" s="669" t="s">
        <v>960</v>
      </c>
      <c r="D194" s="670"/>
    </row>
    <row r="195" customFormat="false" ht="30" hidden="false" customHeight="false" outlineLevel="0" collapsed="false">
      <c r="B195" s="667" t="s">
        <v>800</v>
      </c>
      <c r="C195" s="669" t="s">
        <v>961</v>
      </c>
      <c r="D195" s="670"/>
    </row>
    <row r="196" customFormat="false" ht="15" hidden="false" customHeight="true" outlineLevel="0" collapsed="false">
      <c r="B196" s="686" t="s">
        <v>269</v>
      </c>
      <c r="C196" s="686"/>
      <c r="D196" s="670"/>
    </row>
    <row r="197" customFormat="false" ht="15" hidden="false" customHeight="false" outlineLevel="0" collapsed="false">
      <c r="B197" s="667" t="s">
        <v>271</v>
      </c>
      <c r="C197" s="669" t="s">
        <v>962</v>
      </c>
      <c r="D197" s="286"/>
    </row>
    <row r="198" customFormat="false" ht="15" hidden="false" customHeight="false" outlineLevel="0" collapsed="false">
      <c r="B198" s="667" t="s">
        <v>963</v>
      </c>
      <c r="C198" s="669" t="s">
        <v>964</v>
      </c>
      <c r="D198" s="670"/>
    </row>
    <row r="199" customFormat="false" ht="15" hidden="false" customHeight="false" outlineLevel="0" collapsed="false">
      <c r="B199" s="667" t="s">
        <v>965</v>
      </c>
      <c r="C199" s="669" t="s">
        <v>966</v>
      </c>
      <c r="D199" s="670"/>
    </row>
    <row r="200" customFormat="false" ht="15" hidden="false" customHeight="false" outlineLevel="0" collapsed="false">
      <c r="B200" s="667" t="s">
        <v>275</v>
      </c>
      <c r="C200" s="669" t="s">
        <v>967</v>
      </c>
      <c r="D200" s="286"/>
    </row>
    <row r="201" customFormat="false" ht="15" hidden="false" customHeight="false" outlineLevel="0" collapsed="false">
      <c r="B201" s="667" t="s">
        <v>276</v>
      </c>
      <c r="C201" s="669" t="s">
        <v>968</v>
      </c>
      <c r="D201" s="670"/>
    </row>
    <row r="202" customFormat="false" ht="15" hidden="false" customHeight="false" outlineLevel="0" collapsed="false">
      <c r="B202" s="667" t="s">
        <v>278</v>
      </c>
      <c r="C202" s="669" t="s">
        <v>969</v>
      </c>
      <c r="D202" s="670"/>
    </row>
    <row r="203" customFormat="false" ht="30" hidden="false" customHeight="false" outlineLevel="0" collapsed="false">
      <c r="B203" s="667" t="s">
        <v>279</v>
      </c>
      <c r="C203" s="669" t="s">
        <v>970</v>
      </c>
      <c r="D203" s="670"/>
    </row>
    <row r="204" customFormat="false" ht="15" hidden="false" customHeight="false" outlineLevel="0" collapsed="false">
      <c r="B204" s="667" t="s">
        <v>971</v>
      </c>
      <c r="C204" s="669" t="s">
        <v>972</v>
      </c>
      <c r="D204" s="670"/>
    </row>
    <row r="205" customFormat="false" ht="15" hidden="false" customHeight="false" outlineLevel="0" collapsed="false">
      <c r="B205" s="667" t="s">
        <v>281</v>
      </c>
      <c r="C205" s="669" t="s">
        <v>968</v>
      </c>
      <c r="D205" s="670"/>
    </row>
    <row r="206" customFormat="false" ht="15" hidden="false" customHeight="false" outlineLevel="0" collapsed="false">
      <c r="B206" s="667" t="s">
        <v>282</v>
      </c>
      <c r="C206" s="669" t="s">
        <v>973</v>
      </c>
      <c r="D206" s="670"/>
    </row>
    <row r="207" customFormat="false" ht="15" hidden="false" customHeight="false" outlineLevel="0" collapsed="false">
      <c r="B207" s="667" t="s">
        <v>283</v>
      </c>
      <c r="C207" s="669" t="s">
        <v>974</v>
      </c>
      <c r="D207" s="670"/>
    </row>
    <row r="208" customFormat="false" ht="15" hidden="false" customHeight="false" outlineLevel="0" collapsed="false">
      <c r="B208" s="667" t="s">
        <v>284</v>
      </c>
      <c r="C208" s="669" t="s">
        <v>975</v>
      </c>
      <c r="D208" s="670"/>
    </row>
    <row r="209" customFormat="false" ht="15" hidden="false" customHeight="false" outlineLevel="0" collapsed="false">
      <c r="B209" s="667" t="s">
        <v>976</v>
      </c>
      <c r="C209" s="669" t="s">
        <v>977</v>
      </c>
      <c r="D209" s="670"/>
    </row>
    <row r="210" customFormat="false" ht="30" hidden="false" customHeight="false" outlineLevel="0" collapsed="false">
      <c r="B210" s="667" t="s">
        <v>286</v>
      </c>
      <c r="C210" s="669" t="s">
        <v>978</v>
      </c>
      <c r="D210" s="670"/>
    </row>
    <row r="211" customFormat="false" ht="30" hidden="false" customHeight="false" outlineLevel="0" collapsed="false">
      <c r="B211" s="667" t="s">
        <v>287</v>
      </c>
      <c r="C211" s="669" t="s">
        <v>979</v>
      </c>
      <c r="D211" s="670"/>
    </row>
    <row r="212" customFormat="false" ht="30" hidden="false" customHeight="false" outlineLevel="0" collapsed="false">
      <c r="B212" s="667" t="s">
        <v>288</v>
      </c>
      <c r="C212" s="669" t="s">
        <v>980</v>
      </c>
      <c r="D212" s="670"/>
    </row>
    <row r="213" customFormat="false" ht="30" hidden="false" customHeight="false" outlineLevel="0" collapsed="false">
      <c r="B213" s="667" t="s">
        <v>289</v>
      </c>
      <c r="C213" s="669" t="s">
        <v>981</v>
      </c>
      <c r="D213" s="670"/>
    </row>
    <row r="214" customFormat="false" ht="35.25" hidden="false" customHeight="true" outlineLevel="0" collapsed="false">
      <c r="B214" s="667" t="s">
        <v>290</v>
      </c>
      <c r="C214" s="669" t="s">
        <v>982</v>
      </c>
      <c r="D214" s="670"/>
    </row>
    <row r="215" customFormat="false" ht="36" hidden="false" customHeight="true" outlineLevel="0" collapsed="false">
      <c r="B215" s="667" t="s">
        <v>291</v>
      </c>
      <c r="C215" s="669" t="s">
        <v>983</v>
      </c>
      <c r="D215" s="670"/>
    </row>
    <row r="216" customFormat="false" ht="45" hidden="false" customHeight="false" outlineLevel="0" collapsed="false">
      <c r="B216" s="667" t="s">
        <v>984</v>
      </c>
      <c r="C216" s="669" t="s">
        <v>985</v>
      </c>
      <c r="D216" s="670"/>
    </row>
    <row r="217" customFormat="false" ht="30" hidden="false" customHeight="false" outlineLevel="0" collapsed="false">
      <c r="B217" s="667" t="s">
        <v>986</v>
      </c>
      <c r="C217" s="669" t="s">
        <v>987</v>
      </c>
      <c r="D217" s="670"/>
    </row>
    <row r="218" customFormat="false" ht="15" hidden="false" customHeight="false" outlineLevel="0" collapsed="false">
      <c r="B218" s="667" t="s">
        <v>294</v>
      </c>
      <c r="C218" s="669" t="s">
        <v>988</v>
      </c>
      <c r="D218" s="670"/>
    </row>
    <row r="219" customFormat="false" ht="30" hidden="false" customHeight="false" outlineLevel="0" collapsed="false">
      <c r="B219" s="667" t="s">
        <v>989</v>
      </c>
      <c r="C219" s="669" t="s">
        <v>990</v>
      </c>
      <c r="D219" s="670"/>
    </row>
    <row r="220" customFormat="false" ht="15" hidden="false" customHeight="false" outlineLevel="0" collapsed="false">
      <c r="B220" s="667" t="s">
        <v>296</v>
      </c>
      <c r="C220" s="669" t="s">
        <v>991</v>
      </c>
      <c r="D220" s="670"/>
    </row>
    <row r="221" customFormat="false" ht="15" hidden="false" customHeight="false" outlineLevel="0" collapsed="false">
      <c r="B221" s="667" t="s">
        <v>298</v>
      </c>
      <c r="C221" s="669" t="s">
        <v>991</v>
      </c>
      <c r="D221" s="670"/>
    </row>
    <row r="222" customFormat="false" ht="15" hidden="false" customHeight="false" outlineLevel="0" collapsed="false">
      <c r="B222" s="667" t="s">
        <v>299</v>
      </c>
      <c r="C222" s="669" t="s">
        <v>991</v>
      </c>
      <c r="D222" s="670"/>
    </row>
    <row r="223" customFormat="false" ht="15" hidden="false" customHeight="false" outlineLevel="0" collapsed="false">
      <c r="B223" s="667" t="s">
        <v>300</v>
      </c>
      <c r="C223" s="669" t="s">
        <v>991</v>
      </c>
      <c r="D223" s="670"/>
    </row>
    <row r="224" customFormat="false" ht="15" hidden="false" customHeight="false" outlineLevel="0" collapsed="false">
      <c r="B224" s="667" t="s">
        <v>301</v>
      </c>
      <c r="C224" s="669" t="s">
        <v>991</v>
      </c>
      <c r="D224" s="670"/>
    </row>
    <row r="225" customFormat="false" ht="28.5" hidden="false" customHeight="false" outlineLevel="0" collapsed="false">
      <c r="B225" s="667" t="s">
        <v>302</v>
      </c>
      <c r="C225" s="695" t="s">
        <v>991</v>
      </c>
      <c r="D225" s="670"/>
    </row>
    <row r="226" customFormat="false" ht="30" hidden="false" customHeight="false" outlineLevel="0" collapsed="false">
      <c r="B226" s="667" t="s">
        <v>303</v>
      </c>
      <c r="C226" s="669" t="s">
        <v>992</v>
      </c>
      <c r="D226" s="670"/>
    </row>
    <row r="227" customFormat="false" ht="15.75" hidden="false" customHeight="true" outlineLevel="0" collapsed="false">
      <c r="B227" s="667" t="s">
        <v>304</v>
      </c>
      <c r="C227" s="669" t="s">
        <v>993</v>
      </c>
      <c r="D227" s="670"/>
    </row>
    <row r="228" customFormat="false" ht="30" hidden="false" customHeight="false" outlineLevel="0" collapsed="false">
      <c r="B228" s="667" t="s">
        <v>270</v>
      </c>
      <c r="C228" s="696" t="s">
        <v>994</v>
      </c>
      <c r="D228" s="683"/>
    </row>
    <row r="229" customFormat="false" ht="15" hidden="false" customHeight="true" outlineLevel="0" collapsed="false">
      <c r="B229" s="697" t="s">
        <v>995</v>
      </c>
      <c r="C229" s="697"/>
      <c r="D229" s="288"/>
    </row>
    <row r="230" customFormat="false" ht="18" hidden="false" customHeight="true" outlineLevel="0" collapsed="false">
      <c r="B230" s="681" t="s">
        <v>996</v>
      </c>
      <c r="C230" s="681"/>
      <c r="D230" s="288"/>
    </row>
    <row r="231" customFormat="false" ht="15" hidden="false" customHeight="false" outlineLevel="0" collapsed="false">
      <c r="B231" s="667" t="s">
        <v>308</v>
      </c>
      <c r="C231" s="669" t="s">
        <v>997</v>
      </c>
      <c r="D231" s="288"/>
    </row>
    <row r="232" customFormat="false" ht="15" hidden="false" customHeight="false" outlineLevel="0" collapsed="false">
      <c r="B232" s="667" t="s">
        <v>998</v>
      </c>
      <c r="C232" s="668" t="s">
        <v>999</v>
      </c>
      <c r="D232" s="288"/>
    </row>
    <row r="233" customFormat="false" ht="15" hidden="false" customHeight="false" outlineLevel="0" collapsed="false">
      <c r="B233" s="667" t="s">
        <v>309</v>
      </c>
      <c r="C233" s="669" t="s">
        <v>1000</v>
      </c>
      <c r="D233" s="288"/>
    </row>
    <row r="234" customFormat="false" ht="15" hidden="false" customHeight="false" outlineLevel="0" collapsed="false">
      <c r="B234" s="691" t="s">
        <v>998</v>
      </c>
      <c r="C234" s="668" t="s">
        <v>1001</v>
      </c>
      <c r="D234" s="288"/>
    </row>
    <row r="235" customFormat="false" ht="15" hidden="false" customHeight="false" outlineLevel="0" collapsed="false">
      <c r="B235" s="667" t="s">
        <v>311</v>
      </c>
      <c r="C235" s="669" t="s">
        <v>1002</v>
      </c>
      <c r="D235" s="288"/>
    </row>
    <row r="236" customFormat="false" ht="15" hidden="false" customHeight="false" outlineLevel="0" collapsed="false">
      <c r="B236" s="667" t="s">
        <v>998</v>
      </c>
      <c r="C236" s="668" t="s">
        <v>1003</v>
      </c>
      <c r="D236" s="288"/>
    </row>
    <row r="237" customFormat="false" ht="15" hidden="false" customHeight="false" outlineLevel="0" collapsed="false">
      <c r="B237" s="667" t="s">
        <v>312</v>
      </c>
      <c r="C237" s="669" t="s">
        <v>1004</v>
      </c>
      <c r="D237" s="288"/>
    </row>
    <row r="238" customFormat="false" ht="15" hidden="false" customHeight="false" outlineLevel="0" collapsed="false">
      <c r="B238" s="667" t="s">
        <v>1005</v>
      </c>
      <c r="C238" s="668" t="s">
        <v>1006</v>
      </c>
      <c r="D238" s="288"/>
    </row>
    <row r="239" customFormat="false" ht="15" hidden="false" customHeight="false" outlineLevel="0" collapsed="false">
      <c r="B239" s="667" t="s">
        <v>1007</v>
      </c>
      <c r="C239" s="668" t="s">
        <v>1008</v>
      </c>
      <c r="D239" s="288"/>
    </row>
    <row r="240" customFormat="false" ht="15" hidden="false" customHeight="false" outlineLevel="0" collapsed="false">
      <c r="B240" s="667" t="s">
        <v>1009</v>
      </c>
      <c r="C240" s="669" t="s">
        <v>1010</v>
      </c>
      <c r="D240" s="288"/>
    </row>
    <row r="241" customFormat="false" ht="15" hidden="false" customHeight="false" outlineLevel="0" collapsed="false">
      <c r="B241" s="667" t="s">
        <v>998</v>
      </c>
      <c r="C241" s="668" t="s">
        <v>1011</v>
      </c>
      <c r="D241" s="288"/>
    </row>
    <row r="242" customFormat="false" ht="15" hidden="false" customHeight="false" outlineLevel="0" collapsed="false">
      <c r="B242" s="667" t="s">
        <v>316</v>
      </c>
      <c r="C242" s="669" t="s">
        <v>1012</v>
      </c>
      <c r="D242" s="288"/>
    </row>
    <row r="243" customFormat="false" ht="15" hidden="false" customHeight="false" outlineLevel="0" collapsed="false">
      <c r="B243" s="667" t="s">
        <v>1013</v>
      </c>
      <c r="C243" s="668" t="s">
        <v>1014</v>
      </c>
      <c r="D243" s="288"/>
    </row>
    <row r="244" customFormat="false" ht="30" hidden="false" customHeight="false" outlineLevel="0" collapsed="false">
      <c r="B244" s="667" t="s">
        <v>1007</v>
      </c>
      <c r="C244" s="668" t="s">
        <v>1015</v>
      </c>
      <c r="D244" s="288"/>
    </row>
    <row r="245" customFormat="false" ht="18" hidden="false" customHeight="true" outlineLevel="0" collapsed="false">
      <c r="B245" s="681" t="s">
        <v>1016</v>
      </c>
      <c r="C245" s="681"/>
      <c r="D245" s="288"/>
    </row>
    <row r="246" customFormat="false" ht="15" hidden="false" customHeight="true" outlineLevel="0" collapsed="false">
      <c r="B246" s="698" t="s">
        <v>1017</v>
      </c>
      <c r="C246" s="698"/>
      <c r="D246" s="288"/>
    </row>
    <row r="247" customFormat="false" ht="15" hidden="false" customHeight="false" outlineLevel="0" collapsed="false">
      <c r="B247" s="667" t="s">
        <v>1018</v>
      </c>
      <c r="C247" s="669" t="s">
        <v>1019</v>
      </c>
      <c r="D247" s="288"/>
    </row>
    <row r="248" customFormat="false" ht="60" hidden="false" customHeight="false" outlineLevel="0" collapsed="false">
      <c r="B248" s="667" t="s">
        <v>1020</v>
      </c>
      <c r="C248" s="669" t="s">
        <v>1021</v>
      </c>
      <c r="D248" s="288"/>
    </row>
    <row r="249" customFormat="false" ht="30" hidden="false" customHeight="false" outlineLevel="0" collapsed="false">
      <c r="B249" s="667" t="s">
        <v>1022</v>
      </c>
      <c r="C249" s="669" t="s">
        <v>1023</v>
      </c>
      <c r="D249" s="288"/>
    </row>
    <row r="250" customFormat="false" ht="15" hidden="false" customHeight="false" outlineLevel="0" collapsed="false">
      <c r="B250" s="667" t="s">
        <v>1024</v>
      </c>
      <c r="C250" s="669" t="s">
        <v>1025</v>
      </c>
      <c r="D250" s="670"/>
    </row>
    <row r="251" customFormat="false" ht="15" hidden="false" customHeight="false" outlineLevel="0" collapsed="false">
      <c r="B251" s="699" t="s">
        <v>1026</v>
      </c>
      <c r="C251" s="669" t="s">
        <v>1025</v>
      </c>
      <c r="D251" s="288"/>
    </row>
    <row r="252" customFormat="false" ht="15" hidden="false" customHeight="false" outlineLevel="0" collapsed="false">
      <c r="B252" s="691" t="s">
        <v>1027</v>
      </c>
      <c r="C252" s="669" t="s">
        <v>1025</v>
      </c>
      <c r="D252" s="700"/>
    </row>
    <row r="253" customFormat="false" ht="15" hidden="false" customHeight="false" outlineLevel="0" collapsed="false">
      <c r="B253" s="701" t="s">
        <v>1028</v>
      </c>
      <c r="C253" s="669" t="s">
        <v>1025</v>
      </c>
      <c r="D253" s="288"/>
    </row>
    <row r="254" customFormat="false" ht="15" hidden="false" customHeight="false" outlineLevel="0" collapsed="false">
      <c r="B254" s="701" t="s">
        <v>1029</v>
      </c>
      <c r="C254" s="669" t="s">
        <v>1025</v>
      </c>
      <c r="D254" s="670"/>
    </row>
    <row r="255" customFormat="false" ht="15" hidden="false" customHeight="false" outlineLevel="0" collapsed="false">
      <c r="B255" s="691" t="s">
        <v>1030</v>
      </c>
      <c r="C255" s="669" t="s">
        <v>1031</v>
      </c>
      <c r="D255" s="670"/>
    </row>
    <row r="256" customFormat="false" ht="15" hidden="false" customHeight="true" outlineLevel="0" collapsed="false">
      <c r="B256" s="691" t="s">
        <v>1032</v>
      </c>
      <c r="C256" s="702" t="s">
        <v>1033</v>
      </c>
      <c r="D256" s="670"/>
    </row>
    <row r="257" customFormat="false" ht="13.5" hidden="false" customHeight="true" outlineLevel="0" collapsed="false">
      <c r="B257" s="691" t="s">
        <v>1034</v>
      </c>
      <c r="C257" s="702" t="s">
        <v>1035</v>
      </c>
      <c r="D257" s="670"/>
    </row>
    <row r="258" customFormat="false" ht="14.25" hidden="false" customHeight="true" outlineLevel="0" collapsed="false">
      <c r="B258" s="691" t="s">
        <v>1036</v>
      </c>
      <c r="C258" s="702" t="s">
        <v>1037</v>
      </c>
      <c r="D258" s="670"/>
    </row>
    <row r="259" customFormat="false" ht="28.9" hidden="false" customHeight="true" outlineLevel="0" collapsed="false">
      <c r="B259" s="667" t="s">
        <v>1038</v>
      </c>
      <c r="C259" s="669" t="s">
        <v>1039</v>
      </c>
      <c r="D259" s="670"/>
    </row>
    <row r="260" customFormat="false" ht="15" hidden="false" customHeight="false" outlineLevel="0" collapsed="false">
      <c r="B260" s="667" t="s">
        <v>1040</v>
      </c>
      <c r="C260" s="668" t="s">
        <v>1041</v>
      </c>
      <c r="D260" s="288"/>
    </row>
    <row r="261" customFormat="false" ht="15" hidden="false" customHeight="false" outlineLevel="0" collapsed="false">
      <c r="B261" s="667" t="s">
        <v>1042</v>
      </c>
      <c r="C261" s="669" t="s">
        <v>1043</v>
      </c>
      <c r="D261" s="288"/>
    </row>
    <row r="262" customFormat="false" ht="15" hidden="false" customHeight="false" outlineLevel="0" collapsed="false">
      <c r="B262" s="667" t="s">
        <v>1044</v>
      </c>
      <c r="C262" s="669" t="s">
        <v>1045</v>
      </c>
      <c r="D262" s="288"/>
    </row>
    <row r="263" customFormat="false" ht="15" hidden="false" customHeight="false" outlineLevel="0" collapsed="false">
      <c r="B263" s="667" t="s">
        <v>1046</v>
      </c>
      <c r="C263" s="669" t="s">
        <v>1047</v>
      </c>
      <c r="D263" s="288"/>
    </row>
    <row r="264" customFormat="false" ht="30" hidden="false" customHeight="false" outlineLevel="0" collapsed="false">
      <c r="B264" s="667" t="s">
        <v>1048</v>
      </c>
      <c r="C264" s="669" t="s">
        <v>1049</v>
      </c>
      <c r="D264" s="288"/>
    </row>
    <row r="265" customFormat="false" ht="15" hidden="false" customHeight="false" outlineLevel="0" collapsed="false">
      <c r="B265" s="667" t="s">
        <v>344</v>
      </c>
      <c r="C265" s="668" t="s">
        <v>1050</v>
      </c>
      <c r="D265" s="288"/>
    </row>
    <row r="266" customFormat="false" ht="15.75" hidden="false" customHeight="false" outlineLevel="0" collapsed="false">
      <c r="B266" s="667" t="s">
        <v>345</v>
      </c>
      <c r="C266" s="668" t="s">
        <v>1051</v>
      </c>
      <c r="D266" s="683"/>
    </row>
    <row r="267" customFormat="false" ht="30" hidden="false" customHeight="false" outlineLevel="0" collapsed="false">
      <c r="B267" s="667" t="s">
        <v>800</v>
      </c>
      <c r="C267" s="668" t="s">
        <v>1052</v>
      </c>
      <c r="D267" s="288"/>
    </row>
    <row r="268" customFormat="false" ht="21" hidden="false" customHeight="true" outlineLevel="0" collapsed="false">
      <c r="B268" s="681" t="s">
        <v>351</v>
      </c>
      <c r="C268" s="681"/>
      <c r="D268" s="288"/>
    </row>
    <row r="269" customFormat="false" ht="15" hidden="false" customHeight="false" outlineLevel="0" collapsed="false">
      <c r="B269" s="667" t="s">
        <v>352</v>
      </c>
      <c r="C269" s="668" t="s">
        <v>1053</v>
      </c>
      <c r="D269" s="286"/>
    </row>
    <row r="270" customFormat="false" ht="15" hidden="false" customHeight="false" outlineLevel="0" collapsed="false">
      <c r="B270" s="667" t="s">
        <v>360</v>
      </c>
      <c r="C270" s="703"/>
      <c r="D270" s="288"/>
    </row>
    <row r="271" customFormat="false" ht="30" hidden="false" customHeight="false" outlineLevel="0" collapsed="false">
      <c r="B271" s="667" t="s">
        <v>1054</v>
      </c>
      <c r="C271" s="669" t="s">
        <v>1055</v>
      </c>
      <c r="D271" s="288"/>
    </row>
    <row r="272" customFormat="false" ht="15" hidden="false" customHeight="false" outlineLevel="0" collapsed="false">
      <c r="B272" s="667" t="s">
        <v>1056</v>
      </c>
      <c r="C272" s="669" t="s">
        <v>1057</v>
      </c>
      <c r="D272" s="288"/>
    </row>
    <row r="273" customFormat="false" ht="30" hidden="false" customHeight="false" outlineLevel="0" collapsed="false">
      <c r="B273" s="667" t="s">
        <v>1058</v>
      </c>
      <c r="C273" s="669" t="s">
        <v>1059</v>
      </c>
      <c r="D273" s="288"/>
    </row>
    <row r="274" customFormat="false" ht="15" hidden="false" customHeight="false" outlineLevel="0" collapsed="false">
      <c r="B274" s="667" t="s">
        <v>71</v>
      </c>
      <c r="C274" s="703"/>
      <c r="D274" s="288"/>
    </row>
    <row r="275" customFormat="false" ht="28.5" hidden="false" customHeight="false" outlineLevel="0" collapsed="false">
      <c r="B275" s="667" t="s">
        <v>1054</v>
      </c>
      <c r="C275" s="669" t="s">
        <v>1060</v>
      </c>
      <c r="D275" s="288"/>
    </row>
    <row r="276" customFormat="false" ht="15" hidden="false" customHeight="false" outlineLevel="0" collapsed="false">
      <c r="B276" s="667" t="s">
        <v>1056</v>
      </c>
      <c r="C276" s="669" t="s">
        <v>1061</v>
      </c>
      <c r="D276" s="288"/>
    </row>
    <row r="277" customFormat="false" ht="28.5" hidden="false" customHeight="false" outlineLevel="0" collapsed="false">
      <c r="B277" s="667" t="s">
        <v>1058</v>
      </c>
      <c r="C277" s="669" t="s">
        <v>1062</v>
      </c>
      <c r="D277" s="288"/>
    </row>
    <row r="278" customFormat="false" ht="15" hidden="false" customHeight="false" outlineLevel="0" collapsed="false">
      <c r="B278" s="667" t="s">
        <v>12</v>
      </c>
      <c r="C278" s="703"/>
      <c r="D278" s="288"/>
    </row>
    <row r="279" customFormat="false" ht="28.5" hidden="false" customHeight="false" outlineLevel="0" collapsed="false">
      <c r="B279" s="667" t="s">
        <v>1054</v>
      </c>
      <c r="C279" s="669" t="s">
        <v>1063</v>
      </c>
      <c r="D279" s="288"/>
    </row>
    <row r="280" customFormat="false" ht="15" hidden="false" customHeight="false" outlineLevel="0" collapsed="false">
      <c r="B280" s="667" t="s">
        <v>1056</v>
      </c>
      <c r="C280" s="669" t="s">
        <v>1064</v>
      </c>
      <c r="D280" s="670"/>
    </row>
    <row r="281" customFormat="false" ht="28.5" hidden="false" customHeight="false" outlineLevel="0" collapsed="false">
      <c r="B281" s="667" t="s">
        <v>1058</v>
      </c>
      <c r="C281" s="669" t="s">
        <v>1065</v>
      </c>
      <c r="D281" s="670"/>
    </row>
    <row r="282" customFormat="false" ht="15" hidden="false" customHeight="false" outlineLevel="0" collapsed="false">
      <c r="B282" s="667" t="s">
        <v>361</v>
      </c>
      <c r="C282" s="703"/>
      <c r="D282" s="288"/>
    </row>
    <row r="283" customFormat="false" ht="30" hidden="false" customHeight="false" outlineLevel="0" collapsed="false">
      <c r="B283" s="667" t="s">
        <v>1054</v>
      </c>
      <c r="C283" s="669" t="s">
        <v>1066</v>
      </c>
      <c r="D283" s="288"/>
    </row>
    <row r="284" customFormat="false" ht="15" hidden="false" customHeight="false" outlineLevel="0" collapsed="false">
      <c r="B284" s="667" t="s">
        <v>1056</v>
      </c>
      <c r="C284" s="669" t="s">
        <v>1067</v>
      </c>
      <c r="D284" s="288"/>
    </row>
    <row r="285" customFormat="false" ht="30" hidden="false" customHeight="false" outlineLevel="0" collapsed="false">
      <c r="B285" s="667" t="s">
        <v>1058</v>
      </c>
      <c r="C285" s="669" t="s">
        <v>1068</v>
      </c>
      <c r="D285" s="288"/>
    </row>
    <row r="286" customFormat="false" ht="15" hidden="false" customHeight="true" outlineLevel="0" collapsed="false">
      <c r="B286" s="667" t="s">
        <v>354</v>
      </c>
      <c r="C286" s="668" t="s">
        <v>1069</v>
      </c>
      <c r="D286" s="288"/>
    </row>
    <row r="287" customFormat="false" ht="15" hidden="false" customHeight="false" outlineLevel="0" collapsed="false">
      <c r="B287" s="667" t="s">
        <v>355</v>
      </c>
      <c r="C287" s="669" t="s">
        <v>355</v>
      </c>
      <c r="D287" s="288"/>
    </row>
    <row r="288" customFormat="false" ht="30" hidden="false" customHeight="false" outlineLevel="0" collapsed="false">
      <c r="B288" s="667" t="s">
        <v>356</v>
      </c>
      <c r="C288" s="669" t="s">
        <v>1070</v>
      </c>
      <c r="D288" s="288"/>
    </row>
    <row r="289" customFormat="false" ht="18" hidden="false" customHeight="true" outlineLevel="0" collapsed="false">
      <c r="B289" s="681" t="s">
        <v>363</v>
      </c>
      <c r="C289" s="681"/>
      <c r="D289" s="288"/>
    </row>
    <row r="290" customFormat="false" ht="15" hidden="false" customHeight="false" outlineLevel="0" collapsed="false">
      <c r="B290" s="667" t="s">
        <v>1071</v>
      </c>
      <c r="C290" s="668" t="s">
        <v>1072</v>
      </c>
      <c r="D290" s="286"/>
    </row>
    <row r="291" customFormat="false" ht="15" hidden="false" customHeight="false" outlineLevel="0" collapsed="false">
      <c r="B291" s="667" t="s">
        <v>365</v>
      </c>
      <c r="C291" s="668" t="s">
        <v>1073</v>
      </c>
      <c r="D291" s="286"/>
    </row>
    <row r="292" customFormat="false" ht="15" hidden="false" customHeight="false" outlineLevel="0" collapsed="false">
      <c r="B292" s="667" t="s">
        <v>366</v>
      </c>
      <c r="C292" s="668" t="s">
        <v>1074</v>
      </c>
      <c r="D292" s="286"/>
    </row>
    <row r="293" customFormat="false" ht="15" hidden="false" customHeight="false" outlineLevel="0" collapsed="false">
      <c r="B293" s="667" t="s">
        <v>360</v>
      </c>
      <c r="C293" s="703"/>
      <c r="D293" s="288"/>
    </row>
    <row r="294" customFormat="false" ht="30" hidden="false" customHeight="false" outlineLevel="0" collapsed="false">
      <c r="B294" s="667" t="s">
        <v>1075</v>
      </c>
      <c r="C294" s="669" t="s">
        <v>1066</v>
      </c>
      <c r="D294" s="288"/>
    </row>
    <row r="295" customFormat="false" ht="15" hidden="false" customHeight="false" outlineLevel="0" collapsed="false">
      <c r="B295" s="667" t="s">
        <v>1076</v>
      </c>
      <c r="C295" s="669" t="s">
        <v>1067</v>
      </c>
      <c r="D295" s="288"/>
    </row>
    <row r="296" customFormat="false" ht="30" hidden="false" customHeight="false" outlineLevel="0" collapsed="false">
      <c r="B296" s="667" t="s">
        <v>1077</v>
      </c>
      <c r="C296" s="669" t="s">
        <v>1068</v>
      </c>
      <c r="D296" s="288"/>
    </row>
    <row r="297" customFormat="false" ht="15" hidden="false" customHeight="false" outlineLevel="0" collapsed="false">
      <c r="B297" s="667" t="s">
        <v>71</v>
      </c>
      <c r="C297" s="703"/>
      <c r="D297" s="288"/>
    </row>
    <row r="298" customFormat="false" ht="28.5" hidden="false" customHeight="false" outlineLevel="0" collapsed="false">
      <c r="B298" s="667" t="s">
        <v>1075</v>
      </c>
      <c r="C298" s="669" t="s">
        <v>1078</v>
      </c>
      <c r="D298" s="288"/>
    </row>
    <row r="299" customFormat="false" ht="15" hidden="false" customHeight="false" outlineLevel="0" collapsed="false">
      <c r="B299" s="667" t="s">
        <v>1076</v>
      </c>
      <c r="C299" s="669" t="s">
        <v>1079</v>
      </c>
      <c r="D299" s="288"/>
    </row>
    <row r="300" customFormat="false" ht="28.5" hidden="false" customHeight="false" outlineLevel="0" collapsed="false">
      <c r="B300" s="667" t="s">
        <v>1080</v>
      </c>
      <c r="C300" s="669" t="s">
        <v>1081</v>
      </c>
      <c r="D300" s="288"/>
    </row>
    <row r="301" customFormat="false" ht="15" hidden="false" customHeight="false" outlineLevel="0" collapsed="false">
      <c r="B301" s="667" t="s">
        <v>12</v>
      </c>
      <c r="C301" s="703"/>
      <c r="D301" s="288"/>
    </row>
    <row r="302" customFormat="false" ht="28.5" hidden="false" customHeight="false" outlineLevel="0" collapsed="false">
      <c r="B302" s="667" t="s">
        <v>1075</v>
      </c>
      <c r="C302" s="669" t="s">
        <v>1082</v>
      </c>
      <c r="D302" s="288"/>
    </row>
    <row r="303" customFormat="false" ht="15" hidden="false" customHeight="false" outlineLevel="0" collapsed="false">
      <c r="B303" s="667" t="s">
        <v>1076</v>
      </c>
      <c r="C303" s="669" t="s">
        <v>1083</v>
      </c>
      <c r="D303" s="288"/>
    </row>
    <row r="304" customFormat="false" ht="28.5" hidden="false" customHeight="false" outlineLevel="0" collapsed="false">
      <c r="B304" s="667" t="s">
        <v>1080</v>
      </c>
      <c r="C304" s="669" t="s">
        <v>1084</v>
      </c>
      <c r="D304" s="288"/>
    </row>
    <row r="305" customFormat="false" ht="15" hidden="false" customHeight="false" outlineLevel="0" collapsed="false">
      <c r="B305" s="667" t="s">
        <v>83</v>
      </c>
      <c r="C305" s="703"/>
      <c r="D305" s="288"/>
    </row>
    <row r="306" customFormat="false" ht="28.5" hidden="false" customHeight="false" outlineLevel="0" collapsed="false">
      <c r="B306" s="667" t="s">
        <v>1075</v>
      </c>
      <c r="C306" s="669" t="s">
        <v>1085</v>
      </c>
      <c r="D306" s="288"/>
    </row>
    <row r="307" customFormat="false" ht="15" hidden="false" customHeight="false" outlineLevel="0" collapsed="false">
      <c r="B307" s="667" t="s">
        <v>1076</v>
      </c>
      <c r="C307" s="669" t="s">
        <v>1086</v>
      </c>
      <c r="D307" s="288"/>
    </row>
    <row r="308" customFormat="false" ht="28.5" hidden="false" customHeight="false" outlineLevel="0" collapsed="false">
      <c r="B308" s="667" t="s">
        <v>1080</v>
      </c>
      <c r="C308" s="669" t="s">
        <v>1087</v>
      </c>
      <c r="D308" s="288"/>
    </row>
    <row r="309" customFormat="false" ht="15" hidden="false" customHeight="false" outlineLevel="0" collapsed="false">
      <c r="B309" s="667" t="s">
        <v>1088</v>
      </c>
      <c r="C309" s="668" t="s">
        <v>1088</v>
      </c>
      <c r="D309" s="288"/>
    </row>
    <row r="310" customFormat="false" ht="15" hidden="false" customHeight="false" outlineLevel="0" collapsed="false">
      <c r="B310" s="667" t="s">
        <v>369</v>
      </c>
      <c r="C310" s="669" t="s">
        <v>369</v>
      </c>
      <c r="D310" s="288"/>
    </row>
    <row r="311" customFormat="false" ht="15" hidden="false" customHeight="false" outlineLevel="0" collapsed="false">
      <c r="B311" s="667" t="s">
        <v>370</v>
      </c>
      <c r="C311" s="669" t="s">
        <v>1089</v>
      </c>
      <c r="D311" s="288"/>
    </row>
    <row r="312" customFormat="false" ht="30" hidden="false" customHeight="false" outlineLevel="0" collapsed="false">
      <c r="B312" s="667" t="s">
        <v>371</v>
      </c>
      <c r="C312" s="669" t="s">
        <v>1090</v>
      </c>
      <c r="D312" s="288"/>
    </row>
    <row r="313" customFormat="false" ht="15.75" hidden="false" customHeight="false" outlineLevel="0" collapsed="false">
      <c r="B313" s="667" t="s">
        <v>372</v>
      </c>
      <c r="C313" s="669" t="s">
        <v>1091</v>
      </c>
      <c r="D313" s="687"/>
    </row>
    <row r="314" customFormat="false" ht="30" hidden="false" customHeight="false" outlineLevel="0" collapsed="false">
      <c r="B314" s="667" t="s">
        <v>373</v>
      </c>
      <c r="C314" s="669" t="s">
        <v>1092</v>
      </c>
      <c r="D314" s="687"/>
    </row>
    <row r="315" customFormat="false" ht="19.5" hidden="false" customHeight="false" outlineLevel="0" collapsed="false">
      <c r="B315" s="704" t="s">
        <v>1093</v>
      </c>
      <c r="C315" s="696" t="s">
        <v>1094</v>
      </c>
      <c r="D315" s="682"/>
    </row>
    <row r="316" customFormat="false" ht="30" hidden="false" customHeight="true" outlineLevel="0" collapsed="false">
      <c r="B316" s="704" t="s">
        <v>1095</v>
      </c>
      <c r="C316" s="668" t="s">
        <v>1094</v>
      </c>
      <c r="D316" s="288"/>
    </row>
    <row r="317" customFormat="false" ht="15" hidden="false" customHeight="true" outlineLevel="0" collapsed="false">
      <c r="B317" s="686" t="s">
        <v>1096</v>
      </c>
      <c r="C317" s="686"/>
      <c r="D317" s="288"/>
    </row>
    <row r="318" customFormat="false" ht="15" hidden="false" customHeight="true" outlineLevel="0" collapsed="false">
      <c r="B318" s="686" t="s">
        <v>380</v>
      </c>
      <c r="C318" s="686"/>
      <c r="D318" s="288"/>
    </row>
    <row r="319" customFormat="false" ht="30" hidden="false" customHeight="false" outlineLevel="0" collapsed="false">
      <c r="B319" s="667" t="s">
        <v>1097</v>
      </c>
      <c r="C319" s="669" t="s">
        <v>1098</v>
      </c>
      <c r="D319" s="288"/>
    </row>
    <row r="320" customFormat="false" ht="30" hidden="false" customHeight="false" outlineLevel="0" collapsed="false">
      <c r="B320" s="667" t="s">
        <v>1099</v>
      </c>
      <c r="C320" s="669" t="s">
        <v>1100</v>
      </c>
      <c r="D320" s="288"/>
    </row>
    <row r="321" customFormat="false" ht="30" hidden="false" customHeight="false" outlineLevel="0" collapsed="false">
      <c r="B321" s="667" t="s">
        <v>1101</v>
      </c>
      <c r="C321" s="669" t="s">
        <v>1102</v>
      </c>
      <c r="D321" s="288"/>
    </row>
    <row r="322" customFormat="false" ht="30" hidden="false" customHeight="false" outlineLevel="0" collapsed="false">
      <c r="B322" s="667" t="s">
        <v>1103</v>
      </c>
      <c r="C322" s="669" t="s">
        <v>1104</v>
      </c>
      <c r="D322" s="288"/>
    </row>
    <row r="323" customFormat="false" ht="30" hidden="false" customHeight="false" outlineLevel="0" collapsed="false">
      <c r="B323" s="667" t="s">
        <v>1105</v>
      </c>
      <c r="C323" s="669" t="s">
        <v>1106</v>
      </c>
      <c r="D323" s="288"/>
    </row>
    <row r="324" customFormat="false" ht="30" hidden="false" customHeight="false" outlineLevel="0" collapsed="false">
      <c r="B324" s="667" t="s">
        <v>1107</v>
      </c>
      <c r="C324" s="669" t="s">
        <v>1108</v>
      </c>
      <c r="D324" s="288"/>
    </row>
    <row r="325" customFormat="false" ht="30" hidden="false" customHeight="false" outlineLevel="0" collapsed="false">
      <c r="B325" s="667" t="s">
        <v>1109</v>
      </c>
      <c r="C325" s="669" t="s">
        <v>1110</v>
      </c>
      <c r="D325" s="288"/>
    </row>
    <row r="326" customFormat="false" ht="30" hidden="false" customHeight="false" outlineLevel="0" collapsed="false">
      <c r="B326" s="667" t="s">
        <v>1111</v>
      </c>
      <c r="C326" s="669" t="s">
        <v>1112</v>
      </c>
      <c r="D326" s="288"/>
    </row>
    <row r="327" customFormat="false" ht="30" hidden="false" customHeight="false" outlineLevel="0" collapsed="false">
      <c r="B327" s="667" t="s">
        <v>1113</v>
      </c>
      <c r="C327" s="669" t="s">
        <v>1114</v>
      </c>
      <c r="D327" s="288"/>
    </row>
    <row r="328" customFormat="false" ht="30" hidden="false" customHeight="false" outlineLevel="0" collapsed="false">
      <c r="B328" s="667" t="s">
        <v>1115</v>
      </c>
      <c r="C328" s="669" t="s">
        <v>1116</v>
      </c>
      <c r="D328" s="288"/>
    </row>
    <row r="329" customFormat="false" ht="30" hidden="false" customHeight="false" outlineLevel="0" collapsed="false">
      <c r="B329" s="667" t="s">
        <v>1117</v>
      </c>
      <c r="C329" s="669" t="s">
        <v>1118</v>
      </c>
      <c r="D329" s="288"/>
    </row>
    <row r="330" customFormat="false" ht="30" hidden="false" customHeight="false" outlineLevel="0" collapsed="false">
      <c r="B330" s="667" t="s">
        <v>1119</v>
      </c>
      <c r="C330" s="669" t="s">
        <v>1120</v>
      </c>
      <c r="D330" s="288"/>
    </row>
    <row r="331" customFormat="false" ht="30" hidden="false" customHeight="false" outlineLevel="0" collapsed="false">
      <c r="B331" s="667" t="s">
        <v>1121</v>
      </c>
      <c r="C331" s="669" t="s">
        <v>1122</v>
      </c>
      <c r="D331" s="288"/>
    </row>
    <row r="332" customFormat="false" ht="30" hidden="false" customHeight="false" outlineLevel="0" collapsed="false">
      <c r="B332" s="667" t="s">
        <v>1123</v>
      </c>
      <c r="C332" s="669" t="s">
        <v>1124</v>
      </c>
      <c r="D332" s="288"/>
    </row>
    <row r="333" customFormat="false" ht="30" hidden="false" customHeight="false" outlineLevel="0" collapsed="false">
      <c r="B333" s="667" t="s">
        <v>1125</v>
      </c>
      <c r="C333" s="669" t="s">
        <v>1126</v>
      </c>
      <c r="D333" s="288"/>
    </row>
    <row r="334" customFormat="false" ht="30" hidden="false" customHeight="false" outlineLevel="0" collapsed="false">
      <c r="B334" s="667" t="s">
        <v>1127</v>
      </c>
      <c r="C334" s="669" t="s">
        <v>1128</v>
      </c>
      <c r="D334" s="288"/>
    </row>
    <row r="335" customFormat="false" ht="30" hidden="false" customHeight="false" outlineLevel="0" collapsed="false">
      <c r="B335" s="667" t="s">
        <v>1129</v>
      </c>
      <c r="C335" s="669" t="s">
        <v>1130</v>
      </c>
      <c r="D335" s="288"/>
    </row>
    <row r="336" customFormat="false" ht="30" hidden="false" customHeight="false" outlineLevel="0" collapsed="false">
      <c r="B336" s="667" t="s">
        <v>1131</v>
      </c>
      <c r="C336" s="669" t="s">
        <v>1132</v>
      </c>
      <c r="D336" s="288"/>
    </row>
    <row r="337" customFormat="false" ht="30" hidden="false" customHeight="false" outlineLevel="0" collapsed="false">
      <c r="B337" s="667" t="s">
        <v>1133</v>
      </c>
      <c r="C337" s="669" t="s">
        <v>1134</v>
      </c>
      <c r="D337" s="288"/>
    </row>
    <row r="338" customFormat="false" ht="30" hidden="false" customHeight="false" outlineLevel="0" collapsed="false">
      <c r="B338" s="667" t="s">
        <v>1135</v>
      </c>
      <c r="C338" s="669" t="s">
        <v>1136</v>
      </c>
      <c r="D338" s="288"/>
    </row>
    <row r="339" customFormat="false" ht="15" hidden="false" customHeight="true" outlineLevel="0" collapsed="false">
      <c r="B339" s="686" t="s">
        <v>1137</v>
      </c>
      <c r="C339" s="686"/>
      <c r="D339" s="288"/>
    </row>
    <row r="340" customFormat="false" ht="30" hidden="false" customHeight="false" outlineLevel="0" collapsed="false">
      <c r="B340" s="705" t="s">
        <v>800</v>
      </c>
      <c r="C340" s="696" t="s">
        <v>1138</v>
      </c>
      <c r="D340" s="288"/>
    </row>
    <row r="341" customFormat="false" ht="15.75" hidden="false" customHeight="true" outlineLevel="0" collapsed="false">
      <c r="B341" s="686" t="s">
        <v>403</v>
      </c>
      <c r="C341" s="686"/>
      <c r="D341" s="706"/>
    </row>
    <row r="342" customFormat="false" ht="15" hidden="false" customHeight="false" outlineLevel="0" collapsed="false">
      <c r="B342" s="667" t="s">
        <v>404</v>
      </c>
      <c r="C342" s="669" t="s">
        <v>1139</v>
      </c>
      <c r="D342" s="670"/>
    </row>
    <row r="343" customFormat="false" ht="30" hidden="false" customHeight="false" outlineLevel="0" collapsed="false">
      <c r="B343" s="667" t="s">
        <v>405</v>
      </c>
      <c r="C343" s="669" t="s">
        <v>1140</v>
      </c>
      <c r="D343" s="670"/>
    </row>
    <row r="344" customFormat="false" ht="15" hidden="false" customHeight="false" outlineLevel="0" collapsed="false">
      <c r="B344" s="667" t="s">
        <v>406</v>
      </c>
      <c r="C344" s="669" t="s">
        <v>1141</v>
      </c>
      <c r="D344" s="670"/>
    </row>
    <row r="345" customFormat="false" ht="15" hidden="false" customHeight="false" outlineLevel="0" collapsed="false">
      <c r="B345" s="667" t="s">
        <v>407</v>
      </c>
      <c r="C345" s="669" t="s">
        <v>1142</v>
      </c>
      <c r="D345" s="670"/>
    </row>
    <row r="346" customFormat="false" ht="19.5" hidden="false" customHeight="true" outlineLevel="0" collapsed="false">
      <c r="B346" s="681" t="s">
        <v>429</v>
      </c>
      <c r="C346" s="681"/>
      <c r="D346" s="707"/>
    </row>
    <row r="347" customFormat="false" ht="15.75" hidden="false" customHeight="true" outlineLevel="0" collapsed="false">
      <c r="B347" s="686" t="s">
        <v>430</v>
      </c>
      <c r="C347" s="686"/>
      <c r="D347" s="706"/>
    </row>
    <row r="348" customFormat="false" ht="30" hidden="false" customHeight="false" outlineLevel="0" collapsed="false">
      <c r="B348" s="667" t="s">
        <v>432</v>
      </c>
      <c r="C348" s="669" t="s">
        <v>1143</v>
      </c>
      <c r="D348" s="288"/>
    </row>
    <row r="349" customFormat="false" ht="15" hidden="false" customHeight="false" outlineLevel="0" collapsed="false">
      <c r="B349" s="667" t="s">
        <v>433</v>
      </c>
      <c r="C349" s="669" t="s">
        <v>1144</v>
      </c>
      <c r="D349" s="288"/>
    </row>
    <row r="350" customFormat="false" ht="15" hidden="false" customHeight="false" outlineLevel="0" collapsed="false">
      <c r="B350" s="667" t="s">
        <v>434</v>
      </c>
      <c r="C350" s="669" t="s">
        <v>1145</v>
      </c>
      <c r="D350" s="288"/>
    </row>
    <row r="351" customFormat="false" ht="30" hidden="false" customHeight="false" outlineLevel="0" collapsed="false">
      <c r="B351" s="667" t="s">
        <v>435</v>
      </c>
      <c r="C351" s="669" t="s">
        <v>1146</v>
      </c>
      <c r="D351" s="288"/>
    </row>
    <row r="352" customFormat="false" ht="15" hidden="false" customHeight="false" outlineLevel="0" collapsed="false">
      <c r="B352" s="667" t="s">
        <v>433</v>
      </c>
      <c r="C352" s="669" t="s">
        <v>1147</v>
      </c>
      <c r="D352" s="288"/>
    </row>
    <row r="353" customFormat="false" ht="15" hidden="false" customHeight="false" outlineLevel="0" collapsed="false">
      <c r="B353" s="667" t="s">
        <v>434</v>
      </c>
      <c r="C353" s="669" t="s">
        <v>1148</v>
      </c>
      <c r="D353" s="288"/>
    </row>
    <row r="354" customFormat="false" ht="15.75" hidden="false" customHeight="true" outlineLevel="0" collapsed="false">
      <c r="B354" s="686" t="s">
        <v>431</v>
      </c>
      <c r="C354" s="686"/>
      <c r="D354" s="706"/>
    </row>
    <row r="355" customFormat="false" ht="30" hidden="false" customHeight="false" outlineLevel="0" collapsed="false">
      <c r="B355" s="667" t="s">
        <v>432</v>
      </c>
      <c r="C355" s="669" t="s">
        <v>1149</v>
      </c>
      <c r="D355" s="288"/>
    </row>
    <row r="356" customFormat="false" ht="15" hidden="false" customHeight="false" outlineLevel="0" collapsed="false">
      <c r="B356" s="667" t="s">
        <v>433</v>
      </c>
      <c r="C356" s="669" t="s">
        <v>1150</v>
      </c>
      <c r="D356" s="288"/>
    </row>
    <row r="357" customFormat="false" ht="15" hidden="false" customHeight="false" outlineLevel="0" collapsed="false">
      <c r="B357" s="667" t="s">
        <v>434</v>
      </c>
      <c r="C357" s="669" t="s">
        <v>1145</v>
      </c>
      <c r="D357" s="288"/>
    </row>
    <row r="358" customFormat="false" ht="30" hidden="false" customHeight="false" outlineLevel="0" collapsed="false">
      <c r="B358" s="667" t="s">
        <v>435</v>
      </c>
      <c r="C358" s="669" t="s">
        <v>1151</v>
      </c>
      <c r="D358" s="288"/>
    </row>
    <row r="359" customFormat="false" ht="15" hidden="false" customHeight="false" outlineLevel="0" collapsed="false">
      <c r="B359" s="667" t="s">
        <v>433</v>
      </c>
      <c r="C359" s="669" t="s">
        <v>1147</v>
      </c>
      <c r="D359" s="288"/>
    </row>
    <row r="360" customFormat="false" ht="15" hidden="false" customHeight="false" outlineLevel="0" collapsed="false">
      <c r="B360" s="667" t="s">
        <v>434</v>
      </c>
      <c r="C360" s="669" t="s">
        <v>1148</v>
      </c>
      <c r="D360" s="288"/>
    </row>
    <row r="361" customFormat="false" ht="15.75" hidden="false" customHeight="true" outlineLevel="0" collapsed="false">
      <c r="B361" s="686" t="s">
        <v>461</v>
      </c>
      <c r="C361" s="686"/>
      <c r="D361" s="706"/>
    </row>
    <row r="362" customFormat="false" ht="30" hidden="false" customHeight="false" outlineLevel="0" collapsed="false">
      <c r="B362" s="667" t="s">
        <v>432</v>
      </c>
      <c r="C362" s="669" t="s">
        <v>1152</v>
      </c>
      <c r="D362" s="288"/>
    </row>
    <row r="363" customFormat="false" ht="15" hidden="false" customHeight="false" outlineLevel="0" collapsed="false">
      <c r="B363" s="667" t="s">
        <v>433</v>
      </c>
      <c r="C363" s="669" t="s">
        <v>1153</v>
      </c>
      <c r="D363" s="288"/>
    </row>
    <row r="364" customFormat="false" ht="15" hidden="false" customHeight="false" outlineLevel="0" collapsed="false">
      <c r="B364" s="667" t="s">
        <v>434</v>
      </c>
      <c r="C364" s="669" t="s">
        <v>1145</v>
      </c>
      <c r="D364" s="288"/>
    </row>
    <row r="365" customFormat="false" ht="30" hidden="false" customHeight="false" outlineLevel="0" collapsed="false">
      <c r="B365" s="667" t="s">
        <v>435</v>
      </c>
      <c r="C365" s="669" t="s">
        <v>1154</v>
      </c>
      <c r="D365" s="288"/>
    </row>
    <row r="366" customFormat="false" ht="15" hidden="false" customHeight="false" outlineLevel="0" collapsed="false">
      <c r="B366" s="667" t="s">
        <v>433</v>
      </c>
      <c r="C366" s="669" t="s">
        <v>1147</v>
      </c>
      <c r="D366" s="288"/>
    </row>
    <row r="367" customFormat="false" ht="15" hidden="false" customHeight="false" outlineLevel="0" collapsed="false">
      <c r="B367" s="667" t="s">
        <v>434</v>
      </c>
      <c r="C367" s="669" t="s">
        <v>1148</v>
      </c>
      <c r="D367" s="288"/>
    </row>
    <row r="368" customFormat="false" ht="15" hidden="false" customHeight="true" outlineLevel="0" collapsed="false">
      <c r="B368" s="686" t="s">
        <v>462</v>
      </c>
      <c r="C368" s="686"/>
      <c r="D368" s="288"/>
    </row>
    <row r="369" customFormat="false" ht="30" hidden="false" customHeight="false" outlineLevel="0" collapsed="false">
      <c r="B369" s="667" t="s">
        <v>463</v>
      </c>
      <c r="C369" s="669" t="s">
        <v>1155</v>
      </c>
      <c r="D369" s="288"/>
    </row>
    <row r="370" customFormat="false" ht="15" hidden="false" customHeight="false" outlineLevel="0" collapsed="false">
      <c r="B370" s="667" t="s">
        <v>464</v>
      </c>
      <c r="C370" s="669" t="s">
        <v>1156</v>
      </c>
      <c r="D370" s="288"/>
    </row>
    <row r="371" customFormat="false" ht="15" hidden="false" customHeight="false" outlineLevel="0" collapsed="false">
      <c r="B371" s="667" t="s">
        <v>434</v>
      </c>
      <c r="C371" s="669" t="s">
        <v>1157</v>
      </c>
      <c r="D371" s="288"/>
    </row>
    <row r="372" customFormat="false" ht="15.75" hidden="false" customHeight="true" outlineLevel="0" collapsed="false">
      <c r="B372" s="686" t="s">
        <v>473</v>
      </c>
      <c r="C372" s="686"/>
      <c r="D372" s="706"/>
    </row>
    <row r="373" customFormat="false" ht="15" hidden="false" customHeight="true" outlineLevel="0" collapsed="false">
      <c r="B373" s="667" t="s">
        <v>554</v>
      </c>
      <c r="C373" s="669" t="s">
        <v>1158</v>
      </c>
      <c r="D373" s="288"/>
    </row>
    <row r="374" customFormat="false" ht="13.15" hidden="false" customHeight="true" outlineLevel="0" collapsed="false">
      <c r="B374" s="667" t="s">
        <v>475</v>
      </c>
      <c r="C374" s="669" t="s">
        <v>1159</v>
      </c>
      <c r="D374" s="288"/>
    </row>
    <row r="375" customFormat="false" ht="15" hidden="false" customHeight="false" outlineLevel="0" collapsed="false">
      <c r="B375" s="667" t="s">
        <v>434</v>
      </c>
      <c r="C375" s="669" t="s">
        <v>1160</v>
      </c>
      <c r="D375" s="288"/>
    </row>
    <row r="376" customFormat="false" ht="15.75" hidden="false" customHeight="true" outlineLevel="0" collapsed="false">
      <c r="B376" s="686" t="s">
        <v>474</v>
      </c>
      <c r="C376" s="686"/>
      <c r="D376" s="706"/>
    </row>
    <row r="377" customFormat="false" ht="13.9" hidden="false" customHeight="true" outlineLevel="0" collapsed="false">
      <c r="B377" s="667" t="s">
        <v>476</v>
      </c>
      <c r="C377" s="669" t="s">
        <v>1161</v>
      </c>
      <c r="D377" s="670"/>
    </row>
    <row r="378" customFormat="false" ht="30" hidden="false" customHeight="false" outlineLevel="0" collapsed="false">
      <c r="B378" s="667" t="s">
        <v>218</v>
      </c>
      <c r="C378" s="669" t="s">
        <v>1162</v>
      </c>
      <c r="D378" s="670"/>
    </row>
    <row r="379" customFormat="false" ht="15" hidden="false" customHeight="false" outlineLevel="0" collapsed="false">
      <c r="B379" s="667" t="s">
        <v>477</v>
      </c>
      <c r="C379" s="669" t="s">
        <v>1163</v>
      </c>
      <c r="D379" s="288"/>
    </row>
    <row r="380" customFormat="false" ht="15" hidden="false" customHeight="false" outlineLevel="0" collapsed="false">
      <c r="B380" s="667" t="s">
        <v>478</v>
      </c>
      <c r="C380" s="669" t="s">
        <v>1164</v>
      </c>
      <c r="D380" s="288"/>
    </row>
    <row r="381" customFormat="false" ht="15" hidden="false" customHeight="false" outlineLevel="0" collapsed="false">
      <c r="B381" s="667" t="s">
        <v>479</v>
      </c>
      <c r="C381" s="669" t="s">
        <v>1165</v>
      </c>
      <c r="D381" s="288"/>
    </row>
    <row r="382" customFormat="false" ht="15" hidden="false" customHeight="false" outlineLevel="0" collapsed="false">
      <c r="B382" s="667" t="s">
        <v>480</v>
      </c>
      <c r="C382" s="669" t="s">
        <v>1166</v>
      </c>
      <c r="D382" s="288"/>
    </row>
    <row r="383" customFormat="false" ht="15.75" hidden="false" customHeight="true" outlineLevel="0" collapsed="false">
      <c r="B383" s="686" t="s">
        <v>1167</v>
      </c>
      <c r="C383" s="686"/>
      <c r="D383" s="706"/>
    </row>
    <row r="384" customFormat="false" ht="15" hidden="false" customHeight="false" outlineLevel="0" collapsed="false">
      <c r="B384" s="667" t="s">
        <v>1168</v>
      </c>
      <c r="C384" s="669" t="s">
        <v>1169</v>
      </c>
      <c r="D384" s="288"/>
    </row>
    <row r="385" customFormat="false" ht="15" hidden="false" customHeight="false" outlineLevel="0" collapsed="false">
      <c r="B385" s="667" t="s">
        <v>1170</v>
      </c>
      <c r="C385" s="669" t="s">
        <v>1171</v>
      </c>
      <c r="D385" s="288"/>
    </row>
    <row r="386" customFormat="false" ht="28.5" hidden="false" customHeight="false" outlineLevel="0" collapsed="false">
      <c r="B386" s="667" t="s">
        <v>1172</v>
      </c>
      <c r="C386" s="669" t="s">
        <v>1173</v>
      </c>
      <c r="D386" s="288"/>
    </row>
    <row r="387" customFormat="false" ht="30" hidden="false" customHeight="false" outlineLevel="0" collapsed="false">
      <c r="B387" s="667" t="s">
        <v>1174</v>
      </c>
      <c r="C387" s="669" t="s">
        <v>1175</v>
      </c>
      <c r="D387" s="288"/>
    </row>
    <row r="388" customFormat="false" ht="30" hidden="false" customHeight="false" outlineLevel="0" collapsed="false">
      <c r="B388" s="667" t="s">
        <v>1176</v>
      </c>
      <c r="C388" s="669" t="s">
        <v>1177</v>
      </c>
      <c r="D388" s="288"/>
    </row>
    <row r="389" customFormat="false" ht="18.75" hidden="false" customHeight="true" outlineLevel="0" collapsed="false">
      <c r="B389" s="697" t="s">
        <v>1178</v>
      </c>
      <c r="C389" s="697"/>
      <c r="D389" s="708"/>
    </row>
    <row r="390" customFormat="false" ht="21" hidden="false" customHeight="true" outlineLevel="0" collapsed="false">
      <c r="B390" s="681" t="s">
        <v>1179</v>
      </c>
      <c r="C390" s="681"/>
      <c r="D390" s="707"/>
    </row>
    <row r="391" customFormat="false" ht="18.75" hidden="false" customHeight="true" outlineLevel="0" collapsed="false">
      <c r="B391" s="681" t="s">
        <v>1180</v>
      </c>
      <c r="C391" s="681"/>
      <c r="D391" s="707"/>
    </row>
    <row r="392" customFormat="false" ht="15" hidden="false" customHeight="false" outlineLevel="0" collapsed="false">
      <c r="B392" s="667" t="s">
        <v>517</v>
      </c>
      <c r="C392" s="668" t="s">
        <v>1181</v>
      </c>
      <c r="D392" s="288"/>
    </row>
    <row r="393" customFormat="false" ht="15" hidden="false" customHeight="false" outlineLevel="0" collapsed="false">
      <c r="B393" s="667" t="s">
        <v>518</v>
      </c>
      <c r="C393" s="668" t="s">
        <v>1182</v>
      </c>
      <c r="D393" s="288"/>
    </row>
    <row r="394" customFormat="false" ht="15" hidden="false" customHeight="false" outlineLevel="0" collapsed="false">
      <c r="B394" s="667" t="s">
        <v>519</v>
      </c>
      <c r="C394" s="668" t="s">
        <v>1183</v>
      </c>
      <c r="D394" s="288"/>
    </row>
    <row r="395" customFormat="false" ht="15" hidden="false" customHeight="false" outlineLevel="0" collapsed="false">
      <c r="B395" s="667" t="s">
        <v>520</v>
      </c>
      <c r="C395" s="669" t="s">
        <v>1184</v>
      </c>
      <c r="D395" s="670"/>
    </row>
    <row r="396" customFormat="false" ht="15" hidden="false" customHeight="false" outlineLevel="0" collapsed="false">
      <c r="B396" s="667" t="s">
        <v>521</v>
      </c>
      <c r="C396" s="669" t="s">
        <v>1185</v>
      </c>
      <c r="D396" s="286"/>
    </row>
    <row r="397" customFormat="false" ht="15.75" hidden="false" customHeight="true" outlineLevel="0" collapsed="false">
      <c r="B397" s="686" t="s">
        <v>1186</v>
      </c>
      <c r="C397" s="686"/>
      <c r="D397" s="706"/>
    </row>
    <row r="398" customFormat="false" ht="15" hidden="false" customHeight="false" outlineLevel="0" collapsed="false">
      <c r="B398" s="667" t="s">
        <v>517</v>
      </c>
      <c r="C398" s="668" t="s">
        <v>1181</v>
      </c>
      <c r="D398" s="288"/>
    </row>
    <row r="399" customFormat="false" ht="15" hidden="false" customHeight="false" outlineLevel="0" collapsed="false">
      <c r="B399" s="667" t="s">
        <v>518</v>
      </c>
      <c r="C399" s="668" t="s">
        <v>1182</v>
      </c>
      <c r="D399" s="288"/>
    </row>
    <row r="400" customFormat="false" ht="15" hidden="false" customHeight="false" outlineLevel="0" collapsed="false">
      <c r="B400" s="667" t="s">
        <v>519</v>
      </c>
      <c r="C400" s="668" t="s">
        <v>1183</v>
      </c>
      <c r="D400" s="288"/>
    </row>
    <row r="401" customFormat="false" ht="15" hidden="false" customHeight="false" outlineLevel="0" collapsed="false">
      <c r="B401" s="667" t="s">
        <v>529</v>
      </c>
      <c r="C401" s="669" t="s">
        <v>1187</v>
      </c>
      <c r="D401" s="670"/>
    </row>
    <row r="402" customFormat="false" ht="15" hidden="false" customHeight="false" outlineLevel="0" collapsed="false">
      <c r="B402" s="667" t="s">
        <v>530</v>
      </c>
      <c r="C402" s="669" t="s">
        <v>1188</v>
      </c>
      <c r="D402" s="286"/>
    </row>
    <row r="403" customFormat="false" ht="15.75" hidden="false" customHeight="true" outlineLevel="0" collapsed="false">
      <c r="B403" s="686" t="s">
        <v>1189</v>
      </c>
      <c r="C403" s="686"/>
      <c r="D403" s="706"/>
    </row>
    <row r="404" customFormat="false" ht="15" hidden="false" customHeight="false" outlineLevel="0" collapsed="false">
      <c r="B404" s="667" t="s">
        <v>517</v>
      </c>
      <c r="C404" s="668" t="s">
        <v>1181</v>
      </c>
      <c r="D404" s="288"/>
    </row>
    <row r="405" customFormat="false" ht="15" hidden="false" customHeight="false" outlineLevel="0" collapsed="false">
      <c r="B405" s="667" t="s">
        <v>518</v>
      </c>
      <c r="C405" s="668" t="s">
        <v>1182</v>
      </c>
      <c r="D405" s="288"/>
    </row>
    <row r="406" customFormat="false" ht="15" hidden="false" customHeight="false" outlineLevel="0" collapsed="false">
      <c r="B406" s="667" t="s">
        <v>519</v>
      </c>
      <c r="C406" s="668" t="s">
        <v>1183</v>
      </c>
      <c r="D406" s="288"/>
    </row>
    <row r="407" customFormat="false" ht="15" hidden="false" customHeight="false" outlineLevel="0" collapsed="false">
      <c r="B407" s="667" t="s">
        <v>533</v>
      </c>
      <c r="C407" s="669" t="s">
        <v>1190</v>
      </c>
      <c r="D407" s="288"/>
    </row>
    <row r="408" customFormat="false" ht="16.5" hidden="false" customHeight="true" outlineLevel="0" collapsed="false">
      <c r="B408" s="667" t="s">
        <v>1191</v>
      </c>
      <c r="C408" s="669" t="s">
        <v>1192</v>
      </c>
      <c r="D408" s="288"/>
    </row>
    <row r="409" customFormat="false" ht="15" hidden="false" customHeight="false" outlineLevel="0" collapsed="false">
      <c r="B409" s="667" t="s">
        <v>535</v>
      </c>
      <c r="C409" s="669" t="s">
        <v>1193</v>
      </c>
      <c r="D409" s="288"/>
    </row>
    <row r="410" customFormat="false" ht="15" hidden="false" customHeight="false" outlineLevel="0" collapsed="false">
      <c r="B410" s="667" t="s">
        <v>536</v>
      </c>
      <c r="C410" s="669" t="s">
        <v>1194</v>
      </c>
      <c r="D410" s="288"/>
    </row>
    <row r="411" customFormat="false" ht="15" hidden="false" customHeight="false" outlineLevel="0" collapsed="false">
      <c r="B411" s="667" t="s">
        <v>1195</v>
      </c>
      <c r="C411" s="669" t="s">
        <v>1196</v>
      </c>
      <c r="D411" s="288"/>
    </row>
    <row r="412" customFormat="false" ht="15" hidden="false" customHeight="true" outlineLevel="0" collapsed="false">
      <c r="B412" s="667" t="s">
        <v>535</v>
      </c>
      <c r="C412" s="669" t="s">
        <v>1197</v>
      </c>
      <c r="D412" s="288"/>
    </row>
    <row r="413" customFormat="false" ht="15" hidden="false" customHeight="true" outlineLevel="0" collapsed="false">
      <c r="B413" s="667" t="s">
        <v>800</v>
      </c>
      <c r="C413" s="668" t="s">
        <v>1198</v>
      </c>
      <c r="D413" s="288"/>
    </row>
    <row r="414" customFormat="false" ht="15.75" hidden="false" customHeight="true" outlineLevel="0" collapsed="false">
      <c r="B414" s="686" t="s">
        <v>1199</v>
      </c>
      <c r="C414" s="686"/>
      <c r="D414" s="706"/>
    </row>
    <row r="415" customFormat="false" ht="15" hidden="false" customHeight="false" outlineLevel="0" collapsed="false">
      <c r="B415" s="667" t="s">
        <v>540</v>
      </c>
      <c r="C415" s="669" t="s">
        <v>1200</v>
      </c>
      <c r="D415" s="286"/>
    </row>
    <row r="416" customFormat="false" ht="15" hidden="false" customHeight="false" outlineLevel="0" collapsed="false">
      <c r="B416" s="667" t="s">
        <v>541</v>
      </c>
      <c r="C416" s="669" t="s">
        <v>1201</v>
      </c>
      <c r="D416" s="286"/>
    </row>
    <row r="417" customFormat="false" ht="15" hidden="false" customHeight="false" outlineLevel="0" collapsed="false">
      <c r="B417" s="691" t="s">
        <v>1202</v>
      </c>
      <c r="C417" s="669" t="s">
        <v>1203</v>
      </c>
      <c r="D417" s="286"/>
    </row>
    <row r="418" customFormat="false" ht="15" hidden="false" customHeight="false" outlineLevel="0" collapsed="false">
      <c r="B418" s="691" t="s">
        <v>1204</v>
      </c>
      <c r="C418" s="669" t="s">
        <v>1205</v>
      </c>
      <c r="D418" s="288"/>
    </row>
    <row r="419" customFormat="false" ht="15" hidden="false" customHeight="false" outlineLevel="0" collapsed="false">
      <c r="B419" s="691" t="s">
        <v>1206</v>
      </c>
      <c r="C419" s="669" t="s">
        <v>1207</v>
      </c>
      <c r="D419" s="288"/>
    </row>
    <row r="420" customFormat="false" ht="15" hidden="false" customHeight="false" outlineLevel="0" collapsed="false">
      <c r="B420" s="667" t="s">
        <v>543</v>
      </c>
      <c r="C420" s="668" t="s">
        <v>1208</v>
      </c>
      <c r="D420" s="288"/>
    </row>
    <row r="421" customFormat="false" ht="15" hidden="false" customHeight="false" outlineLevel="0" collapsed="false">
      <c r="B421" s="667" t="s">
        <v>544</v>
      </c>
      <c r="C421" s="668" t="s">
        <v>1209</v>
      </c>
      <c r="D421" s="288"/>
    </row>
    <row r="422" customFormat="false" ht="15" hidden="false" customHeight="false" outlineLevel="0" collapsed="false">
      <c r="B422" s="667" t="s">
        <v>545</v>
      </c>
      <c r="C422" s="669" t="s">
        <v>1210</v>
      </c>
      <c r="D422" s="286"/>
    </row>
    <row r="423" customFormat="false" ht="15" hidden="false" customHeight="false" outlineLevel="0" collapsed="false">
      <c r="B423" s="667" t="s">
        <v>1211</v>
      </c>
      <c r="C423" s="669" t="s">
        <v>1212</v>
      </c>
      <c r="D423" s="286"/>
    </row>
    <row r="424" customFormat="false" ht="15" hidden="false" customHeight="false" outlineLevel="0" collapsed="false">
      <c r="B424" s="667" t="s">
        <v>547</v>
      </c>
      <c r="C424" s="669" t="s">
        <v>1213</v>
      </c>
      <c r="D424" s="286"/>
    </row>
    <row r="425" customFormat="false" ht="15" hidden="false" customHeight="true" outlineLevel="0" collapsed="false">
      <c r="B425" s="681" t="s">
        <v>1214</v>
      </c>
      <c r="C425" s="681"/>
      <c r="D425" s="286"/>
    </row>
    <row r="426" customFormat="false" ht="15" hidden="false" customHeight="true" outlineLevel="0" collapsed="false">
      <c r="B426" s="686" t="s">
        <v>552</v>
      </c>
      <c r="C426" s="686"/>
      <c r="D426" s="286"/>
    </row>
    <row r="427" customFormat="false" ht="15" hidden="false" customHeight="false" outlineLevel="0" collapsed="false">
      <c r="B427" s="667" t="s">
        <v>553</v>
      </c>
      <c r="C427" s="669" t="s">
        <v>1215</v>
      </c>
      <c r="D427" s="286"/>
    </row>
    <row r="428" customFormat="false" ht="15" hidden="false" customHeight="false" outlineLevel="0" collapsed="false">
      <c r="B428" s="667" t="s">
        <v>554</v>
      </c>
      <c r="C428" s="669" t="s">
        <v>1216</v>
      </c>
      <c r="D428" s="286"/>
    </row>
    <row r="429" customFormat="false" ht="15" hidden="false" customHeight="false" outlineLevel="0" collapsed="false">
      <c r="B429" s="667" t="s">
        <v>555</v>
      </c>
      <c r="C429" s="669" t="s">
        <v>1217</v>
      </c>
      <c r="D429" s="286"/>
    </row>
    <row r="430" customFormat="false" ht="15" hidden="false" customHeight="false" outlineLevel="0" collapsed="false">
      <c r="B430" s="667" t="s">
        <v>1218</v>
      </c>
      <c r="C430" s="709" t="s">
        <v>1219</v>
      </c>
      <c r="D430" s="286"/>
    </row>
    <row r="431" customFormat="false" ht="15" hidden="false" customHeight="true" outlineLevel="0" collapsed="false">
      <c r="B431" s="686" t="s">
        <v>1220</v>
      </c>
      <c r="C431" s="686"/>
      <c r="D431" s="286"/>
    </row>
    <row r="432" customFormat="false" ht="15" hidden="false" customHeight="false" outlineLevel="0" collapsed="false">
      <c r="B432" s="667" t="s">
        <v>621</v>
      </c>
      <c r="C432" s="669" t="s">
        <v>991</v>
      </c>
      <c r="D432" s="286"/>
    </row>
    <row r="433" customFormat="false" ht="15" hidden="false" customHeight="false" outlineLevel="0" collapsed="false">
      <c r="B433" s="667" t="s">
        <v>1221</v>
      </c>
      <c r="C433" s="669" t="s">
        <v>1222</v>
      </c>
      <c r="D433" s="286"/>
    </row>
    <row r="434" customFormat="false" ht="15" hidden="false" customHeight="false" outlineLevel="0" collapsed="false">
      <c r="B434" s="667" t="s">
        <v>626</v>
      </c>
      <c r="C434" s="669" t="s">
        <v>991</v>
      </c>
      <c r="D434" s="286"/>
    </row>
    <row r="435" customFormat="false" ht="15" hidden="false" customHeight="false" outlineLevel="0" collapsed="false">
      <c r="B435" s="667" t="s">
        <v>1223</v>
      </c>
      <c r="C435" s="669" t="s">
        <v>991</v>
      </c>
      <c r="D435" s="286"/>
    </row>
    <row r="436" customFormat="false" ht="15" hidden="false" customHeight="false" outlineLevel="0" collapsed="false">
      <c r="B436" s="667" t="s">
        <v>632</v>
      </c>
      <c r="C436" s="669" t="s">
        <v>1224</v>
      </c>
      <c r="D436" s="286"/>
    </row>
    <row r="437" customFormat="false" ht="15" hidden="false" customHeight="false" outlineLevel="0" collapsed="false">
      <c r="B437" s="667" t="s">
        <v>636</v>
      </c>
      <c r="C437" s="669" t="s">
        <v>1225</v>
      </c>
      <c r="D437" s="286"/>
    </row>
    <row r="438" customFormat="false" ht="15" hidden="false" customHeight="false" outlineLevel="0" collapsed="false">
      <c r="B438" s="667" t="s">
        <v>639</v>
      </c>
      <c r="C438" s="669" t="s">
        <v>1226</v>
      </c>
      <c r="D438" s="286"/>
    </row>
    <row r="439" customFormat="false" ht="15" hidden="false" customHeight="false" outlineLevel="0" collapsed="false">
      <c r="B439" s="667" t="s">
        <v>642</v>
      </c>
      <c r="C439" s="669" t="s">
        <v>1227</v>
      </c>
      <c r="D439" s="286"/>
    </row>
    <row r="440" customFormat="false" ht="15" hidden="false" customHeight="false" outlineLevel="0" collapsed="false">
      <c r="B440" s="667" t="s">
        <v>620</v>
      </c>
      <c r="C440" s="669" t="s">
        <v>1228</v>
      </c>
      <c r="D440" s="286"/>
    </row>
    <row r="441" customFormat="false" ht="15" hidden="false" customHeight="false" outlineLevel="0" collapsed="false">
      <c r="B441" s="667" t="s">
        <v>530</v>
      </c>
      <c r="C441" s="669" t="s">
        <v>1229</v>
      </c>
      <c r="D441" s="286"/>
    </row>
    <row r="442" customFormat="false" ht="29.25" hidden="false" customHeight="true" outlineLevel="0" collapsed="false">
      <c r="B442" s="697" t="s">
        <v>1230</v>
      </c>
      <c r="C442" s="697"/>
      <c r="D442" s="710"/>
    </row>
    <row r="443" customFormat="false" ht="45" hidden="false" customHeight="false" outlineLevel="0" collapsed="false">
      <c r="B443" s="667" t="s">
        <v>659</v>
      </c>
      <c r="C443" s="668" t="s">
        <v>1231</v>
      </c>
      <c r="D443" s="481"/>
    </row>
    <row r="444" customFormat="false" ht="49.5" hidden="false" customHeight="true" outlineLevel="0" collapsed="false">
      <c r="B444" s="711" t="n">
        <v>1</v>
      </c>
      <c r="C444" s="712"/>
      <c r="D444" s="288"/>
    </row>
    <row r="445" customFormat="false" ht="49.5" hidden="false" customHeight="true" outlineLevel="0" collapsed="false">
      <c r="B445" s="711" t="n">
        <v>0.75</v>
      </c>
      <c r="C445" s="712"/>
      <c r="D445" s="288"/>
    </row>
    <row r="446" customFormat="false" ht="49.5" hidden="false" customHeight="true" outlineLevel="0" collapsed="false">
      <c r="B446" s="711" t="n">
        <v>0.5</v>
      </c>
      <c r="C446" s="712"/>
      <c r="D446" s="288"/>
    </row>
    <row r="447" customFormat="false" ht="49.5" hidden="false" customHeight="true" outlineLevel="0" collapsed="false">
      <c r="B447" s="713" t="s">
        <v>661</v>
      </c>
      <c r="C447" s="712"/>
      <c r="D447" s="288"/>
    </row>
    <row r="448" customFormat="false" ht="17.25" hidden="false" customHeight="true" outlineLevel="0" collapsed="false">
      <c r="B448" s="714" t="s">
        <v>660</v>
      </c>
      <c r="C448" s="696" t="s">
        <v>1094</v>
      </c>
      <c r="D448" s="707"/>
    </row>
    <row r="449" customFormat="false" ht="18" hidden="false" customHeight="true" outlineLevel="0" collapsed="false">
      <c r="B449" s="697" t="s">
        <v>703</v>
      </c>
      <c r="C449" s="697"/>
      <c r="D449" s="710"/>
    </row>
    <row r="450" customFormat="false" ht="26.45" hidden="false" customHeight="true" outlineLevel="0" collapsed="false">
      <c r="B450" s="714" t="s">
        <v>704</v>
      </c>
      <c r="C450" s="696" t="s">
        <v>1232</v>
      </c>
      <c r="D450" s="707"/>
    </row>
    <row r="451" customFormat="false" ht="27.6" hidden="false" customHeight="true" outlineLevel="0" collapsed="false">
      <c r="B451" s="714" t="s">
        <v>713</v>
      </c>
      <c r="C451" s="696" t="s">
        <v>1233</v>
      </c>
      <c r="D451" s="707"/>
    </row>
    <row r="452" customFormat="false" ht="16.15" hidden="false" customHeight="true" outlineLevel="0" collapsed="false">
      <c r="B452" s="714" t="s">
        <v>666</v>
      </c>
      <c r="C452" s="696" t="s">
        <v>1234</v>
      </c>
      <c r="D452" s="707"/>
    </row>
    <row r="453" customFormat="false" ht="16.15" hidden="false" customHeight="true" outlineLevel="0" collapsed="false">
      <c r="B453" s="714" t="s">
        <v>1235</v>
      </c>
      <c r="C453" s="696" t="s">
        <v>1236</v>
      </c>
      <c r="D453" s="707"/>
    </row>
    <row r="454" customFormat="false" ht="28.15" hidden="false" customHeight="true" outlineLevel="0" collapsed="false">
      <c r="B454" s="714" t="s">
        <v>1237</v>
      </c>
      <c r="C454" s="696" t="s">
        <v>1236</v>
      </c>
      <c r="D454" s="707"/>
    </row>
    <row r="455" customFormat="false" ht="15" hidden="false" customHeight="false" outlineLevel="0" collapsed="false">
      <c r="B455" s="715" t="s">
        <v>1238</v>
      </c>
      <c r="C455" s="716"/>
    </row>
    <row r="456" customFormat="false" ht="15" hidden="false" customHeight="false" outlineLevel="0" collapsed="false">
      <c r="B456" s="715" t="s">
        <v>1239</v>
      </c>
      <c r="C456" s="716"/>
    </row>
    <row r="457" customFormat="false" ht="15" hidden="false" customHeight="false" outlineLevel="0" collapsed="false">
      <c r="B457" s="715" t="s">
        <v>1240</v>
      </c>
      <c r="C457" s="716"/>
    </row>
    <row r="460" customFormat="false" ht="15" hidden="false" customHeight="false" outlineLevel="0" collapsed="false">
      <c r="B460" s="717" t="s">
        <v>1241</v>
      </c>
      <c r="C460" s="718"/>
    </row>
    <row r="461" customFormat="false" ht="15" hidden="false" customHeight="false" outlineLevel="0" collapsed="false">
      <c r="B461" s="719" t="s">
        <v>1242</v>
      </c>
      <c r="C461" s="720" t="s">
        <v>1243</v>
      </c>
    </row>
    <row r="462" s="49" customFormat="true" ht="30" hidden="false" customHeight="false" outlineLevel="0" collapsed="false">
      <c r="B462" s="719" t="s">
        <v>1244</v>
      </c>
      <c r="C462" s="720" t="s">
        <v>1245</v>
      </c>
    </row>
    <row r="463" s="49" customFormat="true" ht="30" hidden="false" customHeight="false" outlineLevel="0" collapsed="false">
      <c r="B463" s="719" t="s">
        <v>1246</v>
      </c>
      <c r="C463" s="720" t="s">
        <v>1247</v>
      </c>
    </row>
    <row r="464" customFormat="false" ht="30" hidden="false" customHeight="false" outlineLevel="0" collapsed="false">
      <c r="B464" s="719" t="s">
        <v>1248</v>
      </c>
      <c r="C464" s="720" t="s">
        <v>1249</v>
      </c>
    </row>
    <row r="465" customFormat="false" ht="15" hidden="false" customHeight="false" outlineLevel="0" collapsed="false">
      <c r="B465" s="719" t="s">
        <v>1250</v>
      </c>
      <c r="C465" s="720" t="s">
        <v>1251</v>
      </c>
    </row>
    <row r="466" customFormat="false" ht="15" hidden="false" customHeight="false" outlineLevel="0" collapsed="false">
      <c r="B466" s="719" t="s">
        <v>1252</v>
      </c>
      <c r="C466" s="720" t="s">
        <v>1253</v>
      </c>
    </row>
    <row r="467" s="49" customFormat="true" ht="15" hidden="false" customHeight="false" outlineLevel="0" collapsed="false">
      <c r="B467" s="719" t="s">
        <v>1254</v>
      </c>
      <c r="C467" s="720" t="s">
        <v>1255</v>
      </c>
    </row>
    <row r="468" customFormat="false" ht="30" hidden="false" customHeight="false" outlineLevel="0" collapsed="false">
      <c r="B468" s="719" t="s">
        <v>1256</v>
      </c>
      <c r="C468" s="720" t="s">
        <v>1257</v>
      </c>
    </row>
    <row r="469" customFormat="false" ht="30" hidden="false" customHeight="false" outlineLevel="0" collapsed="false">
      <c r="B469" s="719" t="s">
        <v>1258</v>
      </c>
      <c r="C469" s="720" t="s">
        <v>1259</v>
      </c>
    </row>
    <row r="470" customFormat="false" ht="15" hidden="false" customHeight="false" outlineLevel="0" collapsed="false">
      <c r="B470" s="719" t="s">
        <v>1260</v>
      </c>
      <c r="C470" s="720" t="s">
        <v>1261</v>
      </c>
    </row>
    <row r="471" customFormat="false" ht="30" hidden="false" customHeight="false" outlineLevel="0" collapsed="false">
      <c r="B471" s="719" t="s">
        <v>1262</v>
      </c>
      <c r="C471" s="720" t="s">
        <v>1263</v>
      </c>
    </row>
    <row r="472" customFormat="false" ht="30" hidden="false" customHeight="false" outlineLevel="0" collapsed="false">
      <c r="B472" s="719" t="s">
        <v>1264</v>
      </c>
      <c r="C472" s="720" t="s">
        <v>1265</v>
      </c>
    </row>
    <row r="473" customFormat="false" ht="15" hidden="false" customHeight="false" outlineLevel="0" collapsed="false">
      <c r="B473" s="719" t="s">
        <v>1266</v>
      </c>
      <c r="C473" s="720" t="s">
        <v>1267</v>
      </c>
    </row>
    <row r="474" customFormat="false" ht="30" hidden="false" customHeight="false" outlineLevel="0" collapsed="false">
      <c r="B474" s="719" t="s">
        <v>1268</v>
      </c>
      <c r="C474" s="720" t="s">
        <v>1269</v>
      </c>
    </row>
    <row r="475" customFormat="false" ht="30" hidden="false" customHeight="false" outlineLevel="0" collapsed="false">
      <c r="B475" s="719" t="s">
        <v>1270</v>
      </c>
      <c r="C475" s="720" t="s">
        <v>1271</v>
      </c>
    </row>
    <row r="476" customFormat="false" ht="28.9" hidden="false" customHeight="true" outlineLevel="0" collapsed="false">
      <c r="B476" s="719" t="s">
        <v>1272</v>
      </c>
      <c r="C476" s="720" t="s">
        <v>1273</v>
      </c>
    </row>
  </sheetData>
  <mergeCells count="52">
    <mergeCell ref="B5:C5"/>
    <mergeCell ref="B6:C6"/>
    <mergeCell ref="B9:C9"/>
    <mergeCell ref="B24:C24"/>
    <mergeCell ref="B25:C25"/>
    <mergeCell ref="B43:C43"/>
    <mergeCell ref="B73:C73"/>
    <mergeCell ref="B77:C77"/>
    <mergeCell ref="B91:C91"/>
    <mergeCell ref="B95:C95"/>
    <mergeCell ref="B96:C96"/>
    <mergeCell ref="B111:C111"/>
    <mergeCell ref="B125:C125"/>
    <mergeCell ref="B131:C131"/>
    <mergeCell ref="B136:C136"/>
    <mergeCell ref="B158:C158"/>
    <mergeCell ref="B163:C163"/>
    <mergeCell ref="B167:C167"/>
    <mergeCell ref="B168:C168"/>
    <mergeCell ref="B176:C176"/>
    <mergeCell ref="B185:C185"/>
    <mergeCell ref="B196:C196"/>
    <mergeCell ref="B229:C229"/>
    <mergeCell ref="B230:C230"/>
    <mergeCell ref="B245:C245"/>
    <mergeCell ref="B246:C246"/>
    <mergeCell ref="B268:C268"/>
    <mergeCell ref="B289:C289"/>
    <mergeCell ref="B317:C317"/>
    <mergeCell ref="B318:C318"/>
    <mergeCell ref="B339:C339"/>
    <mergeCell ref="B341:C341"/>
    <mergeCell ref="B346:C346"/>
    <mergeCell ref="B347:C347"/>
    <mergeCell ref="B354:C354"/>
    <mergeCell ref="B361:C361"/>
    <mergeCell ref="B368:C368"/>
    <mergeCell ref="B372:C372"/>
    <mergeCell ref="B376:C376"/>
    <mergeCell ref="B383:C383"/>
    <mergeCell ref="B389:C389"/>
    <mergeCell ref="B390:C390"/>
    <mergeCell ref="B391:C391"/>
    <mergeCell ref="B397:C397"/>
    <mergeCell ref="B403:C403"/>
    <mergeCell ref="B414:C414"/>
    <mergeCell ref="B425:C425"/>
    <mergeCell ref="B426:C426"/>
    <mergeCell ref="B431:C431"/>
    <mergeCell ref="B442:C442"/>
    <mergeCell ref="C444:C447"/>
    <mergeCell ref="B449:C449"/>
  </mergeCells>
  <printOptions headings="false" gridLines="false" gridLinesSet="true" horizontalCentered="false" verticalCentered="false"/>
  <pageMargins left="0.7" right="0.7" top="0.75" bottom="0.75" header="0.511805555555555" footer="0.511805555555555"/>
  <pageSetup paperSize="9" scale="75"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5:I83"/>
  <sheetViews>
    <sheetView showFormulas="false" showGridLines="true" showRowColHeaders="true" showZeros="true" rightToLeft="false" tabSelected="false" showOutlineSymbols="true" defaultGridColor="true" view="pageBreakPreview" topLeftCell="A1" colorId="64" zoomScale="100" zoomScaleNormal="90" zoomScalePageLayoutView="100" workbookViewId="0">
      <selection pane="topLeft" activeCell="F5" activeCellId="0" sqref="F5"/>
    </sheetView>
  </sheetViews>
  <sheetFormatPr defaultRowHeight="18.75" zeroHeight="false" outlineLevelRow="0" outlineLevelCol="0"/>
  <cols>
    <col collapsed="false" customWidth="true" hidden="false" outlineLevel="0" max="1" min="1" style="721" width="9.14"/>
    <col collapsed="false" customWidth="true" hidden="false" outlineLevel="0" max="2" min="2" style="721" width="40.7"/>
    <col collapsed="false" customWidth="true" hidden="false" outlineLevel="0" max="3" min="3" style="721" width="24"/>
    <col collapsed="false" customWidth="true" hidden="false" outlineLevel="0" max="4" min="4" style="721" width="33.86"/>
    <col collapsed="false" customWidth="true" hidden="false" outlineLevel="0" max="5" min="5" style="721" width="9.14"/>
    <col collapsed="false" customWidth="true" hidden="false" outlineLevel="0" max="6" min="6" style="722" width="10.43"/>
    <col collapsed="false" customWidth="true" hidden="false" outlineLevel="0" max="7" min="7" style="721" width="15.14"/>
    <col collapsed="false" customWidth="true" hidden="false" outlineLevel="0" max="8" min="8" style="721" width="16.85"/>
    <col collapsed="false" customWidth="true" hidden="false" outlineLevel="0" max="9" min="9" style="721" width="11.14"/>
    <col collapsed="false" customWidth="true" hidden="false" outlineLevel="0" max="1025" min="10" style="721" width="9.14"/>
  </cols>
  <sheetData>
    <row r="5" customFormat="false" ht="18.75" hidden="false" customHeight="false" outlineLevel="0" collapsed="false">
      <c r="B5" s="721" t="s">
        <v>1274</v>
      </c>
      <c r="D5" s="721" t="s">
        <v>1275</v>
      </c>
      <c r="F5" s="722" t="s">
        <v>1276</v>
      </c>
    </row>
    <row r="6" customFormat="false" ht="18.75" hidden="false" customHeight="false" outlineLevel="0" collapsed="false">
      <c r="A6" s="721" t="n">
        <v>1</v>
      </c>
      <c r="B6" s="723" t="s">
        <v>1277</v>
      </c>
      <c r="C6" s="721" t="str">
        <f aca="false">UPPER(B6)</f>
        <v>ANENII NOI</v>
      </c>
      <c r="D6" s="724" t="s">
        <v>1278</v>
      </c>
      <c r="F6" s="725" t="s">
        <v>1242</v>
      </c>
      <c r="G6" s="721" t="s">
        <v>1243</v>
      </c>
    </row>
    <row r="7" customFormat="false" ht="18.75" hidden="false" customHeight="false" outlineLevel="0" collapsed="false">
      <c r="A7" s="721" t="n">
        <v>2</v>
      </c>
      <c r="B7" s="723" t="s">
        <v>1279</v>
      </c>
      <c r="C7" s="721" t="str">
        <f aca="false">UPPER(B7)</f>
        <v>BĂLȚI</v>
      </c>
      <c r="D7" s="724" t="s">
        <v>1280</v>
      </c>
      <c r="F7" s="725" t="s">
        <v>1244</v>
      </c>
      <c r="G7" s="721" t="s">
        <v>1245</v>
      </c>
    </row>
    <row r="8" customFormat="false" ht="18.75" hidden="false" customHeight="false" outlineLevel="0" collapsed="false">
      <c r="A8" s="721" t="n">
        <v>3</v>
      </c>
      <c r="B8" s="723" t="s">
        <v>1281</v>
      </c>
      <c r="C8" s="721" t="str">
        <f aca="false">UPPER(B8)</f>
        <v>BASARABEASCA</v>
      </c>
      <c r="D8" s="724" t="s">
        <v>1282</v>
      </c>
      <c r="F8" s="725" t="s">
        <v>1246</v>
      </c>
      <c r="G8" s="721" t="s">
        <v>1247</v>
      </c>
    </row>
    <row r="9" customFormat="false" ht="18.75" hidden="false" customHeight="false" outlineLevel="0" collapsed="false">
      <c r="A9" s="721" t="n">
        <v>4</v>
      </c>
      <c r="B9" s="723" t="s">
        <v>1283</v>
      </c>
      <c r="C9" s="721" t="str">
        <f aca="false">UPPER(B9)</f>
        <v>BRICENI</v>
      </c>
      <c r="D9" s="724" t="s">
        <v>1284</v>
      </c>
      <c r="F9" s="725" t="s">
        <v>1248</v>
      </c>
      <c r="G9" s="721" t="s">
        <v>1249</v>
      </c>
    </row>
    <row r="10" customFormat="false" ht="18.75" hidden="false" customHeight="false" outlineLevel="0" collapsed="false">
      <c r="A10" s="721" t="n">
        <v>5</v>
      </c>
      <c r="B10" s="723" t="s">
        <v>1285</v>
      </c>
      <c r="C10" s="721" t="str">
        <f aca="false">UPPER(B10)</f>
        <v>CAHUL</v>
      </c>
      <c r="D10" s="724" t="s">
        <v>1286</v>
      </c>
      <c r="F10" s="725" t="s">
        <v>1250</v>
      </c>
      <c r="G10" s="721" t="s">
        <v>1251</v>
      </c>
    </row>
    <row r="11" customFormat="false" ht="18.75" hidden="false" customHeight="false" outlineLevel="0" collapsed="false">
      <c r="A11" s="721" t="n">
        <v>6</v>
      </c>
      <c r="B11" s="723" t="s">
        <v>1287</v>
      </c>
      <c r="C11" s="721" t="str">
        <f aca="false">UPPER(B11)</f>
        <v>CĂLĂRAȘI</v>
      </c>
      <c r="D11" s="724" t="s">
        <v>1288</v>
      </c>
      <c r="F11" s="725" t="s">
        <v>1252</v>
      </c>
      <c r="G11" s="721" t="s">
        <v>1253</v>
      </c>
    </row>
    <row r="12" customFormat="false" ht="18.75" hidden="false" customHeight="false" outlineLevel="0" collapsed="false">
      <c r="A12" s="721" t="n">
        <v>7</v>
      </c>
      <c r="B12" s="723" t="s">
        <v>1289</v>
      </c>
      <c r="C12" s="721" t="str">
        <f aca="false">UPPER(B12)</f>
        <v>CANTEMIR</v>
      </c>
      <c r="F12" s="725" t="s">
        <v>1254</v>
      </c>
      <c r="G12" s="721" t="s">
        <v>1255</v>
      </c>
    </row>
    <row r="13" customFormat="false" ht="18.75" hidden="false" customHeight="false" outlineLevel="0" collapsed="false">
      <c r="A13" s="721" t="n">
        <v>8</v>
      </c>
      <c r="B13" s="723" t="s">
        <v>1290</v>
      </c>
      <c r="C13" s="721" t="str">
        <f aca="false">UPPER(B13)</f>
        <v>CĂUȘENI</v>
      </c>
      <c r="F13" s="725" t="s">
        <v>1256</v>
      </c>
      <c r="G13" s="721" t="s">
        <v>1257</v>
      </c>
    </row>
    <row r="14" customFormat="false" ht="18.75" hidden="false" customHeight="false" outlineLevel="0" collapsed="false">
      <c r="A14" s="721" t="n">
        <v>9</v>
      </c>
      <c r="B14" s="723" t="s">
        <v>1291</v>
      </c>
      <c r="C14" s="721" t="str">
        <f aca="false">UPPER(B14)</f>
        <v>CHIȘINĂU</v>
      </c>
      <c r="F14" s="725" t="s">
        <v>1258</v>
      </c>
      <c r="G14" s="721" t="s">
        <v>1259</v>
      </c>
    </row>
    <row r="15" customFormat="false" ht="18.75" hidden="false" customHeight="false" outlineLevel="0" collapsed="false">
      <c r="A15" s="721" t="n">
        <v>10</v>
      </c>
      <c r="B15" s="723" t="s">
        <v>1292</v>
      </c>
      <c r="C15" s="721" t="str">
        <f aca="false">UPPER(B15)</f>
        <v>CIMIȘLIA</v>
      </c>
      <c r="F15" s="725" t="s">
        <v>1260</v>
      </c>
      <c r="G15" s="721" t="s">
        <v>1261</v>
      </c>
    </row>
    <row r="16" customFormat="false" ht="18.75" hidden="false" customHeight="false" outlineLevel="0" collapsed="false">
      <c r="A16" s="721" t="n">
        <v>11</v>
      </c>
      <c r="B16" s="723" t="s">
        <v>1293</v>
      </c>
      <c r="C16" s="721" t="str">
        <f aca="false">UPPER(B16)</f>
        <v>CRIULENI</v>
      </c>
      <c r="F16" s="725" t="s">
        <v>1262</v>
      </c>
      <c r="G16" s="721" t="s">
        <v>1294</v>
      </c>
    </row>
    <row r="17" customFormat="false" ht="18.75" hidden="false" customHeight="false" outlineLevel="0" collapsed="false">
      <c r="A17" s="721" t="n">
        <v>12</v>
      </c>
      <c r="B17" s="723" t="s">
        <v>1295</v>
      </c>
      <c r="C17" s="721" t="str">
        <f aca="false">UPPER(B17)</f>
        <v>DONDUȘENI</v>
      </c>
      <c r="F17" s="725" t="s">
        <v>1264</v>
      </c>
      <c r="G17" s="721" t="s">
        <v>1296</v>
      </c>
    </row>
    <row r="18" customFormat="false" ht="18.75" hidden="false" customHeight="false" outlineLevel="0" collapsed="false">
      <c r="A18" s="721" t="n">
        <v>13</v>
      </c>
      <c r="B18" s="723" t="s">
        <v>1297</v>
      </c>
      <c r="C18" s="721" t="str">
        <f aca="false">UPPER(B18)</f>
        <v>DROCHIA</v>
      </c>
      <c r="F18" s="725" t="s">
        <v>1266</v>
      </c>
      <c r="G18" s="721" t="s">
        <v>1267</v>
      </c>
    </row>
    <row r="19" customFormat="false" ht="18.75" hidden="false" customHeight="false" outlineLevel="0" collapsed="false">
      <c r="A19" s="721" t="n">
        <v>14</v>
      </c>
      <c r="B19" s="723" t="s">
        <v>1298</v>
      </c>
      <c r="C19" s="721" t="str">
        <f aca="false">UPPER(B19)</f>
        <v>DUBĂSARI</v>
      </c>
      <c r="F19" s="725" t="s">
        <v>1268</v>
      </c>
      <c r="G19" s="721" t="s">
        <v>1299</v>
      </c>
    </row>
    <row r="20" customFormat="false" ht="18.75" hidden="false" customHeight="false" outlineLevel="0" collapsed="false">
      <c r="A20" s="721" t="n">
        <v>15</v>
      </c>
      <c r="B20" s="723" t="s">
        <v>1300</v>
      </c>
      <c r="C20" s="721" t="str">
        <f aca="false">UPPER(B20)</f>
        <v>EDINEȚ</v>
      </c>
      <c r="F20" s="725" t="s">
        <v>1270</v>
      </c>
      <c r="G20" s="721" t="s">
        <v>1301</v>
      </c>
    </row>
    <row r="21" customFormat="false" ht="18.75" hidden="false" customHeight="false" outlineLevel="0" collapsed="false">
      <c r="A21" s="721" t="n">
        <v>16</v>
      </c>
      <c r="B21" s="723" t="s">
        <v>1302</v>
      </c>
      <c r="C21" s="721" t="str">
        <f aca="false">UPPER(B21)</f>
        <v>FĂLEȘTI</v>
      </c>
      <c r="F21" s="725" t="s">
        <v>1272</v>
      </c>
      <c r="G21" s="721" t="s">
        <v>1303</v>
      </c>
    </row>
    <row r="22" customFormat="false" ht="18.75" hidden="false" customHeight="false" outlineLevel="0" collapsed="false">
      <c r="A22" s="721" t="n">
        <v>17</v>
      </c>
      <c r="B22" s="723" t="s">
        <v>1304</v>
      </c>
      <c r="C22" s="721" t="str">
        <f aca="false">UPPER(B22)</f>
        <v>FLOREȘTI</v>
      </c>
    </row>
    <row r="23" customFormat="false" ht="18.75" hidden="false" customHeight="false" outlineLevel="0" collapsed="false">
      <c r="A23" s="721" t="n">
        <v>18</v>
      </c>
      <c r="B23" s="723" t="s">
        <v>1305</v>
      </c>
      <c r="C23" s="721" t="str">
        <f aca="false">UPPER(B23)</f>
        <v>GLODENI</v>
      </c>
    </row>
    <row r="24" customFormat="false" ht="18.75" hidden="false" customHeight="false" outlineLevel="0" collapsed="false">
      <c r="A24" s="721" t="n">
        <v>19</v>
      </c>
      <c r="B24" s="723" t="s">
        <v>1306</v>
      </c>
      <c r="C24" s="721" t="str">
        <f aca="false">UPPER(B24)</f>
        <v>HÎNCEȘTI</v>
      </c>
    </row>
    <row r="25" customFormat="false" ht="18.75" hidden="false" customHeight="false" outlineLevel="0" collapsed="false">
      <c r="A25" s="721" t="n">
        <v>20</v>
      </c>
      <c r="B25" s="723" t="s">
        <v>1307</v>
      </c>
      <c r="C25" s="721" t="str">
        <f aca="false">UPPER(B25)</f>
        <v>IALOVENI</v>
      </c>
    </row>
    <row r="26" customFormat="false" ht="18.75" hidden="false" customHeight="false" outlineLevel="0" collapsed="false">
      <c r="A26" s="721" t="n">
        <v>21</v>
      </c>
      <c r="B26" s="723" t="s">
        <v>1308</v>
      </c>
      <c r="C26" s="721" t="str">
        <f aca="false">UPPER(B26)</f>
        <v>LEOVA</v>
      </c>
    </row>
    <row r="27" customFormat="false" ht="18.75" hidden="false" customHeight="false" outlineLevel="0" collapsed="false">
      <c r="A27" s="721" t="n">
        <v>22</v>
      </c>
      <c r="B27" s="723" t="s">
        <v>1309</v>
      </c>
      <c r="C27" s="721" t="str">
        <f aca="false">UPPER(B27)</f>
        <v>NISPORENI</v>
      </c>
    </row>
    <row r="28" customFormat="false" ht="18.75" hidden="false" customHeight="false" outlineLevel="0" collapsed="false">
      <c r="A28" s="721" t="n">
        <v>23</v>
      </c>
      <c r="B28" s="723" t="s">
        <v>1310</v>
      </c>
      <c r="C28" s="721" t="str">
        <f aca="false">UPPER(B28)</f>
        <v>OCNIȚA</v>
      </c>
    </row>
    <row r="29" customFormat="false" ht="18.75" hidden="false" customHeight="false" outlineLevel="0" collapsed="false">
      <c r="A29" s="721" t="n">
        <v>24</v>
      </c>
      <c r="B29" s="723" t="s">
        <v>1311</v>
      </c>
      <c r="C29" s="721" t="str">
        <f aca="false">UPPER(B29)</f>
        <v>ORHEI</v>
      </c>
    </row>
    <row r="30" customFormat="false" ht="18.75" hidden="false" customHeight="false" outlineLevel="0" collapsed="false">
      <c r="A30" s="721" t="n">
        <v>25</v>
      </c>
      <c r="B30" s="723" t="s">
        <v>1312</v>
      </c>
      <c r="C30" s="721" t="str">
        <f aca="false">UPPER(B30)</f>
        <v>REZINA</v>
      </c>
    </row>
    <row r="31" customFormat="false" ht="18.75" hidden="false" customHeight="false" outlineLevel="0" collapsed="false">
      <c r="A31" s="721" t="n">
        <v>26</v>
      </c>
      <c r="B31" s="723" t="s">
        <v>1313</v>
      </c>
      <c r="C31" s="721" t="str">
        <f aca="false">UPPER(B31)</f>
        <v>RÎȘCANI</v>
      </c>
    </row>
    <row r="32" customFormat="false" ht="18.75" hidden="false" customHeight="false" outlineLevel="0" collapsed="false">
      <c r="A32" s="721" t="n">
        <v>27</v>
      </c>
      <c r="B32" s="723" t="s">
        <v>1314</v>
      </c>
      <c r="C32" s="721" t="str">
        <f aca="false">UPPER(B32)</f>
        <v>SÎNGEREI</v>
      </c>
    </row>
    <row r="33" customFormat="false" ht="18.75" hidden="false" customHeight="false" outlineLevel="0" collapsed="false">
      <c r="A33" s="721" t="n">
        <v>28</v>
      </c>
      <c r="B33" s="723" t="s">
        <v>1315</v>
      </c>
      <c r="C33" s="721" t="str">
        <f aca="false">UPPER(B33)</f>
        <v>SOROCA</v>
      </c>
    </row>
    <row r="34" customFormat="false" ht="18.75" hidden="false" customHeight="false" outlineLevel="0" collapsed="false">
      <c r="A34" s="721" t="n">
        <v>29</v>
      </c>
      <c r="B34" s="723" t="s">
        <v>1316</v>
      </c>
      <c r="C34" s="721" t="str">
        <f aca="false">UPPER(B34)</f>
        <v>STRĂȘENI</v>
      </c>
    </row>
    <row r="35" customFormat="false" ht="18.75" hidden="false" customHeight="false" outlineLevel="0" collapsed="false">
      <c r="A35" s="721" t="n">
        <v>30</v>
      </c>
      <c r="B35" s="723" t="s">
        <v>1317</v>
      </c>
      <c r="C35" s="721" t="str">
        <f aca="false">UPPER(B35)</f>
        <v>ȘOLDĂNEȘTI</v>
      </c>
    </row>
    <row r="36" customFormat="false" ht="18.75" hidden="false" customHeight="false" outlineLevel="0" collapsed="false">
      <c r="A36" s="721" t="n">
        <v>31</v>
      </c>
      <c r="B36" s="723" t="s">
        <v>1318</v>
      </c>
      <c r="C36" s="721" t="str">
        <f aca="false">UPPER(B36)</f>
        <v>ȘTEFAN VODĂ</v>
      </c>
    </row>
    <row r="37" customFormat="false" ht="18.75" hidden="false" customHeight="false" outlineLevel="0" collapsed="false">
      <c r="A37" s="721" t="n">
        <v>32</v>
      </c>
      <c r="B37" s="723" t="s">
        <v>1319</v>
      </c>
      <c r="C37" s="721" t="str">
        <f aca="false">UPPER(B37)</f>
        <v>TARACLIA</v>
      </c>
    </row>
    <row r="38" customFormat="false" ht="18.75" hidden="false" customHeight="false" outlineLevel="0" collapsed="false">
      <c r="A38" s="721" t="n">
        <v>33</v>
      </c>
      <c r="B38" s="723" t="s">
        <v>1320</v>
      </c>
      <c r="C38" s="721" t="str">
        <f aca="false">UPPER(B38)</f>
        <v>TELENEȘTI</v>
      </c>
    </row>
    <row r="39" customFormat="false" ht="18.75" hidden="false" customHeight="false" outlineLevel="0" collapsed="false">
      <c r="A39" s="721" t="n">
        <v>34</v>
      </c>
      <c r="B39" s="723" t="s">
        <v>1321</v>
      </c>
      <c r="C39" s="721" t="str">
        <f aca="false">UPPER(B39)</f>
        <v>UNGHENI</v>
      </c>
    </row>
    <row r="40" customFormat="false" ht="18.75" hidden="false" customHeight="false" outlineLevel="0" collapsed="false">
      <c r="A40" s="721" t="n">
        <v>35</v>
      </c>
      <c r="B40" s="723" t="s">
        <v>1322</v>
      </c>
      <c r="C40" s="721" t="str">
        <f aca="false">UPPER(B40)</f>
        <v>UTA GĂGĂUZIA</v>
      </c>
    </row>
    <row r="41" customFormat="false" ht="18.75" hidden="false" customHeight="false" outlineLevel="0" collapsed="false">
      <c r="B41" s="721" t="s">
        <v>1323</v>
      </c>
    </row>
    <row r="43" customFormat="false" ht="18.75" hidden="false" customHeight="false" outlineLevel="0" collapsed="false">
      <c r="B43" s="721" t="s">
        <v>1324</v>
      </c>
      <c r="D43" s="721" t="s">
        <v>1325</v>
      </c>
      <c r="F43" s="722" t="s">
        <v>1326</v>
      </c>
      <c r="I43" s="721" t="s">
        <v>1327</v>
      </c>
    </row>
    <row r="44" customFormat="false" ht="18.75" hidden="false" customHeight="false" outlineLevel="0" collapsed="false">
      <c r="B44" s="723" t="n">
        <v>1</v>
      </c>
      <c r="D44" s="723" t="s">
        <v>24</v>
      </c>
      <c r="F44" s="725" t="s">
        <v>26</v>
      </c>
      <c r="I44" s="723" t="s">
        <v>250</v>
      </c>
    </row>
    <row r="45" customFormat="false" ht="18.75" hidden="false" customHeight="false" outlineLevel="0" collapsed="false">
      <c r="B45" s="723" t="n">
        <v>2</v>
      </c>
      <c r="D45" s="723" t="s">
        <v>1328</v>
      </c>
      <c r="F45" s="725" t="s">
        <v>1329</v>
      </c>
      <c r="I45" s="723" t="s">
        <v>1330</v>
      </c>
    </row>
    <row r="46" customFormat="false" ht="18.75" hidden="false" customHeight="false" outlineLevel="0" collapsed="false">
      <c r="I46" s="723" t="s">
        <v>251</v>
      </c>
    </row>
    <row r="47" customFormat="false" ht="18.75" hidden="false" customHeight="false" outlineLevel="0" collapsed="false">
      <c r="B47" s="721" t="s">
        <v>1331</v>
      </c>
      <c r="D47" s="721" t="s">
        <v>1332</v>
      </c>
      <c r="F47" s="722" t="s">
        <v>1333</v>
      </c>
      <c r="I47" s="723" t="s">
        <v>1334</v>
      </c>
    </row>
    <row r="48" customFormat="false" ht="18.75" hidden="false" customHeight="false" outlineLevel="0" collapsed="false">
      <c r="B48" s="723" t="s">
        <v>1335</v>
      </c>
      <c r="D48" s="723" t="s">
        <v>277</v>
      </c>
      <c r="F48" s="722" t="s">
        <v>1336</v>
      </c>
      <c r="I48" s="723" t="s">
        <v>1337</v>
      </c>
    </row>
    <row r="49" customFormat="false" ht="18.75" hidden="false" customHeight="false" outlineLevel="0" collapsed="false">
      <c r="B49" s="723" t="s">
        <v>63</v>
      </c>
      <c r="D49" s="723" t="s">
        <v>297</v>
      </c>
      <c r="F49" s="722" t="s">
        <v>1338</v>
      </c>
      <c r="I49" s="723" t="s">
        <v>1339</v>
      </c>
    </row>
    <row r="50" customFormat="false" ht="18.75" hidden="false" customHeight="false" outlineLevel="0" collapsed="false">
      <c r="B50" s="723" t="s">
        <v>1340</v>
      </c>
      <c r="F50" s="722" t="s">
        <v>1341</v>
      </c>
    </row>
    <row r="51" customFormat="false" ht="18.75" hidden="false" customHeight="false" outlineLevel="0" collapsed="false">
      <c r="B51" s="723" t="s">
        <v>1342</v>
      </c>
    </row>
    <row r="52" customFormat="false" ht="18.75" hidden="false" customHeight="false" outlineLevel="0" collapsed="false">
      <c r="B52" s="723" t="s">
        <v>65</v>
      </c>
    </row>
    <row r="53" customFormat="false" ht="18.75" hidden="false" customHeight="false" outlineLevel="0" collapsed="false">
      <c r="B53" s="723" t="s">
        <v>1343</v>
      </c>
    </row>
    <row r="54" customFormat="false" ht="18.75" hidden="false" customHeight="false" outlineLevel="0" collapsed="false">
      <c r="B54" s="723" t="s">
        <v>1344</v>
      </c>
    </row>
    <row r="55" customFormat="false" ht="18.75" hidden="false" customHeight="false" outlineLevel="0" collapsed="false">
      <c r="B55" s="723" t="s">
        <v>1345</v>
      </c>
    </row>
    <row r="56" customFormat="false" ht="18.75" hidden="false" customHeight="false" outlineLevel="0" collapsed="false">
      <c r="B56" s="723" t="s">
        <v>67</v>
      </c>
    </row>
    <row r="57" customFormat="false" ht="18.75" hidden="false" customHeight="false" outlineLevel="0" collapsed="false">
      <c r="B57" s="723" t="s">
        <v>69</v>
      </c>
    </row>
    <row r="58" customFormat="false" ht="18.75" hidden="false" customHeight="false" outlineLevel="0" collapsed="false">
      <c r="B58" s="723" t="s">
        <v>1346</v>
      </c>
    </row>
    <row r="59" customFormat="false" ht="18.75" hidden="false" customHeight="false" outlineLevel="0" collapsed="false">
      <c r="B59" s="723" t="s">
        <v>1347</v>
      </c>
    </row>
    <row r="60" customFormat="false" ht="18.75" hidden="false" customHeight="false" outlineLevel="0" collapsed="false">
      <c r="B60" s="723" t="s">
        <v>1348</v>
      </c>
    </row>
    <row r="61" customFormat="false" ht="18.75" hidden="false" customHeight="false" outlineLevel="0" collapsed="false">
      <c r="B61" s="723" t="s">
        <v>1349</v>
      </c>
    </row>
    <row r="62" customFormat="false" ht="18.75" hidden="false" customHeight="false" outlineLevel="0" collapsed="false">
      <c r="B62" s="723" t="s">
        <v>71</v>
      </c>
    </row>
    <row r="63" customFormat="false" ht="18.75" hidden="false" customHeight="false" outlineLevel="0" collapsed="false">
      <c r="B63" s="723" t="s">
        <v>73</v>
      </c>
    </row>
    <row r="64" customFormat="false" ht="18.75" hidden="false" customHeight="false" outlineLevel="0" collapsed="false">
      <c r="B64" s="723" t="s">
        <v>75</v>
      </c>
    </row>
    <row r="65" customFormat="false" ht="18.75" hidden="false" customHeight="false" outlineLevel="0" collapsed="false">
      <c r="B65" s="723" t="s">
        <v>77</v>
      </c>
    </row>
    <row r="66" customFormat="false" ht="18.75" hidden="false" customHeight="false" outlineLevel="0" collapsed="false">
      <c r="B66" s="723" t="s">
        <v>79</v>
      </c>
    </row>
    <row r="67" customFormat="false" ht="18.75" hidden="false" customHeight="false" outlineLevel="0" collapsed="false">
      <c r="B67" s="723" t="s">
        <v>81</v>
      </c>
    </row>
    <row r="68" customFormat="false" ht="18.75" hidden="false" customHeight="false" outlineLevel="0" collapsed="false">
      <c r="B68" s="723" t="s">
        <v>83</v>
      </c>
    </row>
    <row r="69" customFormat="false" ht="18.75" hidden="false" customHeight="false" outlineLevel="0" collapsed="false">
      <c r="B69" s="723" t="s">
        <v>1350</v>
      </c>
    </row>
    <row r="70" customFormat="false" ht="18.75" hidden="false" customHeight="false" outlineLevel="0" collapsed="false">
      <c r="B70" s="723" t="s">
        <v>85</v>
      </c>
    </row>
    <row r="71" customFormat="false" ht="18.75" hidden="false" customHeight="false" outlineLevel="0" collapsed="false">
      <c r="B71" s="723" t="s">
        <v>1351</v>
      </c>
    </row>
    <row r="72" customFormat="false" ht="18.75" hidden="false" customHeight="false" outlineLevel="0" collapsed="false">
      <c r="B72" s="723" t="s">
        <v>87</v>
      </c>
    </row>
    <row r="73" customFormat="false" ht="18.75" hidden="false" customHeight="false" outlineLevel="0" collapsed="false">
      <c r="B73" s="723" t="s">
        <v>89</v>
      </c>
    </row>
    <row r="74" customFormat="false" ht="18.75" hidden="false" customHeight="false" outlineLevel="0" collapsed="false">
      <c r="B74" s="723" t="s">
        <v>91</v>
      </c>
    </row>
    <row r="75" customFormat="false" ht="18.75" hidden="false" customHeight="false" outlineLevel="0" collapsed="false">
      <c r="B75" s="723" t="s">
        <v>93</v>
      </c>
    </row>
    <row r="76" customFormat="false" ht="18.75" hidden="false" customHeight="false" outlineLevel="0" collapsed="false">
      <c r="B76" s="723" t="s">
        <v>1352</v>
      </c>
    </row>
    <row r="77" customFormat="false" ht="18.75" hidden="false" customHeight="false" outlineLevel="0" collapsed="false">
      <c r="B77" s="723" t="s">
        <v>1353</v>
      </c>
    </row>
    <row r="78" customFormat="false" ht="18.75" hidden="false" customHeight="false" outlineLevel="0" collapsed="false">
      <c r="B78" s="723" t="s">
        <v>1354</v>
      </c>
    </row>
    <row r="79" customFormat="false" ht="18.75" hidden="false" customHeight="false" outlineLevel="0" collapsed="false">
      <c r="B79" s="723" t="s">
        <v>61</v>
      </c>
    </row>
    <row r="80" customFormat="false" ht="18.75" hidden="false" customHeight="false" outlineLevel="0" collapsed="false">
      <c r="B80" s="723"/>
    </row>
    <row r="81" customFormat="false" ht="18.75" hidden="false" customHeight="false" outlineLevel="0" collapsed="false">
      <c r="B81" s="723"/>
    </row>
    <row r="82" customFormat="false" ht="18.75" hidden="false" customHeight="false" outlineLevel="0" collapsed="false">
      <c r="B82" s="723"/>
    </row>
    <row r="83" customFormat="false" ht="18.75" hidden="false" customHeight="false" outlineLevel="0" collapsed="false">
      <c r="B83" s="723"/>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360</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2006-09-28T05:33:49Z</dcterms:created>
  <dc:creator/>
  <dc:description/>
  <dc:language>ro-RO</dc:language>
  <cp:lastModifiedBy/>
  <dcterms:modified xsi:type="dcterms:W3CDTF">2020-06-22T12:05:55Z</dcterms:modified>
  <cp:revision>58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