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filterPrivacy="1" codeName="ThisWorkbook" defaultThemeVersion="124226"/>
  <xr:revisionPtr revIDLastSave="0" documentId="13_ncr:1_{45AC247C-5925-434B-8ED8-6BD4AC82369B}" xr6:coauthVersionLast="41" xr6:coauthVersionMax="45" xr10:uidLastSave="{00000000-0000-0000-0000-000000000000}"/>
  <bookViews>
    <workbookView xWindow="-108" yWindow="-108" windowWidth="23256" windowHeight="12576" xr2:uid="{00000000-000D-0000-FFFF-FFFF00000000}"/>
  </bookViews>
  <sheets>
    <sheet name="Formular" sheetId="1" r:id="rId1"/>
    <sheet name="Instrucțiuni" sheetId="2" r:id="rId2"/>
    <sheet name="Sheet1" sheetId="3" state="hidden" r:id="rId3"/>
  </sheets>
  <definedNames>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uri">Sheet1!$B$44:$B$45</definedName>
    <definedName name="tipuri">Sheet1!$D$44:$D$45</definedName>
    <definedName name="transport">Sheet1!$F$48:$F$50</definedName>
  </definedNames>
  <calcPr calcId="191029" refMode="R1C1"/>
</workbook>
</file>

<file path=xl/calcChain.xml><?xml version="1.0" encoding="utf-8"?>
<calcChain xmlns="http://schemas.openxmlformats.org/spreadsheetml/2006/main">
  <c r="C102" i="1" l="1"/>
  <c r="A146" i="1" l="1"/>
  <c r="U237" i="1" l="1"/>
  <c r="V237" i="1"/>
  <c r="U238" i="1"/>
  <c r="V238" i="1"/>
  <c r="V206" i="1"/>
  <c r="U206" i="1"/>
  <c r="T206" i="1"/>
  <c r="S206" i="1"/>
  <c r="C206" i="1"/>
  <c r="S205" i="1"/>
  <c r="S204" i="1"/>
  <c r="V205" i="1"/>
  <c r="U205" i="1"/>
  <c r="C205" i="1"/>
  <c r="V204" i="1"/>
  <c r="U204" i="1"/>
  <c r="T204" i="1"/>
  <c r="C204" i="1"/>
  <c r="P111" i="1" l="1"/>
  <c r="P110" i="1"/>
  <c r="P109" i="1"/>
  <c r="P108" i="1"/>
  <c r="P112" i="1"/>
  <c r="P113" i="1"/>
  <c r="C101" i="1"/>
  <c r="C100" i="1"/>
  <c r="C99" i="1"/>
  <c r="C98" i="1"/>
  <c r="C97" i="1"/>
  <c r="F308" i="1" l="1"/>
  <c r="F622" i="1" l="1"/>
  <c r="F623" i="1"/>
  <c r="F624" i="1"/>
  <c r="F625" i="1"/>
  <c r="F626" i="1"/>
  <c r="F627" i="1"/>
  <c r="F621" i="1"/>
  <c r="C565" i="1"/>
  <c r="C566" i="1"/>
  <c r="C564" i="1"/>
  <c r="C184" i="1"/>
  <c r="C195" i="1"/>
  <c r="U239" i="1"/>
  <c r="V239" i="1"/>
  <c r="N228" i="1" l="1"/>
  <c r="M228" i="1"/>
  <c r="L228" i="1"/>
  <c r="K228" i="1"/>
  <c r="J228" i="1"/>
  <c r="I228" i="1"/>
  <c r="H228" i="1"/>
  <c r="G228" i="1"/>
  <c r="F228" i="1"/>
  <c r="E228" i="1"/>
  <c r="D228" i="1"/>
  <c r="C228" i="1"/>
  <c r="O227" i="1"/>
  <c r="O226" i="1"/>
  <c r="O225" i="1"/>
  <c r="O224" i="1"/>
  <c r="O228" i="1" l="1"/>
  <c r="C361" i="1" l="1"/>
  <c r="C360" i="1"/>
  <c r="C183" i="1"/>
  <c r="C194" i="1"/>
  <c r="C297" i="1" l="1"/>
  <c r="C298" i="1"/>
  <c r="I249" i="1"/>
  <c r="I251" i="1"/>
  <c r="I252" i="1"/>
  <c r="I244" i="1"/>
  <c r="C182" i="1"/>
  <c r="C193" i="1"/>
  <c r="M216" i="1"/>
  <c r="U215" i="1"/>
  <c r="U216" i="1"/>
  <c r="U217" i="1"/>
  <c r="U214" i="1"/>
  <c r="C319" i="1" l="1"/>
  <c r="C320" i="1"/>
  <c r="C321" i="1"/>
  <c r="C318" i="1"/>
  <c r="E308" i="1" s="1"/>
  <c r="T401" i="1"/>
  <c r="U402" i="1"/>
  <c r="U403" i="1"/>
  <c r="U404" i="1"/>
  <c r="U401" i="1"/>
  <c r="T402" i="1"/>
  <c r="T403" i="1"/>
  <c r="T404" i="1"/>
  <c r="C405" i="1"/>
  <c r="D405" i="1"/>
  <c r="E405" i="1"/>
  <c r="F405" i="1"/>
  <c r="G405" i="1"/>
  <c r="H405" i="1"/>
  <c r="I405" i="1"/>
  <c r="J405" i="1"/>
  <c r="K405" i="1"/>
  <c r="L405" i="1"/>
  <c r="M405" i="1"/>
  <c r="N405" i="1"/>
  <c r="O405" i="1"/>
  <c r="P405" i="1"/>
  <c r="Q405" i="1"/>
  <c r="R405" i="1"/>
  <c r="S405" i="1"/>
  <c r="B405" i="1"/>
  <c r="D393" i="1"/>
  <c r="E393" i="1"/>
  <c r="F393" i="1"/>
  <c r="G393" i="1"/>
  <c r="H393" i="1"/>
  <c r="I393" i="1"/>
  <c r="J393" i="1"/>
  <c r="K393" i="1"/>
  <c r="L393" i="1"/>
  <c r="M393" i="1"/>
  <c r="N393" i="1"/>
  <c r="O393" i="1"/>
  <c r="P393" i="1"/>
  <c r="Q393" i="1"/>
  <c r="R393" i="1"/>
  <c r="S393" i="1"/>
  <c r="T393" i="1"/>
  <c r="U393" i="1"/>
  <c r="V393" i="1"/>
  <c r="C393" i="1"/>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6" i="3"/>
  <c r="T405" i="1" l="1"/>
  <c r="U405" i="1"/>
</calcChain>
</file>

<file path=xl/sharedStrings.xml><?xml version="1.0" encoding="utf-8"?>
<sst xmlns="http://schemas.openxmlformats.org/spreadsheetml/2006/main" count="2082" uniqueCount="1388">
  <si>
    <t>Date generale</t>
  </si>
  <si>
    <t>Localitate</t>
  </si>
  <si>
    <t>Denumirea instituţiei</t>
  </si>
  <si>
    <t>Tipul instituţiei</t>
  </si>
  <si>
    <t>Telefon</t>
  </si>
  <si>
    <t>Adresa</t>
  </si>
  <si>
    <t>E-mail</t>
  </si>
  <si>
    <t>Adresa web</t>
  </si>
  <si>
    <t>Nr. de schimburi</t>
  </si>
  <si>
    <t>Tipul de proprietate</t>
  </si>
  <si>
    <t>Forma de învățămînt</t>
  </si>
  <si>
    <t>Motivul plecării cadrelor didactice</t>
  </si>
  <si>
    <t>Cadre didactice angajate pe parcursul anului</t>
  </si>
  <si>
    <t>Cadre didactice plecate din instituţie</t>
  </si>
  <si>
    <t>Matematică</t>
  </si>
  <si>
    <t>Biologie</t>
  </si>
  <si>
    <t>Chimie</t>
  </si>
  <si>
    <t>Informatică</t>
  </si>
  <si>
    <t>Cadre didactice de sprijin</t>
  </si>
  <si>
    <t>Geografie</t>
  </si>
  <si>
    <t>Psiholog școlar</t>
  </si>
  <si>
    <t>Cadre didactice angajate prin cumul</t>
  </si>
  <si>
    <t>Data de referință</t>
  </si>
  <si>
    <t>Procentul şcolarizării</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</si>
  <si>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</si>
  <si>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</si>
  <si>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</si>
  <si>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</si>
  <si>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</si>
  <si>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</si>
  <si>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</si>
  <si>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</si>
  <si>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Plecați din clasele liceale peste hotare</t>
  </si>
  <si>
    <t>Transferuri în clasele primare în același raion/municipiu</t>
  </si>
  <si>
    <t>Transferuri în clasele primare în alt raion/municipiu</t>
  </si>
  <si>
    <t>Veniți în clasele primare de peste hotare</t>
  </si>
  <si>
    <t>Veniți în clasele gimnaziale de peste hotare</t>
  </si>
  <si>
    <t>Veniți în clasele liceale  din școala profesională</t>
  </si>
  <si>
    <t>Veniți în clasele liceale din colegiu</t>
  </si>
  <si>
    <t>Total elevi care au abandonat şcoala</t>
  </si>
  <si>
    <t>treapta primară</t>
  </si>
  <si>
    <t>treapta gimnazială</t>
  </si>
  <si>
    <t>treapta liceală</t>
  </si>
  <si>
    <t>Numărul total de copii neşcolarizaţi</t>
  </si>
  <si>
    <t>Nr. de elevi pe clase</t>
  </si>
  <si>
    <t>Clasele</t>
  </si>
  <si>
    <t>I</t>
  </si>
  <si>
    <t>II</t>
  </si>
  <si>
    <t>IV</t>
  </si>
  <si>
    <t>V</t>
  </si>
  <si>
    <t>VI</t>
  </si>
  <si>
    <t>VII</t>
  </si>
  <si>
    <t>VIII</t>
  </si>
  <si>
    <t>IX</t>
  </si>
  <si>
    <t>X</t>
  </si>
  <si>
    <t>XI</t>
  </si>
  <si>
    <t>XII</t>
  </si>
  <si>
    <t>Sub 25</t>
  </si>
  <si>
    <t>Altele:</t>
  </si>
  <si>
    <t>Suprafața totală (metri pătrați)</t>
  </si>
  <si>
    <t>Nr de blocuri/etaje</t>
  </si>
  <si>
    <t>Nr sălilor de clasă/ din ele utilizate</t>
  </si>
  <si>
    <t>Capacitatea după proiect (nr. de locuri)</t>
  </si>
  <si>
    <t>Punct medical (metri pătrați)</t>
  </si>
  <si>
    <t xml:space="preserve">Sală de sport (nr./metri pătrați ) </t>
  </si>
  <si>
    <t>Bibliotecă (metri pătrați)</t>
  </si>
  <si>
    <t>Manuale (nr.)</t>
  </si>
  <si>
    <t>Literatură artistică (nr.)</t>
  </si>
  <si>
    <t>Laborator de chimie (nr./ metri pătrați)</t>
  </si>
  <si>
    <t>Laborator de fizică (nr./ metri pătrați)</t>
  </si>
  <si>
    <t>Laborator de biologie (nr./metri pătraţi)</t>
  </si>
  <si>
    <t>Alte laboratoare (nr./ metri pătraţi)</t>
  </si>
  <si>
    <t>Asigurare cu transport (da/nu)</t>
  </si>
  <si>
    <t>Sistem de aprovizionare cu apă (da/nu)</t>
  </si>
  <si>
    <t>Sistem de canalizare (da/nu)</t>
  </si>
  <si>
    <t>Sistem de încălzire (da/nu)</t>
  </si>
  <si>
    <t>Bloc sanitar în interior (da/nu)</t>
  </si>
  <si>
    <t>Asigurarea  condiţiilor  pentru copiii cu probleme  locomotorii (da/nu)</t>
  </si>
  <si>
    <t>Nr. elevi cl. I-IV</t>
  </si>
  <si>
    <t>Treapta şcolară</t>
  </si>
  <si>
    <t>Numărul elevilor ce reuşesc la toate disciplinele</t>
  </si>
  <si>
    <t>Însuşesc pe note medii</t>
  </si>
  <si>
    <t>Nu însuşesc la</t>
  </si>
  <si>
    <t xml:space="preserve">Cu situaţia şcolară neîncheiată </t>
  </si>
  <si>
    <t>Total</t>
  </si>
  <si>
    <t>Total I-IV</t>
  </si>
  <si>
    <t>Total V-IX</t>
  </si>
  <si>
    <t>Total I-XII</t>
  </si>
  <si>
    <t>Nr. de elevi absolvenţi ai clasei a IX-a</t>
  </si>
  <si>
    <t>Numărul de elevi care nu s-au prezentat la examene</t>
  </si>
  <si>
    <t>Nota medie privind situaţia şcolară pentru înv. gimnazial</t>
  </si>
  <si>
    <t>Nota medie la examenul de absolvire</t>
  </si>
  <si>
    <t>Matematica</t>
  </si>
  <si>
    <t>Limba de instruire</t>
  </si>
  <si>
    <t>Fizică</t>
  </si>
  <si>
    <t>Ecologie</t>
  </si>
  <si>
    <t>Economie</t>
  </si>
  <si>
    <t>Educaţie fizică</t>
  </si>
  <si>
    <t>Etapa</t>
  </si>
  <si>
    <t>Etapa raion/municipiu</t>
  </si>
  <si>
    <t>Etapa republică</t>
  </si>
  <si>
    <t>Locul I</t>
  </si>
  <si>
    <t>Locul II</t>
  </si>
  <si>
    <t>Locul III</t>
  </si>
  <si>
    <t>Menţiune</t>
  </si>
  <si>
    <t>Denumirea orei opţionale</t>
  </si>
  <si>
    <t>Nr. de elevi care au selectat această opţiune</t>
  </si>
  <si>
    <t>Denumirea cercului/secţiei sportive</t>
  </si>
  <si>
    <t>Parteneri</t>
  </si>
  <si>
    <t>Denumirea</t>
  </si>
  <si>
    <t>Impactul</t>
  </si>
  <si>
    <t>Buget planificat</t>
  </si>
  <si>
    <t>Buget aprobat</t>
  </si>
  <si>
    <t>Buget executat</t>
  </si>
  <si>
    <t>Nominalizarea lucrărilor efectuate</t>
  </si>
  <si>
    <t>Bunuri procurate</t>
  </si>
  <si>
    <t>Dimensiunea</t>
  </si>
  <si>
    <t>Domeniile</t>
  </si>
  <si>
    <t>Nivelul de realizare a indicatorilor</t>
  </si>
  <si>
    <t>Constatări, concluzii</t>
  </si>
  <si>
    <t>mai puțin de 50 %</t>
  </si>
  <si>
    <t>Sănătate, siguranță, protecție</t>
  </si>
  <si>
    <t>1.1 - 1.3</t>
  </si>
  <si>
    <t>Management</t>
  </si>
  <si>
    <t>Capacitate instituțională</t>
  </si>
  <si>
    <t>Curriculum/proces educațional</t>
  </si>
  <si>
    <t>Participare democratică</t>
  </si>
  <si>
    <t>2.1 - 2.3</t>
  </si>
  <si>
    <t>Incluziune educațională</t>
  </si>
  <si>
    <t>3.1 - 3.3</t>
  </si>
  <si>
    <t>Eficiență educațională</t>
  </si>
  <si>
    <t>Educație sensibilă la gen</t>
  </si>
  <si>
    <t>5.1</t>
  </si>
  <si>
    <t>Analiza SWOT</t>
  </si>
  <si>
    <t>Capacitate instituţională</t>
  </si>
  <si>
    <t>Puncte tari</t>
  </si>
  <si>
    <t>Puncte slabe</t>
  </si>
  <si>
    <t>Oportunităţi</t>
  </si>
  <si>
    <t>Curriculum/proces educaţional</t>
  </si>
  <si>
    <t>Raion/municipiu</t>
  </si>
  <si>
    <t>Funcţia</t>
  </si>
  <si>
    <t>Nr. de unităţi</t>
  </si>
  <si>
    <t xml:space="preserve"> </t>
  </si>
  <si>
    <t>Nr. total de clase</t>
  </si>
  <si>
    <t>Numărul total de elevi care au susţinut examenele cu note mai mici de 5</t>
  </si>
  <si>
    <t>Nr. de elevi în clasa a IV-a</t>
  </si>
  <si>
    <t>Nota medie privind situaţia şcolară la finele anului școlar</t>
  </si>
  <si>
    <t>Numărul de elevi care au susţinut proba de evaluare cu note mai mici de 5</t>
  </si>
  <si>
    <t>Nota medie la testarea națională</t>
  </si>
  <si>
    <t>Nota medie la proba de evaluare</t>
  </si>
  <si>
    <t xml:space="preserve">Limba și literatura maternă </t>
  </si>
  <si>
    <t>Nota medie  anuală la disciplinele la care s-a susținut proba de evaluare</t>
  </si>
  <si>
    <t>Numărul total de elevi care au susţinut proba de evaluare cu note mai mici de 5</t>
  </si>
  <si>
    <t>Procentul frecvenței</t>
  </si>
  <si>
    <t>total pe instituție</t>
  </si>
  <si>
    <t xml:space="preserve">Denumirea </t>
  </si>
  <si>
    <t>Nr. total de elevi cu CES</t>
  </si>
  <si>
    <t>Localităţi arondate</t>
  </si>
  <si>
    <t>Distanţa la care se transportă</t>
  </si>
  <si>
    <t>Unitatea de transport</t>
  </si>
  <si>
    <t>Instituţia care contractează serviciile</t>
  </si>
  <si>
    <t>Alocaţii pentru transportarea elevilor</t>
  </si>
  <si>
    <t>Surse</t>
  </si>
  <si>
    <t>Program prelungit (ore)</t>
  </si>
  <si>
    <t>Sursa de finanţare a claselor/grupelor cu program prelungit</t>
  </si>
  <si>
    <t>Total elevi alimentaţi din surse bugetare</t>
  </si>
  <si>
    <t>Suma, lei</t>
  </si>
  <si>
    <t>cl.V-IX</t>
  </si>
  <si>
    <t>cl.X-XII</t>
  </si>
  <si>
    <t>cl.I-IV</t>
  </si>
  <si>
    <t>V-IX</t>
  </si>
  <si>
    <t>X-XII</t>
  </si>
  <si>
    <t>1.</t>
  </si>
  <si>
    <t>Nr. angajați (persoane fizice)</t>
  </si>
  <si>
    <t>% reușitei</t>
  </si>
  <si>
    <t>% calității</t>
  </si>
  <si>
    <t>2.6.6. Grupe cu program prelungit</t>
  </si>
  <si>
    <t>Clasa</t>
  </si>
  <si>
    <t>Total
elevi</t>
  </si>
  <si>
    <t>Nr elevi/nr. elevi</t>
  </si>
  <si>
    <t>Ameninţări/Riscuri</t>
  </si>
  <si>
    <t>Nivel local (denumire)</t>
  </si>
  <si>
    <t>Nivel raional/municipal (denumire/locuri)</t>
  </si>
  <si>
    <t>Nivel republican (denumire/locuri)</t>
  </si>
  <si>
    <t>Treapta primară</t>
  </si>
  <si>
    <t>Treapta gimnazială</t>
  </si>
  <si>
    <t>Treapta liceală</t>
  </si>
  <si>
    <t>Total pe instituție</t>
  </si>
  <si>
    <t>din ele pe caz de boală</t>
  </si>
  <si>
    <t>Nr. de absențe</t>
  </si>
  <si>
    <t>30-34</t>
  </si>
  <si>
    <t>25-29</t>
  </si>
  <si>
    <t>Nr. elevi cl. V-VIII</t>
  </si>
  <si>
    <t>Nr. elevi cl. IX</t>
  </si>
  <si>
    <t>Nr. de elevi cl. X-XI</t>
  </si>
  <si>
    <t>Nr. de elevi cl. XII</t>
  </si>
  <si>
    <t>5.00 - 5.99</t>
  </si>
  <si>
    <t>6.00 - 6.99</t>
  </si>
  <si>
    <t>7.00 - 7.99</t>
  </si>
  <si>
    <t>8.00 - 8.99</t>
  </si>
  <si>
    <t>9.00 - 9.99</t>
  </si>
  <si>
    <t xml:space="preserve">Clasa </t>
  </si>
  <si>
    <t>Disciplina</t>
  </si>
  <si>
    <t>Nr. cadre
 didactice</t>
  </si>
  <si>
    <t>Doi</t>
  </si>
  <si>
    <t>Numărul total de copii instruiţi la domi
ciliu</t>
  </si>
  <si>
    <t>Nivel internațional (denumire/locuri)</t>
  </si>
  <si>
    <t>Superior</t>
  </si>
  <si>
    <t>Personal didactic</t>
  </si>
  <si>
    <t>1.1. Evoluţia cadrelor didactice din instituţie</t>
  </si>
  <si>
    <t>1.2. Ponderea personalului didactic calificat</t>
  </si>
  <si>
    <t>1.3. Alte categorii de personal</t>
  </si>
  <si>
    <t>1.4. Evoluţia efectivelor de elevi în ultimii 3 ani</t>
  </si>
  <si>
    <t>Total elevi</t>
  </si>
  <si>
    <t>Total elevi treapta primară</t>
  </si>
  <si>
    <t>din ei cu CES</t>
  </si>
  <si>
    <t>Total elevi treapta gimnazială</t>
  </si>
  <si>
    <t>nr. clase</t>
  </si>
  <si>
    <t>nr. elevi</t>
  </si>
  <si>
    <t xml:space="preserve">Clasa 1        </t>
  </si>
  <si>
    <t xml:space="preserve">Clasa 2        </t>
  </si>
  <si>
    <t xml:space="preserve">Clasa 3        </t>
  </si>
  <si>
    <t xml:space="preserve">Clasa 4        </t>
  </si>
  <si>
    <t xml:space="preserve">Clasa 5        </t>
  </si>
  <si>
    <t xml:space="preserve">Clasa 6        </t>
  </si>
  <si>
    <t xml:space="preserve">Clasa 7        </t>
  </si>
  <si>
    <t xml:space="preserve">Clasa 8        </t>
  </si>
  <si>
    <t xml:space="preserve">Clasa 9        </t>
  </si>
  <si>
    <t xml:space="preserve">Clasa 10        </t>
  </si>
  <si>
    <t xml:space="preserve">Clasa 11        </t>
  </si>
  <si>
    <t xml:space="preserve">Clasa 12        </t>
  </si>
  <si>
    <t>Perioada de referință</t>
  </si>
  <si>
    <t>1.11. Instruire simultană</t>
  </si>
  <si>
    <t>1.10. Instruirea la domiciliu</t>
  </si>
  <si>
    <t>nr.</t>
  </si>
  <si>
    <t>%</t>
  </si>
  <si>
    <t>din ei promovaţi</t>
  </si>
  <si>
    <t>din ei admiși la examene</t>
  </si>
  <si>
    <t>din ei absolvenți</t>
  </si>
  <si>
    <t>Anul de studii</t>
  </si>
  <si>
    <t xml:space="preserve"> 1.6.1. Elevi plecaţi</t>
  </si>
  <si>
    <t>1.6.2. Elevi veniţi</t>
  </si>
  <si>
    <t>2.5.1. Olimpiadă</t>
  </si>
  <si>
    <t>Limba și literatura bulgară</t>
  </si>
  <si>
    <t>Științe</t>
  </si>
  <si>
    <t>Istorie a românilor și universală</t>
  </si>
  <si>
    <t>Limbă rusă, școala națională</t>
  </si>
  <si>
    <t>Limbă și literatură ucraineană</t>
  </si>
  <si>
    <t>Limbă și literatură găgăuză</t>
  </si>
  <si>
    <t>Limbă străină</t>
  </si>
  <si>
    <t>din ei elevi cu CES alimentaţi</t>
  </si>
  <si>
    <t xml:space="preserve">      din ei</t>
  </si>
  <si>
    <t>4.1</t>
  </si>
  <si>
    <t>1.13. Condiții</t>
  </si>
  <si>
    <t>2.</t>
  </si>
  <si>
    <t>3.</t>
  </si>
  <si>
    <t>4.</t>
  </si>
  <si>
    <t>5.</t>
  </si>
  <si>
    <t>Nr.crt.</t>
  </si>
  <si>
    <t>Standarde</t>
  </si>
  <si>
    <t>Limba și literatura română pentru alolingvi</t>
  </si>
  <si>
    <t>Suma alocaţiei extrabugetare</t>
  </si>
  <si>
    <t>Media alocației per elev, per zi</t>
  </si>
  <si>
    <t>Total elevi alimentaţi
din surse extrabugetare</t>
  </si>
  <si>
    <t>cl. I-IV</t>
  </si>
  <si>
    <t>cl. V-IX</t>
  </si>
  <si>
    <t>cl. X-XII</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</si>
  <si>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</si>
  <si>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</si>
  <si>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</si>
  <si>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</si>
  <si>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</si>
  <si>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</si>
  <si>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</si>
  <si>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</si>
  <si>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</si>
  <si>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</si>
  <si>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</si>
  <si>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</si>
  <si>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</si>
  <si>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</si>
  <si>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</si>
  <si>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</si>
  <si>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</si>
  <si>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</si>
  <si>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</si>
  <si>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</si>
  <si>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</si>
  <si>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</si>
  <si>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</si>
  <si>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</si>
  <si>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</si>
  <si>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</si>
  <si>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</si>
  <si>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</si>
  <si>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</si>
  <si>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</si>
  <si>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</si>
  <si>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</si>
  <si>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</si>
  <si>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</si>
  <si>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</si>
  <si>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</si>
  <si>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</si>
  <si>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</si>
  <si>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</si>
  <si>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</si>
  <si>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</si>
  <si>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</si>
  <si>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</si>
  <si>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</si>
  <si>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</si>
  <si>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</si>
  <si>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</si>
  <si>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</si>
  <si>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</si>
  <si>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</si>
  <si>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</si>
  <si>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</si>
  <si>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</si>
  <si>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</si>
  <si>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</si>
  <si>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</si>
  <si>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</si>
  <si>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</si>
  <si>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</si>
  <si>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</si>
  <si>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</si>
  <si>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</si>
  <si>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</si>
  <si>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</si>
  <si>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</si>
  <si>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</si>
  <si>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</si>
  <si>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</si>
  <si>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</si>
  <si>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</si>
  <si>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</si>
  <si>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</si>
  <si>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</si>
  <si>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</si>
  <si>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</si>
  <si>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</si>
  <si>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</si>
  <si>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</si>
  <si>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</si>
  <si>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</si>
  <si>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</si>
  <si>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</si>
  <si>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</si>
  <si>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</si>
  <si>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</si>
  <si>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</si>
  <si>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</si>
  <si>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</si>
  <si>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</si>
  <si>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</si>
  <si>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</si>
  <si>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</si>
  <si>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</si>
  <si>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</si>
  <si>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</si>
  <si>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</si>
  <si>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</si>
  <si>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</si>
  <si>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</si>
  <si>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</si>
  <si>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</si>
  <si>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</si>
  <si>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</si>
  <si>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</si>
  <si>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</si>
  <si>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</si>
  <si>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</si>
  <si>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</si>
  <si>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</si>
  <si>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</si>
  <si>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t>35 și m. mult</t>
  </si>
  <si>
    <t>Elevi orfani</t>
  </si>
  <si>
    <t>Elevi tutelați</t>
  </si>
  <si>
    <t>Elevi din familii incomplete</t>
  </si>
  <si>
    <t>Elevi la care ambii părinți sunt plecați peste hotare</t>
  </si>
  <si>
    <t>Elevi la care un părinte este plecat peste hotare</t>
  </si>
  <si>
    <t>Grupul de risc</t>
  </si>
  <si>
    <t>Elevi cu părinții plecați peste hotare ce dispun de tutelă oficială</t>
  </si>
  <si>
    <t>Elevi din familii numeroase (3 și mai mulți copii)</t>
  </si>
  <si>
    <t xml:space="preserve">     2.4.1. Argumente privind nefinalizarea studiilor gimnaziale </t>
  </si>
  <si>
    <t xml:space="preserve">Discipli na </t>
  </si>
  <si>
    <t>din ei studiază în bază de PEI</t>
  </si>
  <si>
    <t>din ei studiază în baza curriculumui general</t>
  </si>
  <si>
    <t>Bunuri procurate, beneficiari</t>
  </si>
  <si>
    <t>Nr. de elevi</t>
  </si>
  <si>
    <t>din ei admiși la BAC</t>
  </si>
  <si>
    <t>Total elevi treapta liceală</t>
  </si>
  <si>
    <t>Existența (da/nu)</t>
  </si>
  <si>
    <t>Acord de colaborare (da/nu)</t>
  </si>
  <si>
    <t>Cotizația lunară (mărime)</t>
  </si>
  <si>
    <t>Suma anuală a donațiilor, lei</t>
  </si>
  <si>
    <t>% realizat din suma anuală</t>
  </si>
  <si>
    <t>transport</t>
  </si>
  <si>
    <t>autobus</t>
  </si>
  <si>
    <t>microbus</t>
  </si>
  <si>
    <t>alt mijloc</t>
  </si>
  <si>
    <t>2.1</t>
  </si>
  <si>
    <t>2.4</t>
  </si>
  <si>
    <t>2.5</t>
  </si>
  <si>
    <t>2.6</t>
  </si>
  <si>
    <t>2.8</t>
  </si>
  <si>
    <t>2.9</t>
  </si>
  <si>
    <t>upper (B6:B40)</t>
  </si>
  <si>
    <t>Bufet (da/nu)/ cantină (nr. de locuri)</t>
  </si>
  <si>
    <t>Teren pentru sport (metri pătrați)/ joacă (da/nu)</t>
  </si>
  <si>
    <t>Limbă și literatură rusă, şcoala alolingvă</t>
  </si>
  <si>
    <t>Limbă și literatură română, şcoala alolingvă</t>
  </si>
  <si>
    <t>Limbă și literatură română, şcoala naţională</t>
  </si>
  <si>
    <t>Rusă</t>
  </si>
  <si>
    <t>Română</t>
  </si>
  <si>
    <t>Ucraineană</t>
  </si>
  <si>
    <t>Găgăuză</t>
  </si>
  <si>
    <t>Bulgară</t>
  </si>
  <si>
    <t xml:space="preserve"> I. Domeniul  Capacitate instituțională</t>
  </si>
  <si>
    <t>Nr. cadre didactice</t>
  </si>
  <si>
    <t>Funcția</t>
  </si>
  <si>
    <t>Nr.de unități</t>
  </si>
  <si>
    <t>Transferuri în clasele gimnaziale în același raion/municipiu</t>
  </si>
  <si>
    <t xml:space="preserve">4 şi mai multe </t>
  </si>
  <si>
    <t xml:space="preserve">            Nota medie privind situaţia şcolară la 
            finele anului școlar</t>
  </si>
  <si>
    <t xml:space="preserve">           Nota medie la proba de evaluare</t>
  </si>
  <si>
    <t xml:space="preserve">          Numărul de elevi care au susţinut proba
          de evaluare cu note mai mici de 5</t>
  </si>
  <si>
    <t xml:space="preserve">               Nota medie privind situaţia şcolară 
              pentru înv. gimnazial</t>
  </si>
  <si>
    <t xml:space="preserve">              Nota medie la examenul de absolvire</t>
  </si>
  <si>
    <t xml:space="preserve">              Numărul de elevi care au susţinut 
              examenele cu note mai mici de 5</t>
  </si>
  <si>
    <t xml:space="preserve">2.4.1. Argumente privind nefinalizarea studiilor gimnaziale </t>
  </si>
  <si>
    <t>Variabila/domeniul</t>
  </si>
  <si>
    <t>Descrierea variabilei/domeniului</t>
  </si>
  <si>
    <t>Denumirea completă a instituției de învățământ</t>
  </si>
  <si>
    <t>Adresa poștală a instituției de învățământ</t>
  </si>
  <si>
    <t>Adresa e-mail a instituției de învățământ</t>
  </si>
  <si>
    <t>Număr de telefon al instituției de învățământ</t>
  </si>
  <si>
    <t>Denumirea completă a localității</t>
  </si>
  <si>
    <t>Tipul instituției (conform Codului educației)</t>
  </si>
  <si>
    <t>Mixtă</t>
  </si>
  <si>
    <t>Pagina web a instituției de învățământ</t>
  </si>
  <si>
    <t>Cadre didactice/manageriale (angajați de bază)</t>
  </si>
  <si>
    <t>Succintă descriere</t>
  </si>
  <si>
    <t>Limba rusă</t>
  </si>
  <si>
    <t>Limba și literatura rusă, alolingvi</t>
  </si>
  <si>
    <t>din ele cu studii superioare</t>
  </si>
  <si>
    <t>din ele
 cu grad didactic</t>
  </si>
  <si>
    <t xml:space="preserve">   din ele cu studii superioare</t>
  </si>
  <si>
    <t xml:space="preserve">Numai numărul de cadre didactice cu studii superioare care predau o disciplină anumită </t>
  </si>
  <si>
    <t>Nr. de nespecialiști</t>
  </si>
  <si>
    <t xml:space="preserve">Numărul total de unități ale funcției nondidactice sau auxiliare descrise, conform statelor de personal aprobate ale instituției </t>
  </si>
  <si>
    <t xml:space="preserve">   nr. clase</t>
  </si>
  <si>
    <t xml:space="preserve">   nr. elevi</t>
  </si>
  <si>
    <t>Numărul total de elevi din treapta primară</t>
  </si>
  <si>
    <t>Numărul total de elevi cu CES din treapta primară</t>
  </si>
  <si>
    <t>Numărul total de elevi din treapta gimnazială</t>
  </si>
  <si>
    <t>Numărul total de elevi cu CES din treapta gimnazială</t>
  </si>
  <si>
    <t>Numărul total de elevi din treapta liceală</t>
  </si>
  <si>
    <t>Numărul total de elevi cu CES din treapta liceală</t>
  </si>
  <si>
    <t>Numărul total de clase pentru fiecare tip de clasă</t>
  </si>
  <si>
    <t>Numărul total de elevi pentru fiecare tip de clasă</t>
  </si>
  <si>
    <t>Transferuri în clasele gimnaziale în alt raion/municipiu</t>
  </si>
  <si>
    <t>Transferuri în clasele liceale în același raion/municipiu</t>
  </si>
  <si>
    <t>Transferuri în clasele liceale în alt raion/municipiu</t>
  </si>
  <si>
    <t>1.6.1. Elevi plecaţi</t>
  </si>
  <si>
    <t>Procentul şcolarizării (I-IV)</t>
  </si>
  <si>
    <t>Procentul şcolarizării (V-IX)</t>
  </si>
  <si>
    <t>Procentul şcolarizării (X-XII)</t>
  </si>
  <si>
    <t>% școlarizării (din numărul total de elevi din treapta primară)</t>
  </si>
  <si>
    <t>% școlarizării (din numărul total de elevi din treapta liceală)</t>
  </si>
  <si>
    <t>% școlarizării (din numărul total de elevi din treapta gimnazială)</t>
  </si>
  <si>
    <t>I-IV</t>
  </si>
  <si>
    <t>Procentul şcolarizării (total pe instituție)</t>
  </si>
  <si>
    <t>dintre ei</t>
  </si>
  <si>
    <t>Numărul total de elevi exmatriculați din clasele liceale</t>
  </si>
  <si>
    <t>Numărul total de elevi transferați în clasele primare în același raion/municipiu</t>
  </si>
  <si>
    <t>Numărul total de elevi transferați în clasele primare în alt raion/municipiu</t>
  </si>
  <si>
    <t>Numărul total de elevi plecați peste hotare din clasele primare</t>
  </si>
  <si>
    <t>Numărul total de elevi transferați în clasele gimnaziale în același raion/municipiu</t>
  </si>
  <si>
    <t>Numărul total de elevi transferați în clasele gimnaziale în alt raion/municipiu</t>
  </si>
  <si>
    <t>Numărul total de elevi plecați peste hotare din clasele gimnaziale</t>
  </si>
  <si>
    <t>Numărul total de elevi transferați în clasele liceale în același raion/municipiu</t>
  </si>
  <si>
    <t>Numărul total de elevi plecați peste hotare din clasele liceale</t>
  </si>
  <si>
    <t>Transferuri în clasele primare din același raion/municipiu</t>
  </si>
  <si>
    <t>Transferuri în clasele primare din alt raion/municipiu</t>
  </si>
  <si>
    <t>Transferuri în clasele gimnaziale din același raion/            municipiu</t>
  </si>
  <si>
    <t>Transferuri în clasele gimnaziale din alt raion/                        municipiu</t>
  </si>
  <si>
    <t>Transferuri în clasele liceale din același raion/            municipiu</t>
  </si>
  <si>
    <t>Transferuri în clasele liceale din alt raion/                         municipiu</t>
  </si>
  <si>
    <t>Transferuri în clasele gimnaziale din același raion/municipiu</t>
  </si>
  <si>
    <t>Transferuri în clasele gimnaziale din alt raion/municipiu</t>
  </si>
  <si>
    <t>Transferuri în clasele liceale din același raion/municipiu</t>
  </si>
  <si>
    <t>Transferuri în clasele liceale din alt raion/municipiu</t>
  </si>
  <si>
    <t>Numărul total de elevi transferați în clasele primare din același raion/municipiu</t>
  </si>
  <si>
    <t>Numărul total de elevi transferați în clasele primare din alt raion/municipiu</t>
  </si>
  <si>
    <t>Numărul total de elevi veniți în clasele primare de peste hotare</t>
  </si>
  <si>
    <t>Numărul total de elevi veniți în clasele liceale din școala profesională</t>
  </si>
  <si>
    <t>Descriere textuală cu indicarea cauzelor neşcolarizării și acțiunilor întreprinse</t>
  </si>
  <si>
    <t>Numărul total de copii din treapta gimnazială neșcolarizați</t>
  </si>
  <si>
    <t>Numărul total de elevi din treapta gimnazială care au abandonat școala</t>
  </si>
  <si>
    <t>Numărul total de elevi din treapta liceală care au abandonat școala</t>
  </si>
  <si>
    <t>Nemotivate</t>
  </si>
  <si>
    <t>Motivate</t>
  </si>
  <si>
    <t>% frecvenței (din numărul total de elevi din treapta liceală)</t>
  </si>
  <si>
    <t>% frecvenței (din numărul total de elevi din treapta gimnazială)</t>
  </si>
  <si>
    <t>% frecvenței (din numărul total de elevi din treapta primară)</t>
  </si>
  <si>
    <t>Total pe treapta primară</t>
  </si>
  <si>
    <t xml:space="preserve">    din ele pe caz de boală</t>
  </si>
  <si>
    <t>Total pe treapta gimnazială</t>
  </si>
  <si>
    <t xml:space="preserve">   din ele pe caz de boală</t>
  </si>
  <si>
    <t>Total pe treapta liceală</t>
  </si>
  <si>
    <t xml:space="preserve">  din ele pe caz de boală</t>
  </si>
  <si>
    <t>Pe instituție</t>
  </si>
  <si>
    <t>Numărul de absențe pe caz de boală pe treapta liceală din cele motivate</t>
  </si>
  <si>
    <t>Numărul de absențe motivate pe treapta liceală</t>
  </si>
  <si>
    <t>Numărul de absențe nemotivate pe treapta liceală</t>
  </si>
  <si>
    <t>Numărul de absențe nemotivate pe treapta gimnazială</t>
  </si>
  <si>
    <t>Numărul de absențe motivate pe treapta gimnazială</t>
  </si>
  <si>
    <t>Numărul de absențe pe caz de boală pe treapta gimnazială din cele motivate</t>
  </si>
  <si>
    <t>Numărul total de copii instruiţi la domiciliu</t>
  </si>
  <si>
    <t>din ei</t>
  </si>
  <si>
    <t>Numărul de copii instruiţi la domiciliu din treapta primară</t>
  </si>
  <si>
    <t>Numărul de copii instruiţi la domiciliu din treapta gimnazială</t>
  </si>
  <si>
    <t>Numărul de copii instruiţi la domiciliu din treapta liceală</t>
  </si>
  <si>
    <t>Nr. total de clase (orizontal)</t>
  </si>
  <si>
    <t>Nr. total de clase (vertical)</t>
  </si>
  <si>
    <t>Sursa din care au fost obținute alocațiile pentru transportarea elevilor</t>
  </si>
  <si>
    <t>Numărul de elevi transportați din localitatea arondată din treapta primară</t>
  </si>
  <si>
    <t>Numărul de elevi transportați din localitatea arondată din treapta gimnazială</t>
  </si>
  <si>
    <t>Numărul de elevi transportați din localitatea arondată din treapta liceală</t>
  </si>
  <si>
    <t>Numărul total de elevi alimentați din surse bugetare</t>
  </si>
  <si>
    <t>Total elevi alimentaţi din surse extrabugetare</t>
  </si>
  <si>
    <t>Numărul total de elevi alimentați din surse extrabugetare</t>
  </si>
  <si>
    <t xml:space="preserve">     cl. I-IV</t>
  </si>
  <si>
    <t xml:space="preserve">     cl. V-IX</t>
  </si>
  <si>
    <t xml:space="preserve">     cl. X-XII</t>
  </si>
  <si>
    <t>Denumirea parteneriatului/proiectului</t>
  </si>
  <si>
    <t>din ei studiază în baza curriculumui general (treapta primară, treapta gimnazială, treapta liceală)</t>
  </si>
  <si>
    <t>din ei studiază în baza curriculumului modificat (treapta primară, treapta gimnazială)</t>
  </si>
  <si>
    <t>* CES - Cerințe educaționale speciale</t>
  </si>
  <si>
    <t>**PEI - Plan educațional individualizat</t>
  </si>
  <si>
    <t>Nr. de elevi pentru care a fost elaborat</t>
  </si>
  <si>
    <t>Numărul de elevi pentru care a fost elaborat curriculum la decizia școlii</t>
  </si>
  <si>
    <t>Clasa pentru care a fost elaborat curriculum-ul la decizia școlii</t>
  </si>
  <si>
    <t>Numărul de blocuri. Numărul de etaje</t>
  </si>
  <si>
    <t>Numărul total de săli de clasă. Numărul de săli de clasă utlizate din numărul total</t>
  </si>
  <si>
    <t>Numărul de locuri în instituție (elevi)</t>
  </si>
  <si>
    <t>Numărul de metri pătrați ai suprafeței totale a punctului medical</t>
  </si>
  <si>
    <t>Numărul de metri pătrați ai suprafeței totale a bibliotecii</t>
  </si>
  <si>
    <t>Numărul de laboratoare de chimie în instituție. Numărul de metri pătrați ai suprafeței totale a laboratorului/laboratoarelor de chimie</t>
  </si>
  <si>
    <t>Numărul de laboratoare de fizică în instituție. Numărul de metri pătrați ai suprafeței totale a laboratorului/laboratoarelor de fizică</t>
  </si>
  <si>
    <t>Numărul de laboratoare de biologie în instituție. Numărul de metri pătrați ai suprafeței totale a laboratorului/laboratoarelor de biologie</t>
  </si>
  <si>
    <t>Numărul de alt tip de laboratoare în instituție. Numărul de metri pătrați ai suprafeței totale a laboratorului/laboratoarelor de alt tip</t>
  </si>
  <si>
    <t>Cabinet de informatică (nr./ nr. de stații)</t>
  </si>
  <si>
    <t>Sală de calculatoare (nr./metri pătrați)</t>
  </si>
  <si>
    <t>Succintă descriere:</t>
  </si>
  <si>
    <t>Elevi cu un părinte plecat peste hotare</t>
  </si>
  <si>
    <t>Elevi cu ambii părinți plecați peste hotare</t>
  </si>
  <si>
    <t>Limbă și literatură română, şcoala naţională (Etapa raion/municipiu, Etapa republică)</t>
  </si>
  <si>
    <t>Limbă și literatură română, şcoala alolingvă (Etapa raion/municipiu, Etapa republică)</t>
  </si>
  <si>
    <t>Limbă rusă, școala națională (Etapa raion/municipiu, Etapa republică)</t>
  </si>
  <si>
    <t>Limbă și literatură rusă, şcoala alolingvă (Etapa raion/municipiu, Etapa republică)</t>
  </si>
  <si>
    <t>Limbă și literatură ucraineană (Etapa raion/municipiu, Etapa republică)</t>
  </si>
  <si>
    <t>Limba și literatura bulgară (Etapa raion/municipiu, Etapa republică)</t>
  </si>
  <si>
    <t>Limbă și literatură găgăuză (Etapa raion/municipiu, Etapa republică)</t>
  </si>
  <si>
    <t>Limbă străină (Etapa raion/municipiu, Etapa republică)</t>
  </si>
  <si>
    <t>Matematică (Etapa raion/municipiu, Etapa republică)</t>
  </si>
  <si>
    <t>Fizică (Etapa raion/municipiu, Etapa republică)</t>
  </si>
  <si>
    <t>Chimie (Etapa raion/municipiu, Etapa republică)</t>
  </si>
  <si>
    <t>Informatică (Etapa raion/municipiu, Etapa republică)</t>
  </si>
  <si>
    <t>Biologie (Etapa raion/municipiu, Etapa republică)</t>
  </si>
  <si>
    <t>Istorie a românilor și universală (Etapa raion/municipiu, Etapa republică)</t>
  </si>
  <si>
    <t>Geografie (Etapa raion/municipiu, Etapa republică)</t>
  </si>
  <si>
    <t>Ecologie (Etapa raion/municipiu, Etapa republică)</t>
  </si>
  <si>
    <t>Economie (Etapa raion/municipiu, Etapa republică)</t>
  </si>
  <si>
    <t>Educaţie fizică (Etapa raion/municipiu, Etapa republică)</t>
  </si>
  <si>
    <t>Științe (Etapa raion/municipiu, Etapa republică)</t>
  </si>
  <si>
    <t>Total (Etapa raion/municipiu, Etapa republică)</t>
  </si>
  <si>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</si>
  <si>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</si>
  <si>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</si>
  <si>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</si>
  <si>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Nr. de elevi din treapta primară care au selectat această opţiune</t>
  </si>
  <si>
    <t>Denumirea clasei la care este predată ora opțională</t>
  </si>
  <si>
    <t>Nr. de elevi care au frecventat cercul/secția sportivă</t>
  </si>
  <si>
    <t>Nr. de elevi din treapta gimnazială care au selectat această opţiune</t>
  </si>
  <si>
    <t>Denumirea clasei elevilor care  au frecventat cercul/secția sportivă</t>
  </si>
  <si>
    <t>Nr. de elevi din treapta liceală care au selectat această opţiune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</si>
  <si>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</si>
  <si>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</si>
  <si>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</si>
  <si>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</si>
  <si>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</si>
  <si>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Suma alocată din surse extrabugetare pentru alimentație, în lei</t>
  </si>
  <si>
    <t>din ei promovaţi (nr., %)</t>
  </si>
  <si>
    <t>din ei admiși la examene (nr., %)</t>
  </si>
  <si>
    <t>din ei admiși la BAC (nr., %)</t>
  </si>
  <si>
    <t>din ei absolvenți (nr., %)</t>
  </si>
  <si>
    <t>Numărul total de elevi în clasele a IX-a</t>
  </si>
  <si>
    <t>Numărul total de elevi în clasele a V-VIII-a</t>
  </si>
  <si>
    <t>Numărul total de elevi în clasele I-IV-a</t>
  </si>
  <si>
    <t>Numărul total de elevi în clasele a X-XI-a</t>
  </si>
  <si>
    <t>Numărul total de elevi în clasele a XII-a</t>
  </si>
  <si>
    <t>Numărul elevilor promovați și % din numărul total de elevi în instituție</t>
  </si>
  <si>
    <t>Numărul elevilor promovați și % din numărul total de elevi din clasele I-IV-a</t>
  </si>
  <si>
    <t>Numărul elevilor promovați și % din numărul total de elevi din clasele a V-VIII-a</t>
  </si>
  <si>
    <t>Numărul elevilor absolvenți și % din numărul total de elevi din clasele a IX-a</t>
  </si>
  <si>
    <t>Numărul elevilor promovați și % din numărul total de elevi din clasele a X-XI-a</t>
  </si>
  <si>
    <t>Numărul elevilor la începutul anului şcolar (total, fete)</t>
  </si>
  <si>
    <t>total</t>
  </si>
  <si>
    <t>fete</t>
  </si>
  <si>
    <t>Însuşesc pe note medii: 5.00 - 5.99</t>
  </si>
  <si>
    <t>Însuşesc pe note medii: 6.00 - 6.99</t>
  </si>
  <si>
    <t>Însuşesc pe note medii: 7.00 - 7.99</t>
  </si>
  <si>
    <t>Însuşesc pe note medii: 8.00 - 8.99</t>
  </si>
  <si>
    <t>Însuşesc pe note medii: 9.00 - 9.99</t>
  </si>
  <si>
    <t>Însuşesc pe note medii: 10</t>
  </si>
  <si>
    <t xml:space="preserve">Nu însuşesc la (total, fete) </t>
  </si>
  <si>
    <t>Numărul elevilor ce reuşesc la toate disciplinele (total, fete)</t>
  </si>
  <si>
    <t>1 disciplină</t>
  </si>
  <si>
    <t>2 discipline</t>
  </si>
  <si>
    <t xml:space="preserve">3 discipline </t>
  </si>
  <si>
    <t>Cu situaţia şcolară neîncheiată (total, fete)</t>
  </si>
  <si>
    <t>Numărul de elevi care însușesc pe note medii incluse în intervalul dat inclusiv</t>
  </si>
  <si>
    <t xml:space="preserve">Numărul total de elevi în instituție care nu însușesc la 1 disciplină școlară </t>
  </si>
  <si>
    <t>Numărul total de elevi în instituție care nu însușesc la 3 disciplini școlare</t>
  </si>
  <si>
    <t xml:space="preserve">Numărul total de elevi în instituție care nu însușesc la 4 și mai multe disciplini școlare </t>
  </si>
  <si>
    <t>% reușitei elevilor în instituție (din numărul total de elevi în instituție)</t>
  </si>
  <si>
    <t>% calității elevilor în instituție (din numărul total de elevi în instituție)</t>
  </si>
  <si>
    <t>Numărul total de elevi în clasa/clasele a IV-a din instituție</t>
  </si>
  <si>
    <t xml:space="preserve">    Cadre didactice cu suprasarcină didactică</t>
  </si>
  <si>
    <t>Numărul de elevi dintr-o clasă și din alta înmatriculați în clasa cu instruire simultană</t>
  </si>
  <si>
    <t>Alte centre (nr./metri pătrați)</t>
  </si>
  <si>
    <t>Numărul total de elevi în instituție care reușesc la toate disciplinele. Numărul total de fete în instituție care reușesc la toate disciplinele</t>
  </si>
  <si>
    <t>Numărul de elevi care însușesc numai pe note de 10</t>
  </si>
  <si>
    <t>Numărul de elevi care au susţinut examenul cu note mai mici de 5</t>
  </si>
  <si>
    <t>Numărul de ore pentru fiecare grupă cu regim prelungit</t>
  </si>
  <si>
    <t>Denumirea bunurilor procurate (cantitatea) din donațiile anuale</t>
  </si>
  <si>
    <t>Denumirea instituției/autorității care contractează serviciile de transport al elevilor</t>
  </si>
  <si>
    <t>Denumirea bunurilor procurate din bugetul executat (cantitatea) și numărul beneficiarilor</t>
  </si>
  <si>
    <t>Denumirea grupei</t>
  </si>
  <si>
    <t>2.6.4. Curriculum la decizia școlii</t>
  </si>
  <si>
    <t>Nr. de elevi pentru care a fost organizat</t>
  </si>
  <si>
    <t>2.6.5. Alte servicii educaţionale</t>
  </si>
  <si>
    <t>Calculatoare (nr. pentru elevi/ elevi la 1 calculator)</t>
  </si>
  <si>
    <t>Calculatoare (nr. pentru cadre didactice/nr. pentru manageri)</t>
  </si>
  <si>
    <t>Nr. de elevi în grupa cu program prelungit</t>
  </si>
  <si>
    <t>Clasa/clasele din care sunt elevii care frecventează grupa cu regim prelungit (pot fi grupe mixte, cu elevi din mai multe clase)</t>
  </si>
  <si>
    <t>Numărul total de elevi care frecventează grupa cu regim prelungit, conform cererilor aprobate</t>
  </si>
  <si>
    <t>Numărul de elevi din instituție pentru care a fost organizat serviciul educațional</t>
  </si>
  <si>
    <t>Clasa/clasele din care sunt elevii pentru care a fost organizat serviciul educațional</t>
  </si>
  <si>
    <t>Sursa din care au fost obținute alocațiile pentru finanțarea grupei cu regim prelungit</t>
  </si>
  <si>
    <t>Transferuri în clasele liceale cu schimbarea profilului în același raion/municipiu</t>
  </si>
  <si>
    <t>Transferuri în clasele liceale cu schimbarea profilului în alt raion/municipiu</t>
  </si>
  <si>
    <t>Numărul total de elevi transferați în clasele liceale în alt raion/municipiu</t>
  </si>
  <si>
    <t>Numărul total de elevi transferați în clasele liceale cu schimbarea profilului în același raion/municipiu</t>
  </si>
  <si>
    <t>Numărul total de elevi transferați în clasele liceale cu schimbarea profilului în alt raion/municipiu</t>
  </si>
  <si>
    <t>Numărul total de elevi transferați în clasele liceale cu schimbarea profilului din același raion/municipiu</t>
  </si>
  <si>
    <t>Numărul total de elevi transferați în clasele liceale cu schimbarea profilului din alt raion/municipiu</t>
  </si>
  <si>
    <t>Numărul total de elevi veniți în clasele gimnaziale de peste hotare</t>
  </si>
  <si>
    <t>Numărul total de elevi transferați în clasele liceale din același raion/municipiu</t>
  </si>
  <si>
    <t>Numărul total de elevi transferați în clasele liceale din alt raion/municipiu</t>
  </si>
  <si>
    <t>Numărul total de elevi transferați în clasele gimnaziale din alt raion/municipiu</t>
  </si>
  <si>
    <t>Numărul total de elevi transferați în clasele gimnaziale din același raion/municipiu</t>
  </si>
  <si>
    <t>Transferuri în clasele liceale cu schimbarea profilului din același raion/municipiu</t>
  </si>
  <si>
    <t>Transferuri în clasele liceale cu schimbarea profilului din altraion/municipiu</t>
  </si>
  <si>
    <t>Limba de instruire (conform Codului educației)</t>
  </si>
  <si>
    <t>Transferuri în clasele liceale cu schimbarea profilului  în același raion/                 municipiu</t>
  </si>
  <si>
    <t>Transferuri în clasele liceale cu schimbarea profilului  în alt raion/                 municipiu</t>
  </si>
  <si>
    <t>Exmatriculați pe motivul nereușitei școlare</t>
  </si>
  <si>
    <t>Exmatriculați din clasele liceale din diferite motive</t>
  </si>
  <si>
    <t>Transferuri în clasele liceale cu schimbarea profilului din același raion/            municipiu</t>
  </si>
  <si>
    <t>Transferuri în clasele liceale cu schimbarea profilului din alt raion/                         municipiu</t>
  </si>
  <si>
    <t>Numărul de elevi din clasele liceale exmatriculați pe motivul nereușitei școlare</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</si>
  <si>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</si>
  <si>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Numărul de absențe nemotivate pe treapta primară</t>
  </si>
  <si>
    <t>Numărul de absențe motivate pe treapta primară</t>
  </si>
  <si>
    <t xml:space="preserve">Numărul de absențe pe caz de boală pe treapta primară din cele motivate </t>
  </si>
  <si>
    <t>Numărul total de persoane angajate la funcții nondidactice și auxiliare</t>
  </si>
  <si>
    <t>Centru de resurse pentru educația incluzivă ((da/nu)/metri pătrați)</t>
  </si>
  <si>
    <t>Numărul total de elevi în instituție (se calculează automat)</t>
  </si>
  <si>
    <t>% școlarizării (din numărul total de elevi în instituție), se calculează automat</t>
  </si>
  <si>
    <t>Numărul total de elevi care au abandonat școala (se calculează automat)</t>
  </si>
  <si>
    <t>Numărul total de copii neșcolarizați (se calculează automat)</t>
  </si>
  <si>
    <t>% frecvenței (din numărul total de elevi în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</si>
  <si>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</si>
  <si>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</si>
  <si>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</si>
  <si>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t>Numărul total de copii instruiţi la domiciliu pe instituție (se calculează automat)</t>
  </si>
  <si>
    <t>Numărul de elevi total în clasa cu instruire simultană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</si>
  <si>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</si>
  <si>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</si>
  <si>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</si>
  <si>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 pe trepte de școlaritate, număr și % (din numărul total de elevi în instituție). Numărul total se calculează automat</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</si>
  <si>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</si>
  <si>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</si>
  <si>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Calcutoare (nr. pentru elevi/ elevi la 1 calculator)</t>
  </si>
  <si>
    <t>Calcutoare (nr. pentru cadre didactice/nr. pentru manageri)</t>
  </si>
  <si>
    <t>Numărul de calculatoare destinate pentru cadre didactice. Numărul de calculatoare destinate pentru cadre manageriale</t>
  </si>
  <si>
    <t>2.6.7. Implementarea curriculumului pentru elevii cu CES*</t>
  </si>
  <si>
    <t>din ei studiază în bază de PEI** (treapta primară, treapta gimnazială, treapta liceală)</t>
  </si>
  <si>
    <t>Numărul de elevi cu CES* din instituție care studiază în bază de PEI**, repartizat pe trepte de școlaritate</t>
  </si>
  <si>
    <t>Numărul total de elevi cu CES* în instituție repartizat pe trepte de școlaritate</t>
  </si>
  <si>
    <t>Numărul de elevi cu CES* din instituție care studiază în bază de curriculum general, repartizat pe trepte de școlaritate</t>
  </si>
  <si>
    <t>Numărul de elevi cu CES* alimentați din surse bugetare din numărul total de elevi alimentați din surse bugetare</t>
  </si>
  <si>
    <t>din ei elevi cu CES* alimentaţi</t>
  </si>
  <si>
    <t>din ei cu CES*</t>
  </si>
  <si>
    <t xml:space="preserve">      din ei cu CES*</t>
  </si>
  <si>
    <t>Nota medie la examenul de absolvire la Limba și literatura română pentru alolingvi</t>
  </si>
  <si>
    <t xml:space="preserve">              Numărul de elevi care au susţinut 
              examenul cu note mai mici de 5</t>
  </si>
  <si>
    <t xml:space="preserve">Numărul de elevi care au susţinut examenul la Limba și literatura română pentru alolingvi cu note mai mici de 5 </t>
  </si>
  <si>
    <t>Nota medie la examenul de absolvire la Matematică</t>
  </si>
  <si>
    <t xml:space="preserve">Numărul de elevi care au susţinut examenul la Matematică cu note mai mici de 5 </t>
  </si>
  <si>
    <t>Nota medie la examenul de absolvire la Limba de instruire</t>
  </si>
  <si>
    <t xml:space="preserve">Numărul de elevi care au susţinut examenul la Limba de instruire cu note mai mici de 5 </t>
  </si>
  <si>
    <t>Nota medie anuală la disciplinile de examen</t>
  </si>
  <si>
    <t>Nota medie la examenele de absolvire</t>
  </si>
  <si>
    <t>Numărul total de elevi care nu s-au prezentat la examene de absolvire</t>
  </si>
  <si>
    <t>Numărul total de elevi care au susţinut examenele de absolvire cu note mai mici de 5 (la cel puțin o disciplină de examen)</t>
  </si>
  <si>
    <t>Nota medie la proba de evaluare la Limba și literatura română pentru alolingvi</t>
  </si>
  <si>
    <t xml:space="preserve">Numărul de elevi care au susţinut proba de evaluare la Limba și literatura română pentru alolingvi cu note mai mici de 5 </t>
  </si>
  <si>
    <t>Nota medie la proba de evaluare la Matematică</t>
  </si>
  <si>
    <t xml:space="preserve">Numărul de elevi care au susţinut proba de evaluare la Matematică cu note mai mici de 5 </t>
  </si>
  <si>
    <t>Nota medie la proba de evaluare la Limba de instruire</t>
  </si>
  <si>
    <t xml:space="preserve">Numărul de elevi care au susţinut proba de evaluare la Limba de instruire cu note mai mici de 5 </t>
  </si>
  <si>
    <t>Nota medie anuală la disciplinile la care s-a susținut proba de evaluare</t>
  </si>
  <si>
    <t>Numărul total de elevi care au susţinut proba de evaluare cu note mai mici de 5 (la cel puțin o disciplină la care s-a susținut proba de evaluare)</t>
  </si>
  <si>
    <t>Numărul total de copii din treapta primară neșcolarizați</t>
  </si>
  <si>
    <t>Numărul  total de absențe pe treapta primară</t>
  </si>
  <si>
    <t>Numărul  total de absențe pe treapta liceală</t>
  </si>
  <si>
    <t>Numărul total de absențe pe treapta gimnazială</t>
  </si>
  <si>
    <t>Numărul total de absențe pe instituție (se calculează automat)</t>
  </si>
  <si>
    <t>Numărul de săli de sport în instituție. Numărul de metri pătrați ai suprafeței totale a sălii/sălilor de sport</t>
  </si>
  <si>
    <t>Sală de lectură (nr. de locuri/nr. calculatoare)</t>
  </si>
  <si>
    <t>Numărul de locuri în sala de lectură. Numărul de calculatoare în sala de lectură</t>
  </si>
  <si>
    <t>Sală de lectură (nr. de locuri/nr. de calculatoare)</t>
  </si>
  <si>
    <t>Numărul de cabinete de informatică. Numărul de stații în cabinetul/cabinetele de informatică</t>
  </si>
  <si>
    <t>Numărul de săli de calculatoare în instituție. Numărul de metri pătrați ai suprafeței totale a sălii/sălilor de calculatoare</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</si>
  <si>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</si>
  <si>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Numărul de table interactive în instituție. Numărul de proiectoare în instituție</t>
  </si>
  <si>
    <t>Numărul alte centre în instituție. Numărul de metri pătrați ai suprafeței totale a centrului/centrelor</t>
  </si>
  <si>
    <t>Nr. de table interactive/proiectoare</t>
  </si>
  <si>
    <t>Conectare la Internet (da/nu)/nr. de calculatoare conectate</t>
  </si>
  <si>
    <t>Numărul elevilor admiși și % din numărul total de elevi din clasele a IX-a</t>
  </si>
  <si>
    <t>Numărul elevilor admiși și % din numărul total de elevi din clasele a XII-a</t>
  </si>
  <si>
    <t>Numărul de elevi cu CES* din instituție care studiază în bază de curriculum modificat, repartizat pe trepte de școlaritate</t>
  </si>
  <si>
    <t>Cotizația de aderare (mărime)</t>
  </si>
  <si>
    <t>Suma anuală alocată pentru transportarea elevilor din localitatea arondată, în lei</t>
  </si>
  <si>
    <t>Conectare la Internet ((da/nu)/nr. de calculatoare conectate)</t>
  </si>
  <si>
    <t>Elevi din familii social-vulnerabile</t>
  </si>
  <si>
    <t>Elevi din familii social-vulnerabile, pe trepte de școlaritate, număr și % (din numărul total de elevi în instituție). Numărul total se calculează automat</t>
  </si>
  <si>
    <t>Nr. de elevi în instituţie la 31.05</t>
  </si>
  <si>
    <t>Total
personal didactic la 31.05</t>
  </si>
  <si>
    <t>Cadre didactice plecate din instituţie pe parcursul anului</t>
  </si>
  <si>
    <t>Calificative</t>
  </si>
  <si>
    <t>Note medii</t>
  </si>
  <si>
    <t>Foarte bine</t>
  </si>
  <si>
    <t>Suficient</t>
  </si>
  <si>
    <t>Distanța la care se transportă elevii din localitatea arondată, în km</t>
  </si>
  <si>
    <t>din ei (treapta primară, treapta gimnazială, treapta liceală)</t>
  </si>
  <si>
    <t>Nr. total de elevi cu CES*</t>
  </si>
  <si>
    <t>Notă: Datele pentru elevii din clasa I-i și din clasele care studiază după Programul Pas cu Pas  nu se vor introduce la media notelor, % reușitei și % calității</t>
  </si>
  <si>
    <t>Nr. de elevi ai clasei a IX-a admiși la examenele de absolvire</t>
  </si>
  <si>
    <t>Numărul total de elevi ai cl. a IX-a</t>
  </si>
  <si>
    <t>Nr. de elevi ai clasei a IX-a neadmiși la examenele de absolvire</t>
  </si>
  <si>
    <t>Numărul de elevi care au susținut examenele de absolvire</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</si>
  <si>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</si>
  <si>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</si>
  <si>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</si>
  <si>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elevilor care au susținut examenele de absolvire</t>
  </si>
  <si>
    <t>Numărul total de elevi din instituție care au susținut examenele de absolvire</t>
  </si>
  <si>
    <t>% elevilor din instituție care au susținut examenele de absolvire din numărul total de elevi admiși la examenele de absolvire din instituție</t>
  </si>
  <si>
    <t>Veniți în clasele liceale de peste hotare</t>
  </si>
  <si>
    <t>Numărul total de elevi veniți în clasele liceale de peste hotare</t>
  </si>
  <si>
    <t>Total cadre didactice (inclusiv cumularzii) angajate pe parcursul anului curent de studii, numărul și % din total necesar</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</si>
  <si>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</si>
  <si>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</si>
  <si>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 xml:space="preserve">Principalele categorii de cheltuieli din bugetul executat și numărul beneficiarilor </t>
  </si>
  <si>
    <t>Numărul elevilor absolvenți și % din numărul total de elevi din clasele a XII-a (se indică numai pentru anii precedenți de studii)</t>
  </si>
  <si>
    <t>Nota medie la examenul de absolvire la Istoria românilor și universală</t>
  </si>
  <si>
    <t xml:space="preserve">Numărul de elevi care au susţinut examenul la Istoria românilor și universală cu note mai mici de 5 </t>
  </si>
  <si>
    <t>Principalele categorii de cheltuieli, beneficiari</t>
  </si>
  <si>
    <t>Principalele categorii de cheltuieli</t>
  </si>
  <si>
    <t>Principalele categorii de cheltuieli din bugetul executat</t>
  </si>
  <si>
    <t>Denumirea bunurilor procurate din bugetul executat (cantitatea)</t>
  </si>
  <si>
    <t>Tipul Planului-cadru</t>
  </si>
  <si>
    <t>Nr. de elevi cl. 
X-XI</t>
  </si>
  <si>
    <t>3.1. Dimensiunea financiară</t>
  </si>
  <si>
    <t>3.4. Parteneriate/colaborări</t>
  </si>
  <si>
    <t>3.4.1. Proiecte implementate</t>
  </si>
  <si>
    <t xml:space="preserve">    3.1. Dimensiunea financiară</t>
  </si>
  <si>
    <t xml:space="preserve">    3.4. Parteneriate/colaborări</t>
  </si>
  <si>
    <t>3.4.2. Interacțiunea cu Organizațiile Obștești (OO)</t>
  </si>
  <si>
    <t>Denumirea Organizației Obștești</t>
  </si>
  <si>
    <t>Denumirea OO</t>
  </si>
  <si>
    <t>Cont bancar al OO (da/nu)</t>
  </si>
  <si>
    <t>Suma achitată lunar de către membrii organizației obștești, în lei</t>
  </si>
  <si>
    <t>Suma unică achitată de către membrii Organizației Obștești la aderarea în organizație, în lei</t>
  </si>
  <si>
    <t>Instituții de învățământ primar, gimnazial, liceal și special</t>
  </si>
  <si>
    <t>Forma de învățământ</t>
  </si>
  <si>
    <t>Fondatorul instituției/în subordinea cui se află instituția</t>
  </si>
  <si>
    <t>Fondator/Autoritatea administrativă</t>
  </si>
  <si>
    <t xml:space="preserve">   a) învăţământul primar </t>
  </si>
  <si>
    <t xml:space="preserve">   b) înăţământul gimnazial </t>
  </si>
  <si>
    <t xml:space="preserve">  c) învăţământul liceal </t>
  </si>
  <si>
    <t>Exmatriculați pe motivul săvârșirii abaterilor disciplinare</t>
  </si>
  <si>
    <t>Rezultatele şcolare la testarea națională în învățământul primar</t>
  </si>
  <si>
    <t>2.6.1. Învățământ primar</t>
  </si>
  <si>
    <t>2.6.2. Învățământ gimnazial</t>
  </si>
  <si>
    <t>2.6.3. Învățământ liceal</t>
  </si>
  <si>
    <t>Real</t>
  </si>
  <si>
    <t>Umanist</t>
  </si>
  <si>
    <t>Sport</t>
  </si>
  <si>
    <t>Arte</t>
  </si>
  <si>
    <t>Teologic</t>
  </si>
  <si>
    <t>Alt profil</t>
  </si>
  <si>
    <t>Total elevi X-XII</t>
  </si>
  <si>
    <t>Total clase X-XII</t>
  </si>
  <si>
    <t xml:space="preserve">Total clase X-XII </t>
  </si>
  <si>
    <t xml:space="preserve">Total elevi X-XII </t>
  </si>
  <si>
    <t xml:space="preserve">    Cadre didactice/manageriale cu gradul întâi </t>
  </si>
  <si>
    <t>Cadre didactice, școala primară</t>
  </si>
  <si>
    <t>Cadre didactice, ciclul I și II (gimnaziu - liceu)</t>
  </si>
  <si>
    <t xml:space="preserve">Numărul de cadre didactice care predau o disciplină anumită ce dețin gradul didactic: Superior, Întâi, Doi </t>
  </si>
  <si>
    <t xml:space="preserve">   din ele cu grad didactic (Superior, Întâi, Doi)</t>
  </si>
  <si>
    <t>Bine</t>
  </si>
  <si>
    <t>Întâi</t>
  </si>
  <si>
    <t>Nr. de blocuri/etaje</t>
  </si>
  <si>
    <t>Nr. sălilor de clasă/ din ele utilizate</t>
  </si>
  <si>
    <t>Limbă și literatura bulgară</t>
  </si>
  <si>
    <t>Valori predefinite: disciplinele de studiu din Planul-cadru. Ultimele 5 rânduri pot fi completate cu alte disciplini care nu se regăsesc printre valorile predefinite</t>
  </si>
  <si>
    <t>Funcții nondidactice și auxiliare conform statelor de personal aprobate ale instituției. Fiecare funcție distinctă în rând separat</t>
  </si>
  <si>
    <t xml:space="preserve">   c) învăţământul liceal </t>
  </si>
  <si>
    <t>Numărul de elevi din clasele liceale exmatriculați pe motivul săvârșirii abaterilor disciplinare</t>
  </si>
  <si>
    <t>Denumirea clasei în care are loc instruirea simultană (ex. cl. I, III; cl. II, IV). Dacă sunt mai multe clase cu instruire simultană se indică în rânduri separate</t>
  </si>
  <si>
    <t>Numărul total de clase din instituție (conform rețelei de clase aprobate) repartizat pe tipuri de clase (câte clase de I-i, câte clase de a II-a etc.), se calculează automat</t>
  </si>
  <si>
    <t>Numărul total de clase din instituție repartizat pe categorii de număr de elevi  (câte clase în total cu un număr de elevi de 35 și mai mult, câte clase în total cu un număr de elevi de la 30 pînă la 34 etc.), se calculează automat</t>
  </si>
  <si>
    <t>Numărul de metri pătrați ai suprafeței totale a instituției de învățământ</t>
  </si>
  <si>
    <t>Nota medie privind situaţia şcolară pentru învățământul primar la Matematică</t>
  </si>
  <si>
    <t>Nota medie privind situaţia şcolară pentru învățământul gimnazial la Limba și literatura română pentru alolingvi</t>
  </si>
  <si>
    <t>Nota medie privind situaţia şcolară pentru învățământul primar la Limba de instruire</t>
  </si>
  <si>
    <t>Nota medie privind situaţia şcolară pentru învățământul gimnazial la Matematică</t>
  </si>
  <si>
    <t>Nota medie privind situaţia şcolară pentru învățământul gimnazial la Limba de instruire</t>
  </si>
  <si>
    <t>Nota medie privind situaţia şcolară pentru învățământul gimnazial la Istoria românilor și universală</t>
  </si>
  <si>
    <t>Denumirea orei opţionale predată în treapta primară. Pentru fiecare oră opțională distinctă se utilizează rând separat</t>
  </si>
  <si>
    <t>Denumirea cercului/secţiei sportive organizat pentru elevii din treapta primară. Pentru fiecare cerc/secție sportivă distinctă se utilizează rând separat</t>
  </si>
  <si>
    <t>Denumirea orei opţionale predată în treapta gimnazială. Pentru fiecare oră opțională distinctă se utilizează rând separat</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</si>
  <si>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</si>
  <si>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</si>
  <si>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</si>
  <si>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</si>
  <si>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Denumirea serviciului educațional organizat. Pentru fiecare serviciu educațional distinct se utilizează rând separat</t>
  </si>
  <si>
    <t>Denumirea grupei cu regim prelungit. Pentru fiecare grupă cu regim prelungit distinctă se utilizează rând separat</t>
  </si>
  <si>
    <t>Denumirea localității arondate. Pentru fiecare localitate se utilizează rând separat</t>
  </si>
  <si>
    <t>Indicarea partenerilor. Pentru fiecare partener se utilizează rând separat</t>
  </si>
  <si>
    <t>Numărul total de elevi din treapta primară care au abandonat școala</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</si>
  <si>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</si>
  <si>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</si>
  <si>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</si>
  <si>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</si>
  <si>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t>Numărul elevilor la sfârşitul anului şcolar (total, fete)</t>
  </si>
  <si>
    <t>Nota medie privind situaţia şcolară pentru învățământul primar la Limba și literatura română pentru alolingvi</t>
  </si>
  <si>
    <t>Nr. elevi/nr. elevi</t>
  </si>
  <si>
    <t xml:space="preserve">    Cadre didactice (angajați de bază)</t>
  </si>
  <si>
    <t>Rezultatele şcolare pentru disciplinele de examene de absolvire a învățământului gimanzial</t>
  </si>
  <si>
    <t>Nota medie  anuală la disciplinile de examen</t>
  </si>
  <si>
    <t>Suma medie alocată pentru alimentație din surse bugetare pentru un elev pe zi, în lei</t>
  </si>
  <si>
    <t>Suma medie alocată pentru alimentație din surse extrabugetare pentru un elev pe zi, în lei</t>
  </si>
  <si>
    <t>Total clase</t>
  </si>
  <si>
    <t>Clasa X</t>
  </si>
  <si>
    <t>Clasa XI</t>
  </si>
  <si>
    <t>Clasa XII</t>
  </si>
  <si>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</si>
  <si>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t>profil</t>
  </si>
  <si>
    <t>Clasa X, total clase</t>
  </si>
  <si>
    <t>Clasa X, total elevi</t>
  </si>
  <si>
    <t>Clasa XI, total clase</t>
  </si>
  <si>
    <t>Clasa XI, total elevi</t>
  </si>
  <si>
    <t>Clasa XII, total clase</t>
  </si>
  <si>
    <t>Clasa XII, total elevi</t>
  </si>
  <si>
    <t>Numărul total de clase de a X-a pe profiluri (Valori predefinite: Umanist, Real, Arte, Sport, Teologic, Alt profil) din instituție</t>
  </si>
  <si>
    <t>Numărul total de elevi în clasa a X-a pe profiluri (Valori predefinite: Umanist, Real, Arte, Sport, Teologic, Alt profil) din instituție</t>
  </si>
  <si>
    <t>Numărul total de elevi în clasa a XII-a pe profiluri (Valori predefinite: Umanist, Real, Arte, Sport, Teologic, Alt profil) din instituție</t>
  </si>
  <si>
    <t>Numărul total de clase de a XII-a pe profiluri (Valori predefinite: Umanist, Real, Arte, Sport, Teologic, Alt profil) din instituție</t>
  </si>
  <si>
    <t>Numărul total de elevi în clasa a XI-a pe profiluri (Valori predefinite: Umanist, Real, Arte, Sport, Teologic, Alt profil) din instituție</t>
  </si>
  <si>
    <t>Numărul total de clase de a XI-a pe profiluri (Valori predefinite: Umanist, Real, Arte, Sport, Teologic, Alt profil) din instituție</t>
  </si>
  <si>
    <t>Numărul total de clase liceale în instituție. Se calculează automat</t>
  </si>
  <si>
    <t>Numărul total de elevi în clasele liceale în instituție. Se calculează automat</t>
  </si>
  <si>
    <r>
      <t xml:space="preserve">IV. Nivelul de realizare a  standardelor de calitate din perspectiva </t>
    </r>
    <r>
      <rPr>
        <b/>
        <i/>
        <sz val="20"/>
        <color rgb="FF006600"/>
        <rFont val="Times New Roman"/>
        <family val="1"/>
        <charset val="204"/>
      </rPr>
      <t>Școlii prietenoase copilului</t>
    </r>
  </si>
  <si>
    <r>
      <t xml:space="preserve"> III. Domeniul  </t>
    </r>
    <r>
      <rPr>
        <b/>
        <i/>
        <sz val="20"/>
        <color rgb="FF006600"/>
        <rFont val="Times New Roman"/>
        <family val="1"/>
        <charset val="204"/>
      </rPr>
      <t>Management</t>
    </r>
  </si>
  <si>
    <r>
      <t xml:space="preserve">1 
</t>
    </r>
    <r>
      <rPr>
        <b/>
        <sz val="9"/>
        <color rgb="FF006600"/>
        <rFont val="Times New Roman"/>
        <family val="1"/>
        <charset val="204"/>
      </rPr>
      <t>disciplină</t>
    </r>
  </si>
  <si>
    <r>
      <t xml:space="preserve">2
</t>
    </r>
    <r>
      <rPr>
        <b/>
        <sz val="9"/>
        <color rgb="FF006600"/>
        <rFont val="Times New Roman"/>
        <family val="1"/>
        <charset val="204"/>
      </rPr>
      <t>discipline</t>
    </r>
  </si>
  <si>
    <r>
      <t xml:space="preserve">3 
</t>
    </r>
    <r>
      <rPr>
        <b/>
        <sz val="9"/>
        <color rgb="FF006600"/>
        <rFont val="Times New Roman"/>
        <family val="1"/>
        <charset val="204"/>
      </rPr>
      <t xml:space="preserve">discipline </t>
    </r>
  </si>
  <si>
    <r>
      <t xml:space="preserve">4 </t>
    </r>
    <r>
      <rPr>
        <b/>
        <sz val="9"/>
        <color rgb="FF006600"/>
        <rFont val="Times New Roman"/>
        <family val="1"/>
        <charset val="204"/>
      </rPr>
      <t>şi mai multe</t>
    </r>
    <r>
      <rPr>
        <b/>
        <sz val="11"/>
        <color rgb="FF006600"/>
        <rFont val="Times New Roman"/>
        <family val="1"/>
        <charset val="204"/>
      </rPr>
      <t xml:space="preserve"> </t>
    </r>
  </si>
  <si>
    <r>
      <t xml:space="preserve">II. Domeniul  </t>
    </r>
    <r>
      <rPr>
        <b/>
        <i/>
        <sz val="20"/>
        <color rgb="FF006600"/>
        <rFont val="Times New Roman"/>
        <family val="1"/>
        <charset val="204"/>
      </rPr>
      <t>Curriculum/proces educațional</t>
    </r>
  </si>
  <si>
    <t>Obiective/indicatori de performanță  propuse pentru anul de studii 2018-2019</t>
  </si>
  <si>
    <t>Obiective/indicatori de performanță realizate în anul de studii 2017-2018</t>
  </si>
  <si>
    <t>2017-2018</t>
  </si>
  <si>
    <t>Elevi per cadru didactic 2017-2018</t>
  </si>
  <si>
    <t>din ei studiază în baza curriculumului modificat</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</si>
  <si>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primară             </t>
    </r>
  </si>
  <si>
    <r>
      <t xml:space="preserve">Descriere textuală </t>
    </r>
    <r>
      <rPr>
        <u/>
        <sz val="11"/>
        <color theme="6" tint="-0.499984740745262"/>
        <rFont val="Times New Roman"/>
        <family val="1"/>
      </rPr>
      <t>succintă</t>
    </r>
    <r>
      <rPr>
        <sz val="11"/>
        <color theme="6" tint="-0.499984740745262"/>
        <rFont val="Times New Roman"/>
        <family val="1"/>
      </rPr>
      <t xml:space="preserve"> cu indicarea cauzelor abandonului şcolar și acțiunilor întreprinse</t>
    </r>
  </si>
  <si>
    <r>
      <t xml:space="preserve">Informație textuală </t>
    </r>
    <r>
      <rPr>
        <u/>
        <sz val="11"/>
        <color theme="6" tint="-0.499984740745262"/>
        <rFont val="Times New Roman"/>
        <family val="1"/>
      </rPr>
      <t>succintă</t>
    </r>
    <r>
      <rPr>
        <sz val="11"/>
        <color theme="6" tint="-0.499984740745262"/>
        <rFont val="Times New Roman"/>
        <family val="1"/>
      </rPr>
      <t xml:space="preserve"> cu privire la indicarea motivului în cazul în care nr. de elevi în clasă depășește nr. de 35</t>
    </r>
  </si>
  <si>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activităților întreprinse în vederea diminuării numărului elevilor din grupurile de risc</t>
    </r>
  </si>
  <si>
    <r>
      <t xml:space="preserve">Calificativul </t>
    </r>
    <r>
      <rPr>
        <b/>
        <i/>
        <sz val="11"/>
        <color theme="6" tint="-0.499984740745262"/>
        <rFont val="Times New Roman"/>
        <family val="1"/>
      </rPr>
      <t>Foarte bine</t>
    </r>
  </si>
  <si>
    <r>
      <t xml:space="preserve">Calificativul </t>
    </r>
    <r>
      <rPr>
        <b/>
        <i/>
        <sz val="11"/>
        <color theme="6" tint="-0.499984740745262"/>
        <rFont val="Times New Roman"/>
        <family val="1"/>
      </rPr>
      <t>Bine</t>
    </r>
  </si>
  <si>
    <r>
      <t xml:space="preserve">Calificativul </t>
    </r>
    <r>
      <rPr>
        <b/>
        <i/>
        <sz val="11"/>
        <color theme="6" tint="-0.499984740745262"/>
        <rFont val="Times New Roman"/>
        <family val="1"/>
      </rPr>
      <t>Suficient</t>
    </r>
  </si>
  <si>
    <r>
      <t xml:space="preserve">Analiză </t>
    </r>
    <r>
      <rPr>
        <u/>
        <sz val="11"/>
        <color theme="6" tint="-0.499984740745262"/>
        <rFont val="Times New Roman"/>
        <family val="1"/>
      </rPr>
      <t>succintă</t>
    </r>
    <r>
      <rPr>
        <sz val="11"/>
        <color theme="6" tint="-0.499984740745262"/>
        <rFont val="Times New Roman"/>
        <family val="1"/>
      </rPr>
      <t xml:space="preserve"> a situației academice a elevilor după caz prin raportare la descriptori sau note, cauzele nereușitei etc. </t>
    </r>
  </si>
  <si>
    <r>
      <t xml:space="preserve">Informație textuală </t>
    </r>
    <r>
      <rPr>
        <u/>
        <sz val="11"/>
        <color theme="6" tint="-0.499984740745262"/>
        <rFont val="Times New Roman"/>
        <family val="1"/>
      </rPr>
      <t>succintă</t>
    </r>
  </si>
  <si>
    <r>
      <t xml:space="preserve">Numărul de Locuri </t>
    </r>
    <r>
      <rPr>
        <i/>
        <sz val="11"/>
        <color theme="6" tint="-0.499984740745262"/>
        <rFont val="Times New Roman"/>
        <family val="1"/>
      </rPr>
      <t>I, II, III și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</si>
  <si>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alolingvă.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</si>
  <si>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rusă,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</si>
  <si>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rusă, şcoala alolingvă.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</si>
  <si>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ucraineană.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</si>
  <si>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bulgară.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</si>
  <si>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găgăuză.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</si>
  <si>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străină.  </t>
    </r>
    <r>
      <rPr>
        <sz val="11"/>
        <color theme="6" tint="-0.499984740745262"/>
        <rFont val="Times New Roman"/>
        <family val="1"/>
      </rPr>
      <t xml:space="preserve">Numărul </t>
    </r>
    <r>
      <rPr>
        <i/>
        <sz val="11"/>
        <color theme="6" tint="-0.499984740745262"/>
        <rFont val="Times New Roman"/>
        <family val="1"/>
      </rPr>
      <t>Total</t>
    </r>
    <r>
      <rPr>
        <b/>
        <sz val="11"/>
        <color theme="6" tint="-0.499984740745262"/>
        <rFont val="Times New Roman"/>
        <family val="1"/>
      </rPr>
      <t xml:space="preserve">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</si>
  <si>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Matematică.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</si>
  <si>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Fizică.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</si>
  <si>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Chimie.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</si>
  <si>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u/>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Informatică.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</si>
  <si>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Biologie.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</si>
  <si>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Istoria românilor și universală.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</si>
  <si>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Geografie.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</si>
  <si>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</si>
  <si>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Economie.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</si>
  <si>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Educaţie fizică.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</si>
  <si>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Științe.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</si>
  <si>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total de Locuri </t>
    </r>
    <r>
      <rPr>
        <i/>
        <sz val="11"/>
        <color theme="6" tint="-0.499984740745262"/>
        <rFont val="Times New Roman"/>
        <family val="1"/>
      </rPr>
      <t>I, II, III,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(se calculează automat)</t>
    </r>
  </si>
  <si>
    <r>
      <t xml:space="preserve">Analiză </t>
    </r>
    <r>
      <rPr>
        <u/>
        <sz val="11"/>
        <color theme="6" tint="-0.499984740745262"/>
        <rFont val="Times New Roman"/>
        <family val="1"/>
      </rPr>
      <t>succintă</t>
    </r>
    <r>
      <rPr>
        <sz val="11"/>
        <color theme="6" tint="-0.499984740745262"/>
        <rFont val="Times New Roman"/>
        <family val="1"/>
      </rPr>
      <t xml:space="preserve"> a cauzelor neexecutării bugetului aprobat </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</si>
  <si>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impactul parteneriatului/proiectului/colaborării implementate</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</si>
  <si>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Capacitatea instituțională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</si>
  <si>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Curriculum/proces educațional</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</si>
  <si>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Management</t>
    </r>
  </si>
  <si>
    <r>
      <t xml:space="preserve">Descriere textuală </t>
    </r>
    <r>
      <rPr>
        <u/>
        <sz val="11"/>
        <color theme="6" tint="-0.499984740745262"/>
        <rFont val="Times New Roman"/>
        <family val="1"/>
      </rPr>
      <t>succintă</t>
    </r>
  </si>
  <si>
    <r>
      <t xml:space="preserve">IV. Nivelul de realizare a  standardelor de calitate din perspectiva </t>
    </r>
    <r>
      <rPr>
        <b/>
        <i/>
        <sz val="11"/>
        <color rgb="FF006600"/>
        <rFont val="Times New Roman"/>
        <family val="1"/>
      </rPr>
      <t>Școlii prietenoase copilului</t>
    </r>
  </si>
  <si>
    <r>
      <t xml:space="preserve"> III. Domeniul  </t>
    </r>
    <r>
      <rPr>
        <b/>
        <i/>
        <sz val="11"/>
        <color rgb="FF006600"/>
        <rFont val="Times New Roman"/>
        <family val="1"/>
      </rPr>
      <t>Management</t>
    </r>
  </si>
  <si>
    <r>
      <t xml:space="preserve">II. Domeniul  </t>
    </r>
    <r>
      <rPr>
        <b/>
        <i/>
        <sz val="11"/>
        <color rgb="FF006600"/>
        <rFont val="Times New Roman"/>
        <family val="1"/>
      </rPr>
      <t>Curriculum/proces educațional</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</si>
  <si>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</si>
  <si>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cauzelor și factorilor determinanți de absenteism</t>
    </r>
  </si>
  <si>
    <t>Numărul total de elevi în instituție la data de 31.05 pentru fiecare an de studiu</t>
  </si>
  <si>
    <t xml:space="preserve">     2.4.2. Corelarea performanţelor/rezultatelor elevilor şi nivelul de pregătire profesională a cadrelor didactice (grad didactic)</t>
  </si>
  <si>
    <t>2.4.2. Corelarea performanţelor/rezultatelor elevilor şi nivelul de pregătire profesională a cadrelor didactice (grad didactic)</t>
  </si>
  <si>
    <t>Suma finanțării per grupă cu regim prelungit în decurs de an școlar, în lei</t>
  </si>
  <si>
    <t xml:space="preserve">Sală de sport (nr./metri pătrați) </t>
  </si>
  <si>
    <r>
      <t xml:space="preserve"> Descriere textuală </t>
    </r>
    <r>
      <rPr>
        <u/>
        <sz val="11"/>
        <color theme="6" tint="-0.499984740745262"/>
        <rFont val="Times New Roman"/>
        <family val="1"/>
      </rPr>
      <t>succintă</t>
    </r>
    <r>
      <rPr>
        <sz val="11"/>
        <color theme="6" tint="-0.499984740745262"/>
        <rFont val="Times New Roman"/>
        <family val="1"/>
      </rPr>
      <t xml:space="preserve"> cu indicarea altor condiţii existente şi/sau alte cabinete (logopedie, servicii psihologice, gimnastică curativă, ludotecă etc), în dependenţă de specificul instituţiei sau necesități</t>
    </r>
  </si>
  <si>
    <t>Suma proiectului, lei</t>
  </si>
  <si>
    <t>Suma proectului, lei</t>
  </si>
  <si>
    <t>Costul total al proiectului implementat, în lei</t>
  </si>
  <si>
    <t>Elevi luați la evidență</t>
  </si>
  <si>
    <t>Planul-cadru pentru școală auxiliară pentru elevii cu dificultăți severe de învățare (dificultăți multiple, asociate)/Учебный план для вспомогательной школы с русским языком обучения</t>
  </si>
  <si>
    <t>Planul-cadru pentru școala specială pentru elevii cu deficiențe vizuale (instruire în limba română)/Учебный план специальной школы с русским языком обучения для слепых и слабовидящих детей</t>
  </si>
  <si>
    <t>Planul-cadru pentru școala specială pentru elevii cu deficiențe auditive/Учебный план
специальной школы с русским языком обучения для глухих детей</t>
  </si>
  <si>
    <r>
      <t xml:space="preserve">Planul-cadru pentru licee cu învățămînt seral (claselecu instruire în limba română)/Учебный план для лицеев с русским языком обучения, профиль </t>
    </r>
    <r>
      <rPr>
        <b/>
        <i/>
        <sz val="11"/>
        <color theme="6" tint="-0.499984740745262"/>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</si>
  <si>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b/>
        <i/>
        <sz val="11"/>
        <color theme="6" tint="-0.499984740745262"/>
        <rFont val="Calibri"/>
        <family val="2"/>
        <scheme val="minor"/>
      </rPr>
      <t>Спорт</t>
    </r>
  </si>
  <si>
    <t>Numărul total de nespecialiști care desfășoară ore la o disciplină distinctă</t>
  </si>
  <si>
    <r>
      <t xml:space="preserve">Descriere textuală </t>
    </r>
    <r>
      <rPr>
        <u/>
        <sz val="11"/>
        <color theme="6" tint="-0.499984740745262"/>
        <rFont val="Times New Roman"/>
        <family val="1"/>
      </rPr>
      <t>succintă</t>
    </r>
    <r>
      <rPr>
        <sz val="11"/>
        <color theme="6" tint="-0.499984740745262"/>
        <rFont val="Times New Roman"/>
        <family val="1"/>
      </rPr>
      <t>: dacă ponderea personalului calificat și cu grad didactic urmează o tendinţă ascendentă sau descendentă în ultimii trei ani (numeric și procentual)</t>
    </r>
  </si>
  <si>
    <t>Valori predefinite: 2.1; 2.2; 2.3; 2.4; 2.5; 2.6; 2.7; 2.8; 2.9; 2.10; 2.11; 2.12; 2.13; 3.1; 3.2; 3.3 (se aleg din lista ascunsă)</t>
  </si>
  <si>
    <t>Valori predefinite: 34 raioane/municipii și Unitatea Teritorial Administrativă Găgăuzia (se alege din lista ascunsă)</t>
  </si>
  <si>
    <t>Numărul de elevi per cadru didactic în anul de studii 2017-2018. Numărul de elevi se împarte la numărul total de cadre didactice, inclusiv cumularzi</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</si>
  <si>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gimnazială              </t>
    </r>
  </si>
  <si>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liceală              </t>
    </r>
  </si>
  <si>
    <r>
      <t xml:space="preserve">Total cadre didactice (inclusiv manageriale) cu studii superioare de masterat,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</si>
  <si>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t>
    </r>
    <r>
      <rPr>
        <b/>
        <sz val="11"/>
        <color theme="6" tint="-0.499984740745262"/>
        <rFont val="Times New Roman"/>
        <family val="1"/>
      </rPr>
      <t>ante-Bologna</t>
    </r>
    <r>
      <rPr>
        <sz val="11"/>
        <color theme="6" tint="-0.499984740745262"/>
        <rFont val="Times New Roman"/>
        <family val="1"/>
      </rPr>
      <t xml:space="preserv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</si>
  <si>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</si>
  <si>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</si>
  <si>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</si>
  <si>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</si>
  <si>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</si>
  <si>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</si>
  <si>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</si>
  <si>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</si>
  <si>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număr de ore sub norma didactică, numărul și % din numărul total de cadre didactice/manageriale (angajați de bază)</t>
  </si>
  <si>
    <t>Total cadre didactice cu suprasarcină didactică, numărul și % din numărul total de cadre didactice/manageriale (angajați de bază)</t>
  </si>
  <si>
    <t>Total cadre didactice care predau în școala primară, numărul și % din numărul total de cadre didactice/manageriale (angajați de bază)</t>
  </si>
  <si>
    <t>Total cadre didactice care predau în clase de gimnaziu-liceu, numărul și % din numărul total de cadre didactice/manageriale (angajați de bază)</t>
  </si>
  <si>
    <t>Total cadre didactice de sprijin, numărul și % din numărul total de cadre didactice/manageriale (angajați de bază)</t>
  </si>
  <si>
    <t>Total psihologi școlari, numărul și % din numărul total de cadre didactice/manageriale (angajați de bază)</t>
  </si>
  <si>
    <t>Elevi, pe trepte de școlaritate, cu comportament deviant, care sunt luați la evidență în școală/alte instituții abilitate, număr și % (din numărul total de elevi în instituție). Numărul total se calculează automat</t>
  </si>
  <si>
    <t>Profilul</t>
  </si>
  <si>
    <t>Valori predefinite: 1; 2 (se alege din lista ascunsă)</t>
  </si>
  <si>
    <t>Valori predefinite: public; privat (se alege din lista ascunsă)</t>
  </si>
  <si>
    <t>Valori predefinite: de zi; serală (se alege din lista ascunsă)</t>
  </si>
  <si>
    <t>Descriere textuală succintă cu indicarea motivelor plecării (conform CM), necesarului de cadre pe discipline etc.</t>
  </si>
  <si>
    <r>
      <t xml:space="preserve">Total cadre didactice (inclusiv manageriale) - angajați de bază, număr (se calculează automat la sumarea cadrelor didactice/manageriale repartizate conform studiilor deținute) și %.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Numărul total de cadre didactice (angajați de bază) corespunde cu numărul de cadre în sumă pe categoriile: studii, grade didactice/manageriale, normă didactică din acest tabel.
 % se calculează din numărul total de cadre didactice (inclusiv manageriale) necesare în instituție</t>
    </r>
  </si>
  <si>
    <t>Total cadre didactice angajate prin cumul, numărul și % din numărul total de cadre didactice/manageriale necesare în instituție</t>
  </si>
  <si>
    <t>Elevi orfani, pe trepte de școlaritate, număr și % (din numărul total de elevi în instituție). Numărul total se calculează automat</t>
  </si>
  <si>
    <t>Valori predefinite: da; nu (se alege din lista ascunsă). Numărul de locuri în cantina școlară</t>
  </si>
  <si>
    <t>Numărul de metri pătrați ai suprafeței totale a terenului pentru sport. Valori predefinite: da; nu (se alege din lista ascunsă).</t>
  </si>
  <si>
    <t>Numărul total de exemplare de literatură artisitică luată la evidență</t>
  </si>
  <si>
    <t>Numărul total de manuale luate la evidență</t>
  </si>
  <si>
    <t>Valori predefinite: da; nu (se alege din lista ascunsă). Numărul de calculatoare conectate la rețeaua Internet din numărul total de calculatoare în instituție</t>
  </si>
  <si>
    <t>Valori predefinite: da; nu (se alege din lista ascunsă)</t>
  </si>
  <si>
    <t>Valori predefinite: da; nu (se alege din lista ascunsă). Numărul de metri pătrați ai suprafeței totale a centrului de resurse pentru educația incluzivă</t>
  </si>
  <si>
    <t>Valori predefinite: autobus; microbus; alt mijloc (se alege din lista ascunsă)</t>
  </si>
  <si>
    <t>***OO- Organizație Obștească (Asociație Obștească, Fundație, etc.)</t>
  </si>
  <si>
    <t>Cont bancar al OO*** (da/nu)</t>
  </si>
  <si>
    <t>Denumirea OO***</t>
  </si>
  <si>
    <t>3.4.2. Interacțiunea cu Organizațiile Obștești (OO***)</t>
  </si>
  <si>
    <t>Alocaţii pentru transportarea elevilor, lei</t>
  </si>
  <si>
    <t>Numărul total de elevi cu CES* în instituție. Se calculează automat</t>
  </si>
  <si>
    <t>Numărul total de elevi transportați din localitatea arondată. Se calculează automat</t>
  </si>
  <si>
    <r>
      <t xml:space="preserve">Nr. de elevi ai clasei a II-a și a III-a cu un nivel de performanță </t>
    </r>
    <r>
      <rPr>
        <i/>
        <sz val="11"/>
        <color theme="6" tint="-0.499984740745262"/>
        <rFont val="Times New Roman"/>
        <family val="1"/>
      </rPr>
      <t>Suficient</t>
    </r>
  </si>
  <si>
    <r>
      <t xml:space="preserve">Nr. de elevi ai clasei a II-a și a III-a cu un nivel de performanță </t>
    </r>
    <r>
      <rPr>
        <i/>
        <sz val="11"/>
        <color theme="6" tint="-0.499984740745262"/>
        <rFont val="Times New Roman"/>
        <family val="1"/>
      </rPr>
      <t>Bun</t>
    </r>
  </si>
  <si>
    <t xml:space="preserve">Numărul total de elevi în instituție care nu însușesc la 2 disciplini școlare </t>
  </si>
  <si>
    <r>
      <t xml:space="preserve">Total </t>
    </r>
    <r>
      <rPr>
        <b/>
        <sz val="9"/>
        <color rgb="FF006600"/>
        <rFont val="Times New Roman"/>
        <family val="1"/>
      </rPr>
      <t>X-XII</t>
    </r>
  </si>
  <si>
    <t>2.5.3. Activități extracurriculare/extrașcolare</t>
  </si>
  <si>
    <t xml:space="preserve">            2.5.2. Olimpiadă. Etapa de sector/internațional/altele</t>
  </si>
  <si>
    <t xml:space="preserve"> 2.5.2. Olimpiadă. Etapa de sector/internațional/altele</t>
  </si>
  <si>
    <r>
      <t xml:space="preserve">Informație textuală </t>
    </r>
    <r>
      <rPr>
        <u/>
        <sz val="11"/>
        <color theme="6" tint="-0.499984740745262"/>
        <rFont val="Times New Roman"/>
        <family val="1"/>
      </rPr>
      <t xml:space="preserve">succintă </t>
    </r>
    <r>
      <rPr>
        <sz val="11"/>
        <color theme="6" tint="-0.499984740745262"/>
        <rFont val="Times New Roman"/>
        <family val="1"/>
      </rPr>
      <t>cu privire la participarea la olimpiade, etapele de sector/participare la olimpiadele internaționale sau alte olimpiade ce nu sunt indicate în pct. 2.5.1.</t>
    </r>
  </si>
  <si>
    <t>Bugetul executat pentru 6 luni, în lei</t>
  </si>
  <si>
    <t>Veniți în clasele liceale din colegiu/centrul de excelență</t>
  </si>
  <si>
    <t>Numărul total de elevi veniți în clasele liceale din colegiu/centrul de excelență</t>
  </si>
  <si>
    <t xml:space="preserve">Clase </t>
  </si>
  <si>
    <t>Clase</t>
  </si>
  <si>
    <t>Clasele la care se predă o disciplină anumită de către nespecialiști. Pot fi una sau mai multe clase</t>
  </si>
  <si>
    <r>
      <t xml:space="preserve">Total cadre didactice (inclusiv manageriale) cu studii superioare doctorale,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r>
      <rPr>
        <sz val="11"/>
        <color theme="6" tint="-0.499984740745262"/>
        <rFont val="Times New Roman"/>
        <family val="1"/>
      </rPr>
      <t/>
    </r>
  </si>
  <si>
    <t>Numărul total de cadre didactice care predau o disciplină anumită, inclusiv nespecialiști</t>
  </si>
  <si>
    <r>
      <t xml:space="preserve">Numărul </t>
    </r>
    <r>
      <rPr>
        <i/>
        <sz val="11"/>
        <color theme="6" tint="-0.499984740745262"/>
        <rFont val="Times New Roman"/>
        <family val="1"/>
      </rPr>
      <t xml:space="preserve">Total </t>
    </r>
    <r>
      <rPr>
        <sz val="11"/>
        <color theme="6" tint="-0.499984740745262"/>
        <rFont val="Times New Roman"/>
        <family val="1"/>
      </rPr>
      <t>de elevi în instituție care nu însușesc (se calculează automat). Numărul total de fete în instituție care nu însușesc din numărul total de elevi în instituție care nu însușesc (se calculează automat)</t>
    </r>
  </si>
  <si>
    <t>Numărul total de elevi în instituție cu situația școlară neîncheiată. Numărul total de fete în instituție cu situația școlară neîncheiată din numărul total de elevi în instituție cu situația școlară neîncheiată</t>
  </si>
  <si>
    <t xml:space="preserve">1.12. Resurse umane cu referire la elevi </t>
  </si>
  <si>
    <t xml:space="preserve">           1.12. Resurse umane cu referire la elevi </t>
  </si>
  <si>
    <r>
      <t xml:space="preserve">Instrucțiuni privind completarea </t>
    </r>
    <r>
      <rPr>
        <b/>
        <i/>
        <sz val="14"/>
        <color rgb="FF006600"/>
        <rFont val="Calibri"/>
        <family val="2"/>
        <charset val="204"/>
      </rPr>
      <t>formularului Raportului de activitate pentru anul de studii 2019-2020</t>
    </r>
  </si>
  <si>
    <t>Total cadre didactice/de conducere la 15.09.2019</t>
  </si>
  <si>
    <t>Personal de conducere la 15.09.2019</t>
  </si>
  <si>
    <t>Cadre didactice la 15.09.2019</t>
  </si>
  <si>
    <t>Tineri specialiști la 15.09.2019</t>
  </si>
  <si>
    <t>Cadre didactice de vârstă pensionară la 15.09.2019</t>
  </si>
  <si>
    <t>Cadre didactice cu 1-2 ani până la pensie la 15.09.2019</t>
  </si>
  <si>
    <t>Total cadre didactice necesare la 15.09.2019</t>
  </si>
  <si>
    <t>Total  cadre didactice/de conducere la 31.05.2020</t>
  </si>
  <si>
    <t>Personal de conducere la 31.05.2020</t>
  </si>
  <si>
    <t>Cadre didactice la 31.05.2020</t>
  </si>
  <si>
    <t>Tineri specialiști la 31.05.2020</t>
  </si>
  <si>
    <t>Cadre didactice de vârstă pensionară la 31.05.2020</t>
  </si>
  <si>
    <t>Cadre didactice cu 1-2 ani până la pensie la 31.05.2020</t>
  </si>
  <si>
    <t>Posturi vacante la 31.05.2020</t>
  </si>
  <si>
    <t>Total cadre didactice inclusiv manageriale și cumularzi la data de 15.09.2019, numărul și % din total necesar</t>
  </si>
  <si>
    <t>Total personal de conducere la data de 15.09.2019, numărul și % din total angajați</t>
  </si>
  <si>
    <t>Total cadre didactice (inclusiv cumularzii) la data de 15.09.2019, numărul și % din total angajați</t>
  </si>
  <si>
    <t>Total tineri specialiști la data de 15.09.2019, numărul și % din total angajați</t>
  </si>
  <si>
    <t>Total cadre didactice (inclusiv cumularzii) de vârstă pensionară la 15.09.2019, numărul și % din total angajați</t>
  </si>
  <si>
    <t>Total cadre didactice (inclusiv cumularzii) cu 1-2 ani până la pensie la 15.09.2019, numărul și % din total angajați</t>
  </si>
  <si>
    <t xml:space="preserve">Total cadre didactice necesare la data de 15.09.2019, numărul și % din total necesar </t>
  </si>
  <si>
    <r>
      <t xml:space="preserve">Total cadre didactice inclusiv manageriale și cumularzi  la 31.05.2020, numărul și % din total necesar.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 xml:space="preserve">Numărul total de angajați va corespunde cu suma dintre: </t>
    </r>
    <r>
      <rPr>
        <b/>
        <i/>
        <sz val="11"/>
        <color theme="6" tint="-0.499984740745262"/>
        <rFont val="Times New Roman"/>
        <family val="1"/>
      </rPr>
      <t>Cadre didactice (angajați de bază)</t>
    </r>
    <r>
      <rPr>
        <sz val="11"/>
        <color theme="6" tint="-0.499984740745262"/>
        <rFont val="Times New Roman"/>
        <family val="1"/>
      </rPr>
      <t xml:space="preserve"> și </t>
    </r>
    <r>
      <rPr>
        <b/>
        <i/>
        <sz val="11"/>
        <color theme="6" tint="-0.499984740745262"/>
        <rFont val="Times New Roman"/>
        <family val="1"/>
      </rPr>
      <t xml:space="preserve">Cadre didactice angajate prin cumul </t>
    </r>
    <r>
      <rPr>
        <sz val="11"/>
        <color theme="6" tint="-0.499984740745262"/>
        <rFont val="Times New Roman"/>
        <family val="1"/>
      </rPr>
      <t>din</t>
    </r>
    <r>
      <rPr>
        <i/>
        <sz val="11"/>
        <color theme="6" tint="-0.499984740745262"/>
        <rFont val="Times New Roman"/>
        <family val="1"/>
      </rPr>
      <t xml:space="preserve"> Tabelul 1.2</t>
    </r>
  </si>
  <si>
    <t>Total personal de conducere la data de 31.05.2020, numărul și % din total angajați</t>
  </si>
  <si>
    <t>Total cadre didactice (inclusiv cumularzii) la data de 31.05.2020, numărul și % din total angajați</t>
  </si>
  <si>
    <t>Total tineri specialiști la data de 31.05.2020, numărul și % din total angajați</t>
  </si>
  <si>
    <t>Total cadre didactice (inclusiv cumularzii) de vârstă pensionară la 31.05.2020, numărul și % din total angajați</t>
  </si>
  <si>
    <t>Total cadre didactice (inclusiv cumularzii) cu cu 1-2 ani până la pensie la 31.05.2020, numărul și % din total angajați</t>
  </si>
  <si>
    <t>Raport de activitate pentru anul de studii 2019 - 2020</t>
  </si>
  <si>
    <t>Total cadre didactice/de conducere la 31.05.2020</t>
  </si>
  <si>
    <t>Elevi per cadru didactic 2019-2020</t>
  </si>
  <si>
    <t>Elevi per cadru didactic 2018-2019</t>
  </si>
  <si>
    <t xml:space="preserve">1.5. Analiza efectivului de elevi prin constatarea tendinţelor (scădere/creştere/valori constante) pentru anii de studii 2017-2018, 2018-2019, 2019-2020 din: </t>
  </si>
  <si>
    <t>1.6. Mişcarea şi transferul elevilor pentru anii de studii 2017-2018, 2018-2019, 2019-2020</t>
  </si>
  <si>
    <t>2019-2020</t>
  </si>
  <si>
    <t>2018-2019</t>
  </si>
  <si>
    <t xml:space="preserve">   1.7. Abandonul şcolar pentru anii de studii 2017-2018, 2018-2019, 2019-2020</t>
  </si>
  <si>
    <t xml:space="preserve">    1.8. Copii neşcolarizaţi pentru anii de studii 2017-2018, 2018-2019, 2019-2020</t>
  </si>
  <si>
    <t xml:space="preserve">    1.9. Absenteismul pentru anii de studii 2017-2018, 2018-2019, 2019-2020</t>
  </si>
  <si>
    <t>1.12.1. Repartizarea elevilor pe clase în anul de studii 2019-2020</t>
  </si>
  <si>
    <t>1.12.2. Repartizarea elevilor din clasele liceale pe profiluri pentru anii de studii  2017-2018, 2018-2019, 2019-2020</t>
  </si>
  <si>
    <t>1.12.3. Repartizarea elevilor după grupurile de risc în anul de studii 2019-2020</t>
  </si>
  <si>
    <t>2.1. Rata promovabilităţii pentru anii de studii  2017-2018, 2018-2019, 2019-2020</t>
  </si>
  <si>
    <t>2.2. Situaţia privind rezultatele la învăţătură la finele anului şcolar 2019-2020</t>
  </si>
  <si>
    <t>2.3. Rezultatele şcolare obţinute în învățământul primar pentru anii de studii 2017-2018, 2018-2019, 2019-2020</t>
  </si>
  <si>
    <t>2.4. Rezultatele şcolare obţinute la absolvirea învățământului gimnazial pentru anii de studii 2017-2018, 2018-2019, 2019-2020</t>
  </si>
  <si>
    <t xml:space="preserve">     2.5. Rezultatele obţinute în anul de studii 2019-2020</t>
  </si>
  <si>
    <t>2.6. Diversitatea serviciilor educaţionale oferite în anul de studii 2019-2020</t>
  </si>
  <si>
    <t>2.6.7. Implementarea curriculumului pentru elevii cu CES pentru anii de studii 2017-2018, 2018-2019, 2019-2020</t>
  </si>
  <si>
    <t xml:space="preserve">    3.3. Transportarea elevilor în anul de studii 2019-2020</t>
  </si>
  <si>
    <t xml:space="preserve">     3.2. Alimentația elevilor în anul bugetar 2020</t>
  </si>
  <si>
    <t xml:space="preserve">    3.1.2. Educația incluzivă în anul bugetar 2020</t>
  </si>
  <si>
    <t xml:space="preserve">    3.1.1. Gestionarea finanțelor în anul bugetar 2020</t>
  </si>
  <si>
    <t>Obiective/indicatori de performanță realizate în anul de studii 2019-2020</t>
  </si>
  <si>
    <t>Obiective/indicatori de performanță  propuse pentru anul de studii 2020-2021</t>
  </si>
  <si>
    <t>3.3. Transportarea elevilor în anul de studii 2019-2020</t>
  </si>
  <si>
    <t>3.2. Alimentația elevilor în anul bugetar 2020</t>
  </si>
  <si>
    <t>3.1.2. Educația incluzivă în anul bugetar 2020</t>
  </si>
  <si>
    <t>3.1.1. Gestionarea finanțelor în anul bugetar 2020</t>
  </si>
  <si>
    <t>Planuri cadru, anul școlar 2019-2020</t>
  </si>
  <si>
    <t>2.5. Rezultatele obţinute în anul de studii 2019-2020</t>
  </si>
  <si>
    <t>Numărul total de elevi la 10.09.2019 în instituție. Numărul total de fete la început de an școlar în instituție</t>
  </si>
  <si>
    <t>2.1. Rata promovabilităţii pentru anii de studii2017-2018, 2018-2019, 2019-2020</t>
  </si>
  <si>
    <t>1.12.2. Repartizarea elevilor din clasele liceale pe profiluri pentru anii de studii 2017-2018, 2018-2019, 2019-2020</t>
  </si>
  <si>
    <t>1.12.1. Repartizarea elevilor pe claseîn anul de studii 2019-2020</t>
  </si>
  <si>
    <t>1.9. Absenteismul pentru anii de studii 2017-2018, 2018-2019, 2019-2020</t>
  </si>
  <si>
    <t>1.7. Abandonul şcolar pentru anii de studii 2017-2018, 2018-2019, 2019-2020</t>
  </si>
  <si>
    <t xml:space="preserve">1.5. Analiza efectivului de elevi prin constatarea tendinţelor (scădere/ creştere/ valori constante) pentru anii de studii 2017-2018, 2018-2019, 2019-2020 din: </t>
  </si>
  <si>
    <t>1.3. Alte categorii de personal (situația la 31.05.2020)</t>
  </si>
  <si>
    <r>
      <t>1.2. Ponderea personalului didactic calificat (</t>
    </r>
    <r>
      <rPr>
        <b/>
        <i/>
        <u/>
        <sz val="11"/>
        <color rgb="FF006600"/>
        <rFont val="Times New Roman"/>
        <family val="1"/>
      </rPr>
      <t>situația la 31.05.2020</t>
    </r>
    <r>
      <rPr>
        <b/>
        <i/>
        <sz val="11"/>
        <color rgb="FF006600"/>
        <rFont val="Times New Roman"/>
        <family val="1"/>
      </rPr>
      <t>)</t>
    </r>
  </si>
  <si>
    <t>Total cadre didactice (inclusiv cumularzii) plecate pe parcursul anului de studii 2018-2020, numărul și % din total angajați</t>
  </si>
  <si>
    <t xml:space="preserve">Cadre didactice necesare la data de 31.05.2020, numărul și % din total necesar </t>
  </si>
  <si>
    <t>1.8. Copii neşcolarizaţi pentru anii de studii 2017-2018, 2018-2019, 2019-2020</t>
  </si>
  <si>
    <r>
      <t xml:space="preserve">Numărul total de elevi la 31.05.2020 în instituție. </t>
    </r>
    <r>
      <rPr>
        <b/>
        <sz val="11"/>
        <color theme="6" tint="-0.499984740745262"/>
        <rFont val="Times New Roman"/>
        <family val="1"/>
      </rPr>
      <t>Atenție!</t>
    </r>
    <r>
      <rPr>
        <sz val="11"/>
        <color theme="6" tint="-0.499984740745262"/>
        <rFont val="Times New Roman"/>
        <family val="1"/>
      </rPr>
      <t xml:space="preserve"> Numărul total de elevi pentru clasele I-XII corespunde cu </t>
    </r>
    <r>
      <rPr>
        <i/>
        <sz val="11"/>
        <color theme="6" tint="-0.499984740745262"/>
        <rFont val="Times New Roman"/>
        <family val="1"/>
      </rPr>
      <t>Total</t>
    </r>
    <r>
      <rPr>
        <sz val="11"/>
        <color theme="6" tint="-0.499984740745262"/>
        <rFont val="Times New Roman"/>
        <family val="1"/>
      </rPr>
      <t xml:space="preserve"> elevi din </t>
    </r>
    <r>
      <rPr>
        <i/>
        <sz val="11"/>
        <color theme="6" tint="-0.499984740745262"/>
        <rFont val="Times New Roman"/>
        <family val="1"/>
      </rPr>
      <t>Tabelul 1.4.</t>
    </r>
    <r>
      <rPr>
        <sz val="11"/>
        <color theme="6" tint="-0.499984740745262"/>
        <rFont val="Times New Roman"/>
        <family val="1"/>
      </rPr>
      <t xml:space="preserve">(numai pentru data de 31.05.2020) și din </t>
    </r>
    <r>
      <rPr>
        <i/>
        <sz val="11"/>
        <color theme="6" tint="-0.499984740745262"/>
        <rFont val="Times New Roman"/>
        <family val="1"/>
      </rPr>
      <t>Tabelul 2.1</t>
    </r>
    <r>
      <rPr>
        <sz val="11"/>
        <color theme="6" tint="-0.499984740745262"/>
        <rFont val="Times New Roman"/>
        <family val="1"/>
      </rPr>
      <t xml:space="preserve">. Numărul total de elevi pentru clasele X-XII corespunde cu Total elevi din </t>
    </r>
    <r>
      <rPr>
        <i/>
        <sz val="11"/>
        <color theme="6" tint="-0.499984740745262"/>
        <rFont val="Times New Roman"/>
        <family val="1"/>
      </rPr>
      <t xml:space="preserve">Tabelul 1.12.2. </t>
    </r>
    <r>
      <rPr>
        <sz val="11"/>
        <color theme="6" tint="-0.499984740745262"/>
        <rFont val="Times New Roman"/>
        <family val="1"/>
      </rPr>
      <t>Numărul total de fete la sfârșit de an școlar în instituție</t>
    </r>
  </si>
  <si>
    <r>
      <t xml:space="preserve">Nr. de elevi cu un nivel de performanță </t>
    </r>
    <r>
      <rPr>
        <i/>
        <sz val="11"/>
        <color theme="6" tint="-0.499984740745262"/>
        <rFont val="Times New Roman"/>
        <family val="1"/>
      </rPr>
      <t>Foarte bun</t>
    </r>
  </si>
  <si>
    <t>2.2. Situaţia privind rezultatele la învăţătură la finele anului de studii 2019-2020</t>
  </si>
  <si>
    <t>Numărul elevilor la sfârşitul anului de studii  (31.05)</t>
  </si>
  <si>
    <t>Numărul elevilor la începutul de studii (10.09)</t>
  </si>
  <si>
    <t>CHIȘINĂU</t>
  </si>
  <si>
    <t>Liceul de Creativitate și Inventică „Prometeu-Prim”</t>
  </si>
  <si>
    <t>Liceu</t>
  </si>
  <si>
    <t>022 23 86 43</t>
  </si>
  <si>
    <t>www.prometeu.md</t>
  </si>
  <si>
    <t>info@prometeu.md</t>
  </si>
  <si>
    <t>str. N. Iorga, 2</t>
  </si>
  <si>
    <t>Stepan Cioclea, Roman Nicu, Aurelian Silvestru - fondatori</t>
  </si>
  <si>
    <t>Trei cadre didactice plecate din propria inițiativă</t>
  </si>
  <si>
    <t>Educația economincă și antreprenorială</t>
  </si>
  <si>
    <t xml:space="preserve"> Director-adjunct pentru economie și dezvoltare</t>
  </si>
  <si>
    <t>Bibliotecar</t>
  </si>
  <si>
    <t>Asistent medical</t>
  </si>
  <si>
    <t>Inginer-constructor</t>
  </si>
  <si>
    <t>Contabili</t>
  </si>
  <si>
    <t>Secretară</t>
  </si>
  <si>
    <t>Casieriță</t>
  </si>
  <si>
    <t>Deriticătoare</t>
  </si>
  <si>
    <t>Paznici</t>
  </si>
  <si>
    <t>Lemnar</t>
  </si>
  <si>
    <t>Laborant</t>
  </si>
  <si>
    <t>Tehnician IT</t>
  </si>
  <si>
    <t>Specialist marketing</t>
  </si>
  <si>
    <t>Specialist asigurarea calității</t>
  </si>
  <si>
    <t>Sociolog</t>
  </si>
  <si>
    <t>Pedagog social</t>
  </si>
  <si>
    <t>90.75%</t>
  </si>
  <si>
    <r>
      <t>31 000 m</t>
    </r>
    <r>
      <rPr>
        <b/>
        <vertAlign val="superscript"/>
        <sz val="11"/>
        <color rgb="FF660066"/>
        <rFont val="Times New Roman"/>
        <family val="1"/>
      </rPr>
      <t>2</t>
    </r>
  </si>
  <si>
    <t>3 etaje</t>
  </si>
  <si>
    <t>20 m</t>
  </si>
  <si>
    <r>
      <t>217 m</t>
    </r>
    <r>
      <rPr>
        <b/>
        <vertAlign val="superscript"/>
        <sz val="11"/>
        <color rgb="FF006600"/>
        <rFont val="Times New Roman"/>
        <family val="1"/>
      </rPr>
      <t>2</t>
    </r>
  </si>
  <si>
    <r>
      <t>18 m</t>
    </r>
    <r>
      <rPr>
        <b/>
        <vertAlign val="superscript"/>
        <sz val="11"/>
        <color rgb="FF660066"/>
        <rFont val="Times New Roman"/>
        <family val="1"/>
      </rPr>
      <t>2</t>
    </r>
  </si>
  <si>
    <r>
      <t>15 m</t>
    </r>
    <r>
      <rPr>
        <b/>
        <vertAlign val="superscript"/>
        <sz val="11"/>
        <color rgb="FF660066"/>
        <rFont val="Times New Roman"/>
        <family val="1"/>
      </rPr>
      <t>2</t>
    </r>
  </si>
  <si>
    <r>
      <t>33 m</t>
    </r>
    <r>
      <rPr>
        <b/>
        <vertAlign val="superscript"/>
        <sz val="11"/>
        <color rgb="FF660066"/>
        <rFont val="Times New Roman"/>
        <family val="1"/>
      </rPr>
      <t>2</t>
    </r>
  </si>
  <si>
    <t>Reparații curente</t>
  </si>
  <si>
    <t>Mobilă</t>
  </si>
  <si>
    <t>Tehnică de calcul</t>
  </si>
  <si>
    <t>Mașini și utilaje</t>
  </si>
  <si>
    <t>Rechizite de birou</t>
  </si>
  <si>
    <t>Laborator digital</t>
  </si>
  <si>
    <t>III</t>
  </si>
  <si>
    <t>Concurs de colaje "Simetria în jurul nostru"</t>
  </si>
  <si>
    <t xml:space="preserve">Atelier de lucru „Unități monetare.
Experiențe, reflecții și curiozități” </t>
  </si>
  <si>
    <t>Concurs de fizică "Ce? Unde? Când"</t>
  </si>
  <si>
    <t>Concurs de colaje "Natura prin ochii mei"</t>
  </si>
  <si>
    <t>Expoziție de desene digitale "E vremea colindelor"</t>
  </si>
  <si>
    <t xml:space="preserve">Atelier de lucru „Enigmatica diversitatea a lumii vii"
Experiențe, reflecții și curiozități” </t>
  </si>
  <si>
    <t>Atelier de lucru "Matematica în viața mea"</t>
  </si>
  <si>
    <t>Atelierul de lucru "Să învățăm Chimia în joacă"</t>
  </si>
  <si>
    <t>Concurs de matematică "Probleme logice, distractive, dar și folositoare"</t>
  </si>
  <si>
    <t>Concurs de postere "Numere în viața cotidiană"</t>
  </si>
  <si>
    <t>Atelier de lucru "Aplicațiile curentului electric continuu și a dispozitivelor microelectronice în diferite domenii"</t>
  </si>
  <si>
    <t>Expoziția roboților</t>
  </si>
  <si>
    <t>Expoziția "Clopoței în ajun de sărbători'</t>
  </si>
  <si>
    <t xml:space="preserve">Concurs de matematică "Viitoriii matematicieni" </t>
  </si>
  <si>
    <t>Concursul pomilor de Crăciun</t>
  </si>
  <si>
    <t>Expoziție, vernisaj, colaj "Orașul visului meu"</t>
  </si>
  <si>
    <t>Expoziție, vernisaj "Culorile toamnei"</t>
  </si>
  <si>
    <t>Expoziție  "Povestea iernii"</t>
  </si>
  <si>
    <t>Campania de informare a claselor, referitor la precauțiile și combaterea rabiei "SOS-RABIA"</t>
  </si>
  <si>
    <t>Expoziție de desene digitale "Mărțișoare, mărțișoare..."</t>
  </si>
  <si>
    <t>Concurs de biologie"Expediția virtuală în căutarea Plantei-Panaceu"</t>
  </si>
  <si>
    <t>Concursul erudiților în biologie</t>
  </si>
  <si>
    <t>Mod sănătos de viață. Educația sexuală. Specificul pubertății la adolescente. Problememe maturizării fiziologice</t>
  </si>
  <si>
    <t>Mod sănătos de viață. Educația sexuală. Specificul pubertății la băieți</t>
  </si>
  <si>
    <t>Brățara inteligentă, premiul I, II, III</t>
  </si>
  <si>
    <t>Baschet, joc amical, cl. a V-a, s. Mereni, Premiul I</t>
  </si>
  <si>
    <t>Baschet, joc amical, cl. a VIII- IX, s. Mereni, Premiul I</t>
  </si>
  <si>
    <t>Campionatul Intern Școlar la volei (3c premii), Premiul I, II, III</t>
  </si>
  <si>
    <t>Campionatul Intern Școlar la tenis de masă, (6 premii): Premiul I, II, III</t>
  </si>
  <si>
    <t>Flashmob ,, Zumba în familie”, Premiul I</t>
  </si>
  <si>
    <t>Concurs online ,,Jogging în aer liber” (12 premii), Premiul I; II; III</t>
  </si>
  <si>
    <t>Hippo 2020 (5 premii), Premiul I, II, III</t>
  </si>
  <si>
    <t>Concurs de matematică "Constantin Spătaru", Premiul I</t>
  </si>
  <si>
    <t>Concurs de fizică "Mihai Marinciuc", 5 mențiuni</t>
  </si>
  <si>
    <t>Centru Icar,Turnamentele de Crăciun, Premiul I, Mențiune-1</t>
  </si>
  <si>
    <t>Concurs "Apa-izvorul vieții", Premiul II</t>
  </si>
  <si>
    <t>Concurs de chimie "iChemist" (5 premii), Premiul III</t>
  </si>
  <si>
    <t>Expoziția: Machet echipei "RoboTIC Invent" la Expoziția "Demonstrație de echipamente - proiectele elevilor în cadrul competiției naționale de robotică FIRST League"</t>
  </si>
  <si>
    <t>Turneu municipal la basche, Premiul III</t>
  </si>
  <si>
    <t>Koala International Competition (9 premii), Premiul I; II; III   Mențiuni - 19</t>
  </si>
  <si>
    <t>Concurs on-line de fizică PHI, 4 mențiuni</t>
  </si>
  <si>
    <t>Concurs "Arta verde" (5 premii), Premiul I, II, III</t>
  </si>
  <si>
    <t>Concurs de matematică"Ion Barbu - Dan Barbilian", mențiune-1</t>
  </si>
  <si>
    <t>Liga preuniversitară la baschet, Premiul I</t>
  </si>
  <si>
    <t>Citind, învăț să fiu</t>
  </si>
  <si>
    <t xml:space="preserve">Cercul de lectură și scriere creativă „Prometeii cărturesc” </t>
  </si>
  <si>
    <t>Ansamblul coral „Prometeu”</t>
  </si>
  <si>
    <t>Cerc de pictură</t>
  </si>
  <si>
    <t>Mâini dibace</t>
  </si>
  <si>
    <t>V-VIII</t>
  </si>
  <si>
    <t>Fizica de performanță</t>
  </si>
  <si>
    <t>VI-IX</t>
  </si>
  <si>
    <t>Cerc de programare</t>
  </si>
  <si>
    <t>VII-VIII</t>
  </si>
  <si>
    <t>Cerc de matematică</t>
  </si>
  <si>
    <t>Robotica</t>
  </si>
  <si>
    <t>Cerc de excelență la matematică</t>
  </si>
  <si>
    <t xml:space="preserve">Cerc matematică </t>
  </si>
  <si>
    <t>IX D</t>
  </si>
  <si>
    <t>Matematică plus</t>
  </si>
  <si>
    <t xml:space="preserve">IX </t>
  </si>
  <si>
    <t>Cerc de performanță la Chimie</t>
  </si>
  <si>
    <t>Cerc pregătire de examenul de capacitate la limba română</t>
  </si>
  <si>
    <t>Prometeii cărturesc</t>
  </si>
  <si>
    <t>V-VI</t>
  </si>
  <si>
    <t>Istoria orală, pregătire de olimpiadă</t>
  </si>
  <si>
    <t>LCI TED-ED club</t>
  </si>
  <si>
    <t>VII-IX</t>
  </si>
  <si>
    <t xml:space="preserve">Keep calm and Read on </t>
  </si>
  <si>
    <t>SCHOOL magazine-promquartely</t>
  </si>
  <si>
    <t>English Debates</t>
  </si>
  <si>
    <t>Cerc de performanță interdisciplinar</t>
  </si>
  <si>
    <t>IX-X</t>
  </si>
  <si>
    <t>Volei-băieți</t>
  </si>
  <si>
    <t>VIII-IX</t>
  </si>
  <si>
    <t>Baschet-băieți</t>
  </si>
  <si>
    <t>Curs de Creativitate</t>
  </si>
  <si>
    <t>V-VII</t>
  </si>
  <si>
    <t>V-VI,    VIII-IX</t>
  </si>
  <si>
    <t>X-XI</t>
  </si>
  <si>
    <t>X, XII</t>
  </si>
  <si>
    <t>Euroclub</t>
  </si>
  <si>
    <t>XI-XII</t>
  </si>
  <si>
    <t xml:space="preserve">Clubul de discuții politice </t>
  </si>
  <si>
    <t>Cerc de limbă romînă</t>
  </si>
  <si>
    <t>Educația economică și antreprenorială</t>
  </si>
  <si>
    <t xml:space="preserve">Academia de Muzică, Teatru și Arte Plastice    </t>
  </si>
  <si>
    <t xml:space="preserve">  Asociația națională a profesorilor de limba și literatura română ( ANPRO), Cluj, România</t>
  </si>
  <si>
    <t>Biblioteca Municipală „ Onisifor Ghibu”</t>
  </si>
  <si>
    <t xml:space="preserve">
Biblioteca Municipală „B. P. Hasdeu”
                                                                                                                                                                                                                                                                                                                                                                                                                                                                                                                                                      </t>
  </si>
  <si>
    <t>Asociația culturală „ Ars Poetica”, Brăila, România</t>
  </si>
  <si>
    <t>Colegiul  Național Pedagogic „ Spiru Haret”, din Focșani, jud. Vrancea, România</t>
  </si>
  <si>
    <t>Organizarea întâlnirii cu scriitoarea Simona Antonescu„ Pe urmele istoriei sau drumul de acsă spre acasă”</t>
  </si>
  <si>
    <t>Festivalul de muzică „ Două inimi gemene” in memoriam Ion și Doina Aldea Teodorivici, ediția a VII</t>
  </si>
  <si>
    <t xml:space="preserve">Participarea la Simpozionul Național din 15-17 noiembrie 2019, colaborarea cu revista cercurilor literare „ Consilierul de lectură” , concursul  „Lecturiada elevilor”                                         </t>
  </si>
  <si>
    <t>Festivalul internațional de book-trailere Boovie 2020</t>
  </si>
  <si>
    <t>Revista trilinguală a tinerilor europeni ”Eureka! Eureka!”</t>
  </si>
  <si>
    <t>Asociația Italia - Moldova, în parteneriat cu Școala europeană din Varese, Italia, Școala Europeană din Helsinki, Finlanda, Liceul „Mihai Eminescu” din Căușeni, RM</t>
  </si>
  <si>
    <t xml:space="preserve">Găzduirea Clubului de dezbateri politice; Concursul Național de traducere  poetică „ Primăvara poeziei esinenciene” </t>
  </si>
  <si>
    <t>Casa Corpului Didactic Alba Iulia, România</t>
  </si>
  <si>
    <t>Proiect internațional de literatură și arte vizuale dedicat lui Lucian Blaga</t>
  </si>
  <si>
    <t>Festivalul de Creație și Interpretare „ Ana Blandiana”</t>
  </si>
  <si>
    <t xml:space="preserve">Colegiul Național ,,Garabet Ibrăileanu. Iași, România.                    Asociația ELPAR (Asociația elevi-părinți-profesori ai Colegiului Național,,Garabet Ibrăileanu). Iași, România.                                                                                            
</t>
  </si>
  <si>
    <t xml:space="preserve">Modernizarea procesului educațional - cheia motivării învățării și formării unei personalități reflexive inovatoare.                                          Concursul de interpretare critică ,,Garabet Ibrăileanu. Iași, România.                         Concurs la limba și literatura română.                                                     Concursul de matematică ,fizică ,științe ,,Henri Coandă''.       Dezvoltarea competențelor de cercetare trancdisciplinară la orele de  Limbă Engleză.                    
Simpozionul „Valenţe educative în educaţie”. Management şi marketing educaţional. Strategii didactice moderne. Educaţia pentru conservarea şi protejarea mediului înconjurător.    </t>
  </si>
  <si>
    <t xml:space="preserve">Armonizarea procesului de învățămînt în școlile din Republica Moldova și de peste hotare. Instituțiile implicate au continuat parteneriatul transfrontalier, asigurând formarea de deprinderi și abilități de învățare pentru obținerea performanțelor academice. </t>
  </si>
  <si>
    <t xml:space="preserve">Alianța Franceză din Moldova și Centrul ,,Cambridge Authorised Exam Centre - MD002” </t>
  </si>
  <si>
    <t>Promovarea examenelor Cambridge în cadrul instituției noastre. Asigurarea bunei desfășurări a examenelor din punct de vedere tehnic, conform cerințelor Cambridge Assessment English (săli echipate corespunzător cu tablă, markere, ceas,echipament audio, laptop cu CD-ROM, rechizite, mese suficiente în conformitate cu numărul elevilor și supraveghetorilor).</t>
  </si>
  <si>
    <t>Şcoala Gimnazială „Pia Brătianu”, Bucureşti, România.</t>
  </si>
  <si>
    <t xml:space="preserve">Creativitatea cadrului didactic în abordarea de strategii interactive în procesul de predare-învăţare-evaluare.
Seminar. Comunicări. Vizită de studiu. Asistenţe la orele publice. Discuţii. </t>
  </si>
  <si>
    <t>Stimularea creativităţii în şcoală presupune favorizarea unui mediu de învăţare prietenos copilului, interactiv, dinamic. Profesorul, modelează tipul de personalitate necesar societăţii: cu o profundă gândire critică, creativă, cu abilităţi de comunicare în limba maternă şi limbi străine, cooperare, abilităţi de relaţionare şi lucru în echipă, atitudini pozitive şi adaptabilitate, responsabilitate şi implicare, spirit de iniţiativă şi spontaneitate.</t>
  </si>
  <si>
    <t>Institutul de radioprotecţie şi siguranţă nucleară. Paris, Franţa.</t>
  </si>
  <si>
    <t>Conferinţa ştiinţifică</t>
  </si>
  <si>
    <t>Conferinţa internaţională, Cadarache, Franţa.
Liceul „Prometeu-Prim” participă în acest parteneriat educaţional al VIII-lea an consecutiv. Proiectul urmăreşte integrarea cercetării ştiinţifice şi a practicilor, accesibilitatea şi participarea elevilor şi profesorilor la programele bazate pe ştiinţele exacte: fizică, matematică, chimie, biologie, informatică etc. Prezentarea proiectului e în limba franceză.</t>
  </si>
  <si>
    <t>Mass-media
Televiziunea Naţională „Moldova 1”. Radioul Naţional</t>
  </si>
  <si>
    <t>Emisiuni televizate, emisiuni radiofonice, editoriale (săptămânal) articole despre oamenii de cultură, educaţie, experienţe de succes, performanţe ş.a.</t>
  </si>
  <si>
    <t xml:space="preserve">Diseminarea experienţei acumulate, optimizarea parteneriatelor educaţionale, contribuie la implicarea agenţilor în procesul instructiv-educativ, la îmbunătăţirea imaginii Şcolii şi Liceului, pentru realizarea obiectivelor impuse de necesităţile elevilor, părinţilor şi societăţii. </t>
  </si>
  <si>
    <t xml:space="preserve">Peste 300 de spectatori, doi căștigători au fost invitați la următoarea ediție a  Festivalului Republican „ Două inimi gemene”        </t>
  </si>
  <si>
    <t>4 membri activi  profesori de limba și literatura română, care prin participarea la Simpozionul anual și colaborarea cu revistele asociației promovează imaginea liceului „ Prometeu- Prim”, implicarea elevilor în „ Lecturiada elevilor”</t>
  </si>
  <si>
    <t>Implicarea a 4 echipe pentru realizarea unui book-trailere</t>
  </si>
  <si>
    <t xml:space="preserve">10 elevi scriu articole pentru rubricile: „Școal mea„, Tradiții europene”, „Pagina adolesecenților”, „Benzi desenate”  </t>
  </si>
  <si>
    <t>Întâlniri ale elevilor cu politicieni, organizarea dezbaterilor, participarea elevilor la concurs</t>
  </si>
  <si>
    <t xml:space="preserve">Au fost implicați peste 100 de profesori și elevi de la  liceele din  Republica Moldova                                                                                                                                                                                                                                                                                                                                                                                    </t>
  </si>
  <si>
    <t>Participarea elevilor la concursul de traducere și scriere creativă</t>
  </si>
  <si>
    <t>1.2.3</t>
  </si>
  <si>
    <t xml:space="preserve">1.1.7, 1.1.10, 1.1.11, 1.1.12 </t>
  </si>
  <si>
    <t>1.1.8, 1.1.13</t>
  </si>
  <si>
    <t>1.1.9, 1.1.14</t>
  </si>
  <si>
    <t>1.1.13, 1.2.7</t>
  </si>
  <si>
    <t>1.1.14</t>
  </si>
  <si>
    <t>2.1.1, 2.1.2, 2.2.2, 2.2.3, 2.2.4, 2.3.1, 2.3.3,</t>
  </si>
  <si>
    <t xml:space="preserve">2.2.5, 2.3.2, </t>
  </si>
  <si>
    <t xml:space="preserve">2.1.3, 2.2.1, </t>
  </si>
  <si>
    <t xml:space="preserve">2.2.9, </t>
  </si>
  <si>
    <t>2.1.7, 2.1.8, 2.1.9, 2.1.10, 2.2.11, 2.3.8, 2.3.9, 2.3.10, 2.3.11</t>
  </si>
  <si>
    <t>2.2.10, 1.2.12</t>
  </si>
  <si>
    <t xml:space="preserve">2.2.13. </t>
  </si>
  <si>
    <t>3.1.2, 3.1.3.</t>
  </si>
  <si>
    <t>3.1.7, 3.1.8, 3.1.11, 3.2.4, 3.2.5, 3.2.6, 3.3.5, 3.3.6, 3.3.7, 3.3.8, 3.3.9, 3.3.10</t>
  </si>
  <si>
    <t>3.1.9.</t>
  </si>
  <si>
    <t>3.1.6, 3.1.12</t>
  </si>
  <si>
    <t>3.1.13, 3.2.8, 3.2.10</t>
  </si>
  <si>
    <t>4.1.1, 4.1.2, 4.1.3, 4.1.4, 4.1.5, 4.2.1, 4.2.2, 4.3.1,  4.3.2</t>
  </si>
  <si>
    <t>4.1.6, 4.1.7, 4.1.8, 4.1.9, 4.2.3, 4.2.4, 4.2.5, 4.2.6, 4.3.3, 4.3.4, 4.3.5</t>
  </si>
  <si>
    <t>4.1.10, 4.1.11, 4.2.7, 4.2.8, 4.2.9, 4.2.10, 4.2.11, 4.2.12, 4.3.6, 4.3.7</t>
  </si>
  <si>
    <t>5.1.1, 5.1.2, 5.1.3, 5.1.4, 5.1.5, 5.1.6</t>
  </si>
  <si>
    <t>5.1.7, 5.1.8, 5.1.9</t>
  </si>
  <si>
    <t>5.1.10, 5.1.11, 5.1.12, 5.1.13, 5.1.14</t>
  </si>
  <si>
    <t xml:space="preserve">1. Dotare instituțională modernă, asigurarea cu tehnică informațională  100%.
2. Conectarea la internet a tuturor cabinetelor și sălilor de clasă.
3. Utilizarea catalogului electronic.
4. Profesionalismul personalului didactic și interesul pentru autoperfecționare și formare continuă (peste 90 % cadre didactice cu grad didactic).
5. Perfecționarea cadrelor didactice cu implicarea formatorilor din țară și din România.
6. Ofertă atractivă pentru activitățile extrașcolare.
7. Modernizarea constantă a bazei tehnico-materiale a instituției.
8. Fluctuația nesemnificativă a cadrelor didactice.                                                                                                                                                                    9. Susținerea din partea comunității locale (autorități publice, părinți) pentru activități curriculare și extracurriculare/extrașcolare.
10. Creșterea ponderii cadrelor didactice cu performanțe profesionale (grad didactic superior și întâi) </t>
  </si>
  <si>
    <t>1. Migrarea elevilor performanți spre alte instituții școlare.
2. Migrarea părinților elevilor în alte țări.
3. Spații de școlarizare insuficiente față de numărul de solicitări.                                                                                                       4. Creșterea numărului de elevi per cadru didactic.</t>
  </si>
  <si>
    <t>3.1.14., 3.1.15, 3.2.7,   3.2.9</t>
  </si>
  <si>
    <t xml:space="preserve">3.1.1, 3.2.1, 3.2.2, 3.3.1, 3.3.2, 3.3.3,  3.3.4 </t>
  </si>
  <si>
    <t>2.1.4, 2.1.6, 2.2.8, 2.3.4, 2.3.5, 2.3.6,  2.3.7</t>
  </si>
  <si>
    <t>1.2.5, 1.2.6, 1.2.8, 1.3.4, 1.3.5,  1.3.6</t>
  </si>
  <si>
    <t>1.1.1, 1.1.2, 1.1.3, 1.1.4, 1.1.5, 1.2.1, 1.2.2, 1.2.4, 1.2.5, 1.2.6, 1.2.8, 1.3.1, 1.3.2, 1.3.4, 1.3.5,  1.3.6</t>
  </si>
  <si>
    <t>1.1.6, 1.2.7,  1.3.3</t>
  </si>
  <si>
    <t>13.1.4, 3.1.5,  3.2.3</t>
  </si>
  <si>
    <t>2.1.5, 2.2.6,  2.2.7</t>
  </si>
  <si>
    <t xml:space="preserve">1. Programul încărcat al elevilor (număr mare de ore pe săptămână).
2. Evaluarea preponderent tradiționalistă pentru activitățile finalizate cu examene naționale.
3. Reticența unor cadre didactice în utilizarea catalogului electronic.
4. Accent pe abordarea monodisciplinară.
5. Utilizarea sub aşteptările noastre a instruirii asistate de calculator în aplicarea curriculumului la clasă.
6. Desfășurarea în bloc a orelor de educație tehnologică a creat incomodități în orarul altor discipline școlare. </t>
  </si>
  <si>
    <t xml:space="preserve">1. Lipsa resurselor bugetare de stat pentru lărgirea ofertei de servicii.
</t>
  </si>
  <si>
    <t xml:space="preserve">1. Creșterea populaţiei şcolare poate duce la crearea unor probleme de spațiu și creșterea excesivă a numărului de elevi per clasă.
2. Limite în asigurarea resurselor financiare la nivelul necesar.
3. Lipsa prevederilor legale explicite pentru agenţi economici dornici să se implice în procesul de educaţie.
</t>
  </si>
  <si>
    <t>IPÎ Liceul de Creativitate și Inventică „Prometeu-Prim”</t>
  </si>
  <si>
    <r>
      <rPr>
        <b/>
        <sz val="11"/>
        <rFont val="Times New Roman"/>
        <family val="1"/>
      </rPr>
      <t>Olimpiada de sector la Limba franceză</t>
    </r>
    <r>
      <rPr>
        <sz val="11"/>
        <rFont val="Times New Roman"/>
        <family val="1"/>
      </rPr>
      <t xml:space="preserve">: Melnic Dan-Cristian, cl. a 11-a C-Premiul I; Soltan Andreea, cl. a 11-a B- Premiul II; Balmuș Ciprian , cl. a 11-a A-Premiul II; Brînză Alexandra , cl. a  10-a A-Premiul II; Chișcă Valensia , cl. a 9-a A-Premiul II; Munteanu Nicoleta, cl. a 11-a C-Premiul III; Vacaric Olesea, cl. a 10-a A-Premiul III; Safta Patricia, cl. a 10-a B-Premiul III;Chircă Alin, cl. a 9-a D-Premiul III; Ciorescu Cristian, cl. a 12-a C-mențiune;Beleuță Teodor, cl. a 12-a C-mențiune;Bucătaru Olga, cl. a 12-a C-mențiune                                                                                                                                                                                                                                                                                                            </t>
    </r>
    <r>
      <rPr>
        <b/>
        <sz val="11"/>
        <rFont val="Times New Roman"/>
        <family val="1"/>
      </rPr>
      <t>Olimpiada de sector la Limba engleză:</t>
    </r>
    <r>
      <rPr>
        <sz val="11"/>
        <rFont val="Times New Roman"/>
        <family val="1"/>
      </rPr>
      <t xml:space="preserve">  Batog Vlad, cl. a 11-a B-Premiul I;  Mutruc Victoria, cl. a 9-a A-Premiul I; Gladei Francesca , cl. a 9-a C-Premiul I;  Dudulica Andreea, cl. a 12-a A-Premiul II; Ghițu Laura, cl. a 11-a B-Premiul II; Botnaru Valeria, cl. a 10-a C-Premiul II; Lvovschi laura, cl. a 9-a A-Premiul II;  Caramalac Maura, cl. a 12-a A-Premiul III;  Berzan Nichita, cl. a12-a C -mențiune;  Volcov Sabina - cl. a 11-a C-mențiune;  Zestrea Țuțuc Silviana , cl. a 10-a C-mențiune.                                                                                                                                                                                                                                                                                                                                                                          </t>
    </r>
    <r>
      <rPr>
        <b/>
        <sz val="11"/>
        <rFont val="Times New Roman"/>
        <family val="1"/>
      </rPr>
      <t>Olimpiada la limba și literatura română:</t>
    </r>
    <r>
      <rPr>
        <sz val="11"/>
        <rFont val="Times New Roman"/>
        <family val="1"/>
      </rPr>
      <t xml:space="preserve"> Gladei Francesca, IXC- Premiul III; Butucel Alina- Mihaela, XA- Premiul I, Palii Maria-Victoria, XB- Premiul I, Crețu Anastasia, XB- Premiul III, Mahu Andreea, XB- Premiul III, Doroganici Anastasia, XI B- Premiul I, Munteanu Nicoleta, XI C- Premiul II, Ghițu Laura XI B-Premiul III, Colbea Olivia- Augustina, XII B-Premiul III;                                                                                                                                                                                                                                                                       </t>
    </r>
    <r>
      <rPr>
        <b/>
        <sz val="11"/>
        <rFont val="Times New Roman"/>
        <family val="1"/>
      </rPr>
      <t>Faza republicană</t>
    </r>
    <r>
      <rPr>
        <sz val="11"/>
        <rFont val="Times New Roman"/>
        <family val="1"/>
      </rPr>
      <t xml:space="preserve"> s-au calificat: Butucel Alina-Mihaela, X- A și Ghițu Laura, XI- B, dar nu a fost organizată.                                                                                                                                                                                                                                                                                                                        </t>
    </r>
    <r>
      <rPr>
        <b/>
        <sz val="11"/>
        <rFont val="Times New Roman"/>
        <family val="1"/>
      </rPr>
      <t>Olimpiada de sector la Istoria românilor și universală</t>
    </r>
    <r>
      <rPr>
        <sz val="11"/>
        <rFont val="Times New Roman"/>
        <family val="1"/>
      </rPr>
      <t xml:space="preserve">: Luca Marian, IX A- Premiul I, , Bogdan Răzvan , IX D- Premiul II                                                                                                                                                                                                                                                                                                                        </t>
    </r>
  </si>
  <si>
    <r>
      <rPr>
        <b/>
        <sz val="11"/>
        <rFont val="Times New Roman"/>
        <family val="1"/>
      </rPr>
      <t>Olimpiada de sector la Geografie</t>
    </r>
    <r>
      <rPr>
        <sz val="11"/>
        <rFont val="Times New Roman"/>
        <family val="1"/>
      </rPr>
      <t>: Bulicanu Dan, cl. 11A - premiul I; Rusica Ștefan, cl. 9A - premiul II, Apostol Mark, cl. 11C - premiul II; Dobri Bogdan, cl. 11A - premiul II;Beșliu Elizaveta, cl. 11B - premiul III; Lvovschi Laura, cl. 9A - mențiune; Cecan Patricia, cl. 10C - mențiune</t>
    </r>
  </si>
  <si>
    <t>Concurs Lecturiada elevilor: Școla Solomonarilor, 2019
„Istoria unui posibil viitor”, etapa finală Cluj,  România</t>
  </si>
  <si>
    <t>„Ziua Internațională pentru protecția stratului de Ozon. Protejarea stratului de Ozon asigură continuitatea vieții pe Pământ.”</t>
  </si>
  <si>
    <t>Conferința Internațională, Polonia, Organizată de Fundația Kreisau Initiative „Anul 1989 în viața Europei”</t>
  </si>
  <si>
    <t>Conferința interdisciplinară „Lectura ca bază pentru cultură, cunoaștere și dezvoltare: conferință interdisciplinară”</t>
  </si>
  <si>
    <t>Expoziție tematică, activitate interdisciplinară (educație tehnologică). Expoziție de picturi și machete „Orașul de vis”</t>
  </si>
  <si>
    <t>Proiect educațional interdisciplinar „Cultura Cucuteni acasă la noi ”, clasele a V-a</t>
  </si>
  <si>
    <t>Proiect editorial internațional. Lansarea revistei trilinguale „Eureka -Evreka!”</t>
  </si>
  <si>
    <t>Masă rotundă. Întâlnire cu scriitoarea Simona Antonescu „Pe urmele istoriei sau drumul de acasă spre acasă”</t>
  </si>
  <si>
    <t>Excursie documentară „ Pe urmele lui Manuc”</t>
  </si>
  <si>
    <t>Excursie literară „Drumul Vitoriei Lipan- atunci și acum”, clasa a X-a</t>
  </si>
  <si>
    <t>Școală de toamnă, Budapesta, Ungaria „Educația interculturală”</t>
  </si>
  <si>
    <t>Concurs republican al ideilor de afaceri „Innovation  camp”</t>
  </si>
  <si>
    <t>Concurs
Internațional de literatură „Ion Barbu – Dan Barbilian”</t>
  </si>
  <si>
    <t>Festival -concurs de interpretare „Două inimi gemene” in memoriam Ion și Doina Aldea-Teodorovici</t>
  </si>
  <si>
    <t>Conferința inernațională Florența Italia, Consiliul Europei „Competențe în acțiune”</t>
  </si>
  <si>
    <t>Simpozion ANPRO, Cluj. Simpozionul profesorilor de limbă și literatură română „Secvențe didactice centrate pe textul literar”</t>
  </si>
  <si>
    <t xml:space="preserve">Masă rotundă. Întâlnire cu pictorița Aliona Bereghici: „Cum se ilustrează o carte pentru copii” </t>
  </si>
  <si>
    <t>Careu festiv. Activități dedicate Centenarului Unirii</t>
  </si>
  <si>
    <t>Seminar , Centrul PRO Didactica. Atelier transdisciplinar: literatura, pictură, muzica</t>
  </si>
  <si>
    <t>Clubul literar „Homo aestheticus”,BNRM. „Plinul calendar -70” Aurelian Silvestru</t>
  </si>
  <si>
    <t>Concurs internațional, Piatra Neamț, România „Tinerii de azi - antreprenorii de mâine”</t>
  </si>
  <si>
    <t>Spectacol, Teatrul „A. Mateevici”. „ Jurnalul Annei Frank”</t>
  </si>
  <si>
    <t>Recital poetico- muzical „E vremea colindelor”</t>
  </si>
  <si>
    <t>Omagierea lui Mihai Eminescu – 170 de ani de la naștere în cadrul Săptămânii Limbii Române. Depuneri de flori la bustul lui Mihai Eminescu</t>
  </si>
  <si>
    <t>Concurs de discursuri publice. Discursul public: „Universul vegetal în creația lui Mihai Eminescu” - cl. a VIII-a-IX-a, ediția a treia</t>
  </si>
  <si>
    <t>Concurs de discursuri publice. Discursul public: „Mihai Eminescu, omul deplin al culturii române, cu tema: Mihai Eminescu –conștiința cosmică”, cu tema:„Umanizarea fenomenelor cosmice și cosmicizarea elementelor terestre”, cl. a X-a – a XI-a</t>
  </si>
  <si>
    <t xml:space="preserve">Concert. Lansarea enciclopediei scriitorilor români contemporani de pretutindeni </t>
  </si>
  <si>
    <t>Recital artistic. Întâlnirea cu absolvenții</t>
  </si>
  <si>
    <t>Ziua internațională a  Cititului Împreună</t>
  </si>
  <si>
    <t>Revista școlii  „Prometeu News”</t>
  </si>
  <si>
    <t>Concurs „Gramatica - știința vorbirii”</t>
  </si>
  <si>
    <t>Concert de cântec al dragostei „Dragobetele”</t>
  </si>
  <si>
    <t xml:space="preserve">Concurs republican de eseuri „Holocaust – istorie și lecții de viață” </t>
  </si>
  <si>
    <t xml:space="preserve">Conferința republicană  a cadrelor didactice, Universitatea de Stat  din Tiraspol </t>
  </si>
  <si>
    <t>Excursie tematică, BNRM „Expoziție dedicată lui Gr. Vieru”</t>
  </si>
  <si>
    <t>Campanie socială „ Donează o carte pentru penitenciar”</t>
  </si>
  <si>
    <t>Concurs, Casa Corpului Didactic Alba. Proiect internațional de literatură și arte vizuale  „ Laudă semințelor celor de față și-n veci tuturor”, dedicat lui L. Blaga</t>
  </si>
  <si>
    <t>Activitate extrașcolară „ Mărțișoare –cărțișoare”</t>
  </si>
  <si>
    <t>Recital poetico-muzical dedicat Zilei de 8 Martie „În primăvară cu dor de poezie și cânt”</t>
  </si>
  <si>
    <t>Expoziție tematică „Grigore Vieru prin ochii copiilor”</t>
  </si>
  <si>
    <t>Conferință republicană „Personalități notorii ale Basarabiei care au contribuit la trezirea conștiinței naționale în sec. XX –XXI, ediția   a III-a (ist. românilor și universală)</t>
  </si>
  <si>
    <t>Concursul Național de eseuri la istorie „Holocaust: istorie și lecții de viață”, ediția 2020</t>
  </si>
  <si>
    <t>Concurs național de creație literară, Iași. Concurs național de creație literară „Universul cuvintelor”</t>
  </si>
  <si>
    <t>Proiect republican 
online. Participarea la proiectul  „Educație online”</t>
  </si>
  <si>
    <t>Concurs școlar on- line la limba și literatura română. Lecturiada publică  pentru juniori și seniori, ed. a XVII-a</t>
  </si>
  <si>
    <t>Masa rotundă internațională „Educație la distanță: schimb de bune practici”</t>
  </si>
  <si>
    <t>Concurs local Concurs de caricatură „Satira comentează istoria”</t>
  </si>
  <si>
    <t>Ateliere, activități extrașcolare. Proiectul „Săptămâna altfel”</t>
  </si>
  <si>
    <t>Concurs internațional de istorie, organizat de Ambasada Germaniei. Concurs  de eseuri „ EUSTORY. Descoperim eroi în localitate la noi. Secolul al XX-lea”.</t>
  </si>
  <si>
    <t xml:space="preserve"> Concurs de eseuri „Creez, deci exist”</t>
  </si>
  <si>
    <t>Concursul de Interpretare critică 
„Garabet Ibrăileanu”</t>
  </si>
  <si>
    <t>Festival internațional, Focșani; România. Festivalul de book-trailere BOOVIE-2020</t>
  </si>
  <si>
    <t>Concurs Internațional. Olimpiada națională de lingvistică „Solomon Marcus”</t>
  </si>
  <si>
    <t>Festivalul de creație și interpretare „Ana Blandiana”</t>
  </si>
  <si>
    <t>Concurs Național de Creație „Calistrat Hogaș”, ed.a  XI-a, 2020</t>
  </si>
  <si>
    <t>Concurs de creație „Triatlonul artelor”</t>
  </si>
  <si>
    <t>Concurs de eseuri „ Scriitori din localitatea mea”</t>
  </si>
  <si>
    <t>Olimpiada Internațională „Lectură ca abilitate pentru viață”</t>
  </si>
  <si>
    <t xml:space="preserve">Cerc de Fizică </t>
  </si>
  <si>
    <t>Fizica, radioprotecția</t>
  </si>
  <si>
    <t>Lucrător auxiliar (zugrav)</t>
  </si>
  <si>
    <t xml:space="preserve">   b) învăţământul gimnazial </t>
  </si>
  <si>
    <t>Pentru anul școlar 2019-2020, la treapta gimnazială constatăm o scădere a efectivului de elevi; dacă în 2018-2019 am avut un efectiv de 700 de elevi, la sfârșitul anului școlar 2019-2020, în clasele a V-a - IX-a au fost înregistrați 679 de elevi, cu 21 mai puțin.</t>
  </si>
  <si>
    <t xml:space="preserve">Pe ultimii trei ani, la treapta liceală constatăm o creștere a efectivului de elevi. Întrucât pentru anul de studii 2019-2020 au fost înregistrate mai multe solicitări, s-a decis deschiderea a trei clase de a X-a: una cu profil umanist și două cu profil real. Drept urmare, numărul de elevi în clasele de liceu a crescut la 239, cu 15 mai mult față de anul precedent de studii, înregistrați fiind 224 elevi. </t>
  </si>
  <si>
    <t>Pe parcursul ultimilor trei ani de studii, nu au fost înregistrate cazuri de abandon școlar.</t>
  </si>
  <si>
    <t>Fiind o instituție privată de învățământ, Liceul de Creativitate și Inventică ,,Prometeu-Prim'' nu este obligat să școlarizeze elevi de pe sectorul adiacent școlii, din acest considerent procentul școlarizării îl raportăm la 100%.</t>
  </si>
  <si>
    <t xml:space="preserve">Majoritatea absențelor sunt pe motiv de boală. În categoria celor motivate se încadrează absența elevilor pe motivul participării la competiții sportive și diverse concursuri școlare, conferințe științifice etc. </t>
  </si>
  <si>
    <t xml:space="preserve">Politica instituțională este orientată spre un număr maxim de 32 de elevi în clasă.  Pentru anul de studii 2019-2020, au fost înregistrate 14 clase cu un număr de peste 30 de elevi, și anume în clasa a VI-a (5 clase), a V-a (4 clase), a VII-a (3 clase), a IX-a (1 clasă) și în clasa a XI-a cu profil umanist (1 clasă). În clasele de a IX-a și a X-a (a câte 3 clase), clasele a VII-a (2 clase) și câte o clasă de a VIII-a și a XI-a - între 25-29 de elevi,  iar în a VIII-a (4 clase) și câte o clasă de V-a, a XI-a și a XII-a - numărul de elevi fiind sub 25 de elevi. </t>
  </si>
  <si>
    <t>În lipsa unei săli de festivități, utilizăm sala de sport drept sală polivalentă, iar pe timp frumos curtea liceul ne permite să  organizăm activități în aer liber.</t>
  </si>
  <si>
    <t xml:space="preserve">Rezultatele la învățătură în cele două trepte de școlarizare le considerăm că fiind foarte bune. Drept argument servește faptul că procentul calității este de 80,59% în clasele gimnaziale și  91.81% în clasele de liceu. Mai remarcăm că majoritatea elevii au medii cuprinse între 8.00-9.99 (547 la gimnaziu și 217 la liceu). Ne bucurăm însă de faptul că  avem 4 elevi cu ,,10'' pe linie (Netida Mădălina - cl. a VI-a „B”, Lupu Patricia - cl. a VI-a „C”, Vieru Ilinca și Juraveli Ana-Maria - cl. a VI-a „D” ). Remarcăm și faptul că 5 eleve din clasa a 12-a au obținut la examenul de bacalaureat 10 pe linie, media generală pentru ciclul liceal fiind de 9,01. </t>
  </si>
  <si>
    <t xml:space="preserve">Cu siguranță că rezultatele obținute sunt meritul comun al actorilor educaționali implicați în procesul instructiv-educativ: profesori - elevi-părinți.  Amprenta profesionalismului cadrelor didactice este remarcată de rezultatele elevilor. </t>
  </si>
  <si>
    <t>Experiența internațională</t>
  </si>
  <si>
    <t>Dezvoltarea competențelor profesionale și personale ale cadrelor didactice</t>
  </si>
  <si>
    <t xml:space="preserve">1. Insuficiența spațiilor școlare pentru activități școlare suplimentare, activități extracurriculare.
2. Imposibilitatea măririi numărului de clase paralele.
3. Spațiu insuficient pentru laboratoare și cabinete de specialitate.
4. Lipsa terenului de sport, a cantinei, sălii de festivități.
5. Lipsa fondurilor bugetare de stat necesare bunei funcționări a unei instituții școlare.                                                               </t>
  </si>
  <si>
    <t xml:space="preserve">1. Monitorizarea eficientă a procesului educațional.                                                                   
2. Un sistem instituțional de evaluare motivant pentru elevi.
3. Instruirea diferențiată a elevilor performanți în cadrul cercurilor de excelență și la consultațiile individuale.
4. Implementarea eficientă a tehnologiilor informaționale în procesul de predare-învățare.
5. Asigurarea unui program de consultații gratuite pentru pregătirea elevilor din clasele terminale.
6. Dezvoltarea competențelor lingvistice ale elevilor prin diversitatea ofertei de cursuri opționale.
7. Introducerea cercurilor de robotică, drone, educație financiară.
8. Utilizarea auxiliarelor curriculare aprobate la nivel de instituție.
9.  Asigurarea unei comunicări eficiente școală-elev-părinte prin utilizarea catalogului electronic.                                                                                                                                                                                                                         10. Introducerea unor noi cercuri pentru elevi (design vestimentar, comprehensiunea textului literar, cercul dramatic în limba engleză).                                                                                                                                                                                                                                                                                                                   11. Creșterea ratei frecvenței ca urmare a utilizării catalogului electronic.                    12.Organizarea concursurilor intituționale pe diverse arii de interes, cu premii motivaționale.          13.Dotarea laboratoarelor de fizică, chimie, biologie, geografie cu sensori de ultimă generație, ce facilitează considerabil procesul educațional, dar și asigură calitate prin interactivitate și interes sporit.                                                  </t>
  </si>
  <si>
    <t>1. Colaborarea cu instituții școlare din România oferă ocazia participării unui număr mare de elevi la concursuri de matematică, limba română, chimie, fizică, limbi străine, competiții sportive și artistice.
2. Organizarea unor activități de formare a cadrelor didactice cu participarea formatorilor de peste hotare.
3. Colaborarea cu instituții de formare continuă din țară și din România în vederea organizării activităților de perfecționare a cadrelor didactice.
4. Colaborarea cu CC English și CELTA Course, KOALA International a oferit ocazia perfecționării a 7 profesori de limba engleză în metodica predării acestei discipline.
5. Colaborarea cu Pro Didactica, Biblioteca „Onisifor Gibu”, BNM s-a concretizat în organizarea unor expoziții tematice, conferințe științifice, mese rotunde, lansări de carte, activități artistice etc.
6. Organizarea unor seminare metodice municipale și republicane, olimpeade, concursuri în colaborare cu DGETS, IȘE, USEFS, Universitatea Tehnică din Moldova, AST.</t>
  </si>
  <si>
    <t xml:space="preserve">1. Încărcarea excesivă a curriculumului.
2. Limite în resursele materiale și financiare necesare.
3. Diversitatea redusă de materiale auxiliare și calitatea acestora.                                                                                                           4. Insuficienta pregătire a cadrelor didactice, dar și a elevilor, părinților pentru învățământul la distanță.                                                                           </t>
  </si>
  <si>
    <r>
      <t xml:space="preserve">1. Parteneriatele cu instituțiile din România ne oferă posibilitatea interna                                                                        2. Dotarea instuției cu seturi de roboți din partea USAID.                                                                                                                                                                                     3.Colaborarea cu instituții  din țară și de peste hotare oferă posibilitatea progresului  continuu, prin schimb de bune practici, atât în rândul profesorilor, cât și pentru  elevi, dar și dezvoltarea și valorificarea </t>
    </r>
    <r>
      <rPr>
        <i/>
        <sz val="11"/>
        <rFont val="Times New Roman"/>
        <family val="1"/>
      </rPr>
      <t>soft skils</t>
    </r>
    <r>
      <rPr>
        <sz val="11"/>
        <rFont val="Times New Roman"/>
        <family val="1"/>
      </rPr>
      <t xml:space="preserve"> în cadrul diverselor concursuri de matematică, limba română, chimie, fizică, limbi străine, competiții sportive și artistice, seminare, conferințe etc.</t>
    </r>
  </si>
  <si>
    <t>1. Derularea unui management raţional, eficient, centrat pe implicare şi dezvoltare.
2. Coerenţa echipei manageriale.
3. Receptivitatea şi transparenţa din partea conducerii.
4. Preocuparea continuă pentru ameliorarea calităţii educaţiei.
5. Realizarea unor parteneriate educaţionale locale, republicane şi internaţionale.
6. Colaborări cu instituţii publice de învăţământ, cu organizaţii locale şi instituţii private din țară și de peste hotare.
7. Relaţiile interpersonale existente favorizează crearea unui climat educaţional deschis, motivant, stimulativ.  
8. Colaborarea fructuoasă cu părinţii, aceştia fiind preocupaţi de calitatea procesului educaţional.
9. Promovarea constantă a imaginii instituției în media din țară și de peste hotare.                                                                                    10. Promovarea imaginii liceului prin diverse materiale (publicații, video etc.)</t>
  </si>
  <si>
    <t>1. Întâlniri şi activităţi comune ale cadrelor didactice în afara orelor de curs pentru favorizarea împărtăşirii experienţelor personale, creşterea coeziuni de grup, comunicare eficientă.
2. Colaborarea cu IȘE, Universitatea Pedagogică de Stat „Ion Creangă”, USEFS.
3. Posibilitatea şcolii de a-şi selecta cadrele didactice, elevii, personalul auxiliar.
4. Schimburi culturale, colaborări cu instituţii culturale din republică, municipiu, alte ţări.
5. Permanentizarea colaborărilor cu alte instituţii de învăţământ creează premisele obţinerii unor avantaje în interes reciproc.</t>
  </si>
  <si>
    <t xml:space="preserve">1. Respectarea actelor normative ce vizează sistemul educațional din Republica Moldova.
2. Realizarea obiectivelor curriculare la toate disciplinele școlare.
3. Asigurarea continuității predării/învățării și evaluării de la treapta gimnazială la liceală.
4. Diversificarea activităților extrașcolare: cercuri de excelență, consultații, mese rotunde, întâlniri cu personalități distinse, conferințe naționale și internaționale etc.
5. Motivarea cadrelor didactice pentru progres personal prin organizarea cursurilor, seminarelor prin programele europene; motivare financiară/primă.
6. Pilotarea, experimentarea, implementarea disciplinelor, cursurilor opționale în vederea acoperirii spectrului intereselor academice ale elevilor.
7. Diversificarea formelor de evaluare a progresului academic școlar ca modalitate de eficientizare a învățării.
8. Realizarea procesului educațional de calitate.       
9. Organizarea olimpiadelor școlare locale și promovarea elevilor la olimpiadele de sector, municipale, republicane și internaționale.                                                                                                                       10.Realizarea procesului educațional în condiții de carantină, prin implementarea unei politici educaționale strategice și operaționale pe timp de pandemie.
</t>
  </si>
  <si>
    <r>
      <t xml:space="preserve">1. Modernizarea procesului educațional în scopul învățării eficiente a motivației învățării și obținerii perfomanței școlare.                                                                                                                                                       2. Formarea unei personalități creativ inovative, capabilă să se integreze în societatea modernă, respectând valorile general-umane. 
3. Realizarea obiectivelor curriculare la toate disciplinele școlare și formarea la elevi a competențelor cheie ,,A învăța să înveți''.
</t>
    </r>
    <r>
      <rPr>
        <sz val="10.5"/>
        <rFont val="Times New Roman"/>
        <family val="1"/>
      </rPr>
      <t>4. Asigurarea cercetării pluridisciplinare, interdisciplinare și transdisciplinare la orele de științe exacte și socioumanistice.</t>
    </r>
    <r>
      <rPr>
        <sz val="11"/>
        <rFont val="Times New Roman"/>
        <family val="1"/>
      </rPr>
      <t xml:space="preserve">
5. Evaluarea randamentului școlar-componentă a demersului didactic.
6. Îmbunătățirea calității cercurilor de excelență, a consultațiilor.
7. Organizarea olimpiadelor școlare locale, pregătirea elevilor și promovarea acestora la etapele municipale, republicane și internaționale.
8. Formarea continuă a cadrelor didactice (dezvoltarea comeptențelor digitale) și sprijinirea metodică a acestora pentru obținerea și confirmarea gradelor didactice.
9. Extinderea relațiilor de parteneriat la nivel local, național și internațional.
10.Consilierea pentru carieră. Organizarea activitaților extracurriculare care facilizează deciziile legate de carieră.</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</si>
</sst>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96" x14ac:knownFonts="1">
    <font>
      <sz val="11"/>
      <color theme="1"/>
      <name val="Calibri"/>
      <family val="2"/>
      <charset val="204"/>
      <scheme val="minor"/>
    </font>
    <font>
      <sz val="11"/>
      <color theme="1"/>
      <name val="Calibri"/>
      <family val="2"/>
      <charset val="238"/>
      <scheme val="minor"/>
    </font>
    <font>
      <sz val="11"/>
      <color theme="1"/>
      <name val="Calibri"/>
      <family val="2"/>
      <scheme val="minor"/>
    </font>
    <font>
      <sz val="11"/>
      <color theme="1"/>
      <name val="Calibri"/>
      <family val="2"/>
      <charset val="204"/>
      <scheme val="minor"/>
    </font>
    <font>
      <sz val="11"/>
      <color theme="0"/>
      <name val="Calibri"/>
      <family val="2"/>
      <charset val="204"/>
      <scheme val="minor"/>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sz val="9"/>
      <color indexed="8"/>
      <name val="Calibri"/>
      <family val="2"/>
    </font>
    <font>
      <b/>
      <sz val="11"/>
      <color rgb="FF00B050"/>
      <name val="Calibri"/>
      <family val="2"/>
      <charset val="204"/>
      <scheme val="minor"/>
    </font>
    <font>
      <b/>
      <i/>
      <sz val="11"/>
      <color theme="1"/>
      <name val="Times New Roman"/>
      <family val="1"/>
      <charset val="204"/>
    </font>
    <font>
      <sz val="11"/>
      <color theme="1"/>
      <name val="Times New Roman"/>
      <family val="1"/>
      <charset val="204"/>
    </font>
    <font>
      <b/>
      <i/>
      <sz val="11"/>
      <color theme="1"/>
      <name val="Calibri"/>
      <family val="2"/>
      <charset val="204"/>
      <scheme val="minor"/>
    </font>
    <font>
      <i/>
      <sz val="11"/>
      <color rgb="FF0070C0"/>
      <name val="Calibri"/>
      <family val="2"/>
      <charset val="204"/>
      <scheme val="minor"/>
    </font>
    <font>
      <i/>
      <sz val="11"/>
      <color theme="1"/>
      <name val="Calibri"/>
      <family val="2"/>
      <charset val="204"/>
    </font>
    <font>
      <b/>
      <sz val="11"/>
      <color theme="1"/>
      <name val="Calibri"/>
      <family val="2"/>
      <charset val="204"/>
      <scheme val="minor"/>
    </font>
    <font>
      <b/>
      <sz val="11"/>
      <color theme="7" tint="-0.499984740745262"/>
      <name val="Times New Roman"/>
      <family val="1"/>
      <charset val="204"/>
    </font>
    <font>
      <b/>
      <sz val="11"/>
      <color theme="7" tint="-0.499984740745262"/>
      <name val="Calibri"/>
      <family val="2"/>
      <charset val="204"/>
      <scheme val="minor"/>
    </font>
    <font>
      <sz val="11"/>
      <color theme="7" tint="-0.499984740745262"/>
      <name val="Calibri"/>
      <family val="2"/>
      <charset val="204"/>
      <scheme val="minor"/>
    </font>
    <font>
      <sz val="11"/>
      <color theme="7" tint="-0.499984740745262"/>
      <name val="Times New Roman"/>
      <family val="1"/>
    </font>
    <font>
      <b/>
      <sz val="11"/>
      <color theme="7" tint="-0.499984740745262"/>
      <name val="Times New Roman"/>
      <family val="1"/>
    </font>
    <font>
      <b/>
      <sz val="10"/>
      <color theme="7" tint="-0.499984740745262"/>
      <name val="Times New Roman"/>
      <family val="1"/>
    </font>
    <font>
      <i/>
      <sz val="11"/>
      <color theme="7" tint="-0.499984740745262"/>
      <name val="Calibri"/>
      <family val="2"/>
      <charset val="204"/>
      <scheme val="minor"/>
    </font>
    <font>
      <b/>
      <sz val="10"/>
      <color theme="7" tint="-0.499984740745262"/>
      <name val="Times New Roman"/>
      <family val="1"/>
      <charset val="204"/>
    </font>
    <font>
      <b/>
      <i/>
      <sz val="11"/>
      <color theme="7" tint="-0.499984740745262"/>
      <name val="Times New Roman"/>
      <family val="1"/>
      <charset val="204"/>
    </font>
    <font>
      <b/>
      <sz val="14"/>
      <color theme="7" tint="-0.499984740745262"/>
      <name val="Calibri"/>
      <family val="2"/>
      <charset val="204"/>
      <scheme val="minor"/>
    </font>
    <font>
      <sz val="14"/>
      <color theme="1"/>
      <name val="Calibri"/>
      <family val="2"/>
      <charset val="204"/>
      <scheme val="minor"/>
    </font>
    <font>
      <i/>
      <sz val="14"/>
      <color theme="1"/>
      <name val="Calibri"/>
      <family val="2"/>
      <scheme val="minor"/>
    </font>
    <font>
      <b/>
      <sz val="11"/>
      <color rgb="FF660066"/>
      <name val="Times New Roman"/>
      <family val="1"/>
    </font>
    <font>
      <sz val="11"/>
      <color rgb="FF660066"/>
      <name val="Times New Roman"/>
      <family val="1"/>
    </font>
    <font>
      <b/>
      <i/>
      <sz val="14"/>
      <color rgb="FF660066"/>
      <name val="Times New Roman"/>
      <family val="1"/>
      <charset val="204"/>
    </font>
    <font>
      <b/>
      <sz val="11"/>
      <color rgb="FF660066"/>
      <name val="Times New Roman"/>
      <family val="1"/>
      <charset val="204"/>
    </font>
    <font>
      <sz val="11"/>
      <color rgb="FF660066"/>
      <name val="Calibri"/>
      <family val="2"/>
    </font>
    <font>
      <b/>
      <i/>
      <sz val="12"/>
      <color rgb="FF660066"/>
      <name val="Times New Roman"/>
      <family val="1"/>
      <charset val="204"/>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sz val="14"/>
      <color rgb="FF660066"/>
      <name val="Times New Roman"/>
      <family val="1"/>
      <charset val="204"/>
    </font>
    <font>
      <b/>
      <sz val="12"/>
      <color rgb="FF660066"/>
      <name val="Times New Roman"/>
      <family val="1"/>
      <charset val="204"/>
    </font>
    <font>
      <b/>
      <sz val="14"/>
      <color rgb="FFFF0000"/>
      <name val="Calibri"/>
      <family val="2"/>
      <scheme val="minor"/>
    </font>
    <font>
      <b/>
      <i/>
      <sz val="14"/>
      <color rgb="FFFF0000"/>
      <name val="Calibri"/>
      <family val="2"/>
      <scheme val="minor"/>
    </font>
    <font>
      <sz val="11"/>
      <color rgb="FFFF0000"/>
      <name val="Calibri"/>
      <family val="2"/>
      <charset val="204"/>
      <scheme val="minor"/>
    </font>
    <font>
      <sz val="11"/>
      <color theme="0"/>
      <name val="Calibri"/>
      <family val="2"/>
      <scheme val="minor"/>
    </font>
    <font>
      <b/>
      <sz val="28"/>
      <color theme="0"/>
      <name val="Times New Roman"/>
      <family val="1"/>
    </font>
    <font>
      <b/>
      <sz val="16"/>
      <color theme="0"/>
      <name val="Times New Roman"/>
      <family val="1"/>
    </font>
    <font>
      <b/>
      <sz val="20"/>
      <color rgb="FF006600"/>
      <name val="Times New Roman"/>
      <family val="1"/>
    </font>
    <font>
      <b/>
      <sz val="11"/>
      <color theme="6" tint="-0.499984740745262"/>
      <name val="Times New Roman"/>
      <family val="1"/>
      <charset val="204"/>
    </font>
    <font>
      <b/>
      <i/>
      <sz val="14"/>
      <color rgb="FF006600"/>
      <name val="Times New Roman"/>
      <family val="1"/>
      <charset val="204"/>
    </font>
    <font>
      <b/>
      <sz val="11"/>
      <color rgb="FF006600"/>
      <name val="Times New Roman"/>
      <family val="1"/>
      <charset val="204"/>
    </font>
    <font>
      <b/>
      <sz val="11"/>
      <color theme="6" tint="-0.499984740745262"/>
      <name val="Times New Roman"/>
      <family val="1"/>
    </font>
    <font>
      <b/>
      <sz val="10"/>
      <color theme="6" tint="-0.499984740745262"/>
      <name val="Times New Roman"/>
      <family val="1"/>
    </font>
    <font>
      <b/>
      <sz val="11"/>
      <color rgb="FF006600"/>
      <name val="Times New Roman"/>
      <family val="1"/>
    </font>
    <font>
      <b/>
      <sz val="10"/>
      <color rgb="FF006600"/>
      <name val="Times New Roman"/>
      <family val="1"/>
    </font>
    <font>
      <b/>
      <sz val="10"/>
      <color rgb="FF006600"/>
      <name val="Times New Roman"/>
      <family val="1"/>
      <charset val="204"/>
    </font>
    <font>
      <b/>
      <i/>
      <sz val="11"/>
      <color rgb="FF006600"/>
      <name val="Times New Roman"/>
      <family val="1"/>
      <charset val="204"/>
    </font>
    <font>
      <b/>
      <sz val="20"/>
      <color rgb="FF006600"/>
      <name val="Times New Roman"/>
      <family val="1"/>
      <charset val="204"/>
    </font>
    <font>
      <sz val="11"/>
      <color rgb="FF006600"/>
      <name val="Calibri"/>
      <family val="2"/>
      <charset val="204"/>
      <scheme val="minor"/>
    </font>
    <font>
      <b/>
      <i/>
      <sz val="20"/>
      <color rgb="FF006600"/>
      <name val="Times New Roman"/>
      <family val="1"/>
      <charset val="204"/>
    </font>
    <font>
      <b/>
      <i/>
      <sz val="12"/>
      <color rgb="FF006600"/>
      <name val="Times New Roman"/>
      <family val="1"/>
      <charset val="204"/>
    </font>
    <font>
      <sz val="11"/>
      <color rgb="FF006600"/>
      <name val="Times New Roman"/>
      <family val="1"/>
      <charset val="204"/>
    </font>
    <font>
      <sz val="11"/>
      <color theme="6" tint="-0.499984740745262"/>
      <name val="Calibri"/>
      <family val="2"/>
      <charset val="204"/>
      <scheme val="minor"/>
    </font>
    <font>
      <b/>
      <sz val="9"/>
      <color rgb="FF006600"/>
      <name val="Times New Roman"/>
      <family val="1"/>
      <charset val="204"/>
    </font>
    <font>
      <sz val="11"/>
      <color theme="6" tint="-0.499984740745262"/>
      <name val="Times New Roman"/>
      <family val="1"/>
    </font>
    <font>
      <b/>
      <sz val="11"/>
      <color theme="6" tint="-0.499984740745262"/>
      <name val="Calibri"/>
      <family val="2"/>
      <scheme val="minor"/>
    </font>
    <font>
      <sz val="11"/>
      <color theme="6" tint="-0.499984740745262"/>
      <name val="Calibri"/>
      <family val="2"/>
      <scheme val="minor"/>
    </font>
    <font>
      <sz val="11"/>
      <color theme="6" tint="-0.499984740745262"/>
      <name val="Times New Roman"/>
      <family val="1"/>
      <charset val="204"/>
    </font>
    <font>
      <i/>
      <sz val="11"/>
      <color theme="6" tint="-0.499984740745262"/>
      <name val="Times New Roman"/>
      <family val="1"/>
    </font>
    <font>
      <b/>
      <sz val="11"/>
      <color theme="6" tint="-0.499984740745262"/>
      <name val="Calibri"/>
      <family val="2"/>
      <charset val="204"/>
      <scheme val="minor"/>
    </font>
    <font>
      <b/>
      <sz val="14"/>
      <color rgb="FF006600"/>
      <name val="Calibri"/>
      <family val="2"/>
      <charset val="204"/>
    </font>
    <font>
      <b/>
      <i/>
      <sz val="14"/>
      <color rgb="FF006600"/>
      <name val="Calibri"/>
      <family val="2"/>
      <charset val="204"/>
    </font>
    <font>
      <i/>
      <sz val="12"/>
      <color rgb="FF006600"/>
      <name val="Calibri"/>
      <family val="2"/>
      <charset val="204"/>
      <scheme val="minor"/>
    </font>
    <font>
      <u/>
      <sz val="11"/>
      <color theme="6" tint="-0.499984740745262"/>
      <name val="Times New Roman"/>
      <family val="1"/>
    </font>
    <font>
      <b/>
      <i/>
      <sz val="11"/>
      <color theme="6" tint="-0.499984740745262"/>
      <name val="Times New Roman"/>
      <family val="1"/>
    </font>
    <font>
      <b/>
      <i/>
      <sz val="11"/>
      <color rgb="FF006600"/>
      <name val="Times New Roman"/>
      <family val="1"/>
    </font>
    <font>
      <b/>
      <sz val="10"/>
      <color rgb="FF006600"/>
      <name val="Calibri"/>
      <family val="2"/>
      <charset val="204"/>
    </font>
    <font>
      <b/>
      <i/>
      <u/>
      <sz val="11"/>
      <color rgb="FF006600"/>
      <name val="Times New Roman"/>
      <family val="1"/>
    </font>
    <font>
      <b/>
      <sz val="14"/>
      <color rgb="FF006600"/>
      <name val="Times New Roman"/>
      <family val="1"/>
    </font>
    <font>
      <b/>
      <sz val="11"/>
      <color rgb="FFFF0000"/>
      <name val="Times New Roman"/>
      <family val="1"/>
      <charset val="204"/>
    </font>
    <font>
      <b/>
      <i/>
      <sz val="11"/>
      <color theme="6" tint="-0.499984740745262"/>
      <name val="Calibri"/>
      <family val="2"/>
      <scheme val="minor"/>
    </font>
    <font>
      <b/>
      <sz val="11"/>
      <color rgb="FF006600"/>
      <name val="Calibri"/>
      <family val="2"/>
      <scheme val="minor"/>
    </font>
    <font>
      <b/>
      <u/>
      <sz val="11"/>
      <color theme="6" tint="-0.499984740745262"/>
      <name val="Times New Roman"/>
      <family val="1"/>
    </font>
    <font>
      <b/>
      <sz val="9"/>
      <color rgb="FF006600"/>
      <name val="Times New Roman"/>
      <family val="1"/>
    </font>
    <font>
      <sz val="12"/>
      <color rgb="FFFF0000"/>
      <name val="Calibri"/>
      <family val="2"/>
      <charset val="204"/>
      <scheme val="minor"/>
    </font>
    <font>
      <u/>
      <sz val="11"/>
      <color theme="10"/>
      <name val="Calibri"/>
      <family val="2"/>
      <charset val="204"/>
      <scheme val="minor"/>
    </font>
    <font>
      <b/>
      <vertAlign val="superscript"/>
      <sz val="11"/>
      <color rgb="FF660066"/>
      <name val="Times New Roman"/>
      <family val="1"/>
    </font>
    <font>
      <b/>
      <vertAlign val="superscript"/>
      <sz val="11"/>
      <color rgb="FF006600"/>
      <name val="Times New Roman"/>
      <family val="1"/>
    </font>
    <font>
      <sz val="11"/>
      <color rgb="FF006600"/>
      <name val="Times New Roman"/>
      <family val="1"/>
    </font>
    <font>
      <sz val="11"/>
      <name val="Calibri"/>
      <family val="2"/>
      <charset val="204"/>
      <scheme val="minor"/>
    </font>
    <font>
      <b/>
      <sz val="11"/>
      <name val="Times New Roman"/>
      <family val="1"/>
    </font>
    <font>
      <sz val="11"/>
      <name val="Times New Roman"/>
      <family val="1"/>
    </font>
    <font>
      <sz val="11"/>
      <name val="Times New Roman"/>
      <family val="1"/>
      <charset val="238"/>
    </font>
    <font>
      <sz val="11"/>
      <name val="Calibri"/>
      <family val="2"/>
      <charset val="238"/>
      <scheme val="minor"/>
    </font>
    <font>
      <i/>
      <sz val="11"/>
      <name val="Times New Roman"/>
      <family val="1"/>
    </font>
    <font>
      <sz val="10.5"/>
      <name val="Times New Roman"/>
      <family val="1"/>
    </font>
  </fonts>
  <fills count="16">
    <fill>
      <patternFill patternType="none"/>
    </fill>
    <fill>
      <patternFill patternType="gray125"/>
    </fill>
    <fill>
      <patternFill patternType="solid">
        <fgColor theme="4" tint="0.79998168889431442"/>
        <bgColor indexed="65"/>
      </patternFill>
    </fill>
    <fill>
      <patternFill patternType="solid">
        <fgColor theme="8"/>
      </patternFill>
    </fill>
    <fill>
      <patternFill patternType="solid">
        <fgColor indexed="9"/>
        <bgColor indexed="64"/>
      </patternFill>
    </fill>
    <fill>
      <patternFill patternType="solid">
        <fgColor theme="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rgb="FFC00000"/>
        <bgColor indexed="64"/>
      </patternFill>
    </fill>
    <fill>
      <patternFill patternType="solid">
        <fgColor theme="2"/>
        <bgColor indexed="64"/>
      </patternFill>
    </fill>
  </fills>
  <borders count="8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auto="1"/>
      </left>
      <right/>
      <top style="medium">
        <color auto="1"/>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right style="medium">
        <color indexed="64"/>
      </right>
      <top style="thin">
        <color indexed="64"/>
      </top>
      <bottom/>
      <diagonal/>
    </border>
  </borders>
  <cellStyleXfs count="9">
    <xf numFmtId="0" fontId="0" fillId="0" borderId="0"/>
    <xf numFmtId="0" fontId="3" fillId="2" borderId="0" applyNumberFormat="0" applyBorder="0" applyAlignment="0" applyProtection="0"/>
    <xf numFmtId="0" fontId="4" fillId="3" borderId="0" applyNumberFormat="0" applyBorder="0" applyAlignment="0" applyProtection="0"/>
    <xf numFmtId="9" fontId="3" fillId="0" borderId="0" applyFont="0" applyFill="0" applyBorder="0" applyAlignment="0" applyProtection="0"/>
    <xf numFmtId="0" fontId="44" fillId="5" borderId="0" applyNumberFormat="0" applyBorder="0" applyAlignment="0" applyProtection="0"/>
    <xf numFmtId="0" fontId="44" fillId="6" borderId="0" applyNumberFormat="0" applyBorder="0" applyAlignment="0" applyProtection="0"/>
    <xf numFmtId="0" fontId="2" fillId="7" borderId="0" applyNumberFormat="0" applyBorder="0" applyAlignment="0" applyProtection="0"/>
    <xf numFmtId="0" fontId="44" fillId="8" borderId="0" applyNumberFormat="0" applyBorder="0" applyAlignment="0" applyProtection="0"/>
    <xf numFmtId="0" fontId="85" fillId="0" borderId="0" applyNumberFormat="0" applyFill="0" applyBorder="0" applyAlignment="0" applyProtection="0"/>
  </cellStyleXfs>
  <cellXfs count="1506">
    <xf numFmtId="0" fontId="0" fillId="0" borderId="0" xfId="0"/>
    <xf numFmtId="0" fontId="8" fillId="0" borderId="0" xfId="0" applyFont="1" applyAlignment="1">
      <alignment horizontal="center" vertical="center"/>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7" fillId="0" borderId="0" xfId="0" applyFont="1" applyBorder="1" applyAlignment="1">
      <alignment horizontal="left" vertical="center"/>
    </xf>
    <xf numFmtId="0" fontId="0" fillId="0" borderId="0" xfId="0" applyFill="1" applyBorder="1"/>
    <xf numFmtId="14" fontId="9" fillId="0" borderId="0" xfId="0" applyNumberFormat="1" applyFont="1" applyFill="1" applyBorder="1"/>
    <xf numFmtId="0" fontId="10" fillId="0" borderId="0" xfId="0" applyFont="1" applyFill="1" applyBorder="1"/>
    <xf numFmtId="0" fontId="10" fillId="0" borderId="0" xfId="0" applyFont="1" applyBorder="1"/>
    <xf numFmtId="0" fontId="7" fillId="0" borderId="0" xfId="0" applyFont="1" applyAlignment="1">
      <alignment horizontal="left"/>
    </xf>
    <xf numFmtId="0" fontId="0" fillId="0" borderId="0" xfId="0" applyFill="1" applyBorder="1" applyAlignment="1">
      <alignment vertical="top" wrapText="1"/>
    </xf>
    <xf numFmtId="0" fontId="5" fillId="0" borderId="0" xfId="0" applyFont="1" applyFill="1" applyBorder="1" applyAlignment="1">
      <alignment vertical="center"/>
    </xf>
    <xf numFmtId="0" fontId="6" fillId="0" borderId="0" xfId="0" applyFont="1" applyBorder="1" applyAlignment="1">
      <alignment horizontal="left"/>
    </xf>
    <xf numFmtId="0" fontId="0" fillId="0" borderId="0" xfId="0" applyFill="1" applyBorder="1" applyAlignment="1">
      <alignment vertical="top"/>
    </xf>
    <xf numFmtId="0" fontId="6" fillId="0" borderId="0" xfId="0" applyFont="1" applyFill="1" applyBorder="1" applyAlignment="1">
      <alignment horizontal="center" vertical="top"/>
    </xf>
    <xf numFmtId="0" fontId="0" fillId="0" borderId="0" xfId="0" applyAlignment="1"/>
    <xf numFmtId="0" fontId="6" fillId="0" borderId="0" xfId="0" applyFont="1" applyAlignment="1">
      <alignment vertical="center"/>
    </xf>
    <xf numFmtId="0" fontId="0" fillId="0" borderId="0" xfId="0" applyBorder="1" applyAlignment="1">
      <alignment vertical="top" wrapText="1"/>
    </xf>
    <xf numFmtId="0" fontId="5" fillId="0" borderId="0" xfId="0" applyFont="1" applyBorder="1" applyAlignment="1">
      <alignment vertical="center" wrapText="1"/>
    </xf>
    <xf numFmtId="0" fontId="0" fillId="0" borderId="0" xfId="0" applyBorder="1" applyAlignment="1"/>
    <xf numFmtId="0" fontId="13" fillId="0" borderId="0" xfId="0" applyFont="1"/>
    <xf numFmtId="0" fontId="15" fillId="0" borderId="0" xfId="0" applyFont="1"/>
    <xf numFmtId="0" fontId="6" fillId="0" borderId="0" xfId="0" applyFont="1" applyBorder="1" applyAlignment="1">
      <alignment horizontal="center" vertical="center"/>
    </xf>
    <xf numFmtId="0" fontId="14" fillId="0" borderId="0" xfId="0" applyFont="1"/>
    <xf numFmtId="0" fontId="14" fillId="0" borderId="0" xfId="0" applyFont="1" applyAlignment="1">
      <alignment horizontal="center" wrapText="1"/>
    </xf>
    <xf numFmtId="0" fontId="0" fillId="0" borderId="0" xfId="0" applyFill="1" applyBorder="1" applyAlignment="1"/>
    <xf numFmtId="0" fontId="0" fillId="0" borderId="0" xfId="0" applyFill="1"/>
    <xf numFmtId="0" fontId="7" fillId="0" borderId="0" xfId="1" applyNumberFormat="1" applyFont="1" applyFill="1" applyBorder="1" applyAlignment="1">
      <alignment horizontal="center" vertical="center"/>
    </xf>
    <xf numFmtId="0" fontId="13" fillId="0" borderId="0" xfId="0" applyFont="1" applyFill="1"/>
    <xf numFmtId="0" fontId="0" fillId="0" borderId="0" xfId="0" applyFill="1" applyBorder="1" applyAlignment="1">
      <alignment horizontal="left" vertical="top"/>
    </xf>
    <xf numFmtId="0" fontId="12" fillId="0" borderId="0" xfId="0" applyFont="1" applyBorder="1" applyAlignment="1">
      <alignment horizontal="center" vertical="center"/>
    </xf>
    <xf numFmtId="0" fontId="12" fillId="0" borderId="0" xfId="0" applyFont="1" applyBorder="1" applyAlignment="1">
      <alignment horizontal="center" vertical="center" wrapText="1"/>
    </xf>
    <xf numFmtId="0" fontId="13" fillId="0" borderId="0" xfId="0" applyFont="1" applyBorder="1" applyAlignment="1">
      <alignment vertical="justify"/>
    </xf>
    <xf numFmtId="0" fontId="13" fillId="0" borderId="0" xfId="0" applyFont="1" applyBorder="1" applyAlignment="1">
      <alignment horizontal="left" vertical="justify"/>
    </xf>
    <xf numFmtId="0" fontId="13" fillId="0" borderId="0" xfId="0" applyFont="1" applyBorder="1" applyAlignment="1">
      <alignment vertical="justify" wrapText="1"/>
    </xf>
    <xf numFmtId="0" fontId="13" fillId="0" borderId="0" xfId="0" applyFont="1" applyBorder="1" applyAlignment="1">
      <alignment horizontal="center" vertical="justify" wrapText="1"/>
    </xf>
    <xf numFmtId="0" fontId="0" fillId="0" borderId="0" xfId="0" applyAlignment="1">
      <alignment horizontal="center"/>
    </xf>
    <xf numFmtId="0" fontId="7" fillId="0" borderId="0" xfId="1" applyFont="1" applyFill="1" applyBorder="1" applyAlignment="1">
      <alignment vertical="center"/>
    </xf>
    <xf numFmtId="0" fontId="6" fillId="0" borderId="0" xfId="0" applyFont="1" applyBorder="1" applyAlignment="1"/>
    <xf numFmtId="0" fontId="6" fillId="0" borderId="0" xfId="0" applyFont="1" applyFill="1" applyBorder="1" applyAlignment="1"/>
    <xf numFmtId="0" fontId="6" fillId="0" borderId="0" xfId="0" applyFont="1" applyFill="1" applyBorder="1" applyAlignment="1">
      <alignment horizontal="center" vertical="top" wrapText="1"/>
    </xf>
    <xf numFmtId="0" fontId="5" fillId="0" borderId="0" xfId="0" applyFont="1" applyFill="1" applyBorder="1" applyAlignment="1">
      <alignment horizontal="left" vertical="center"/>
    </xf>
    <xf numFmtId="1" fontId="17" fillId="0" borderId="0" xfId="0" applyNumberFormat="1" applyFont="1" applyFill="1" applyBorder="1" applyAlignment="1">
      <alignment horizontal="center" vertical="top" wrapText="1"/>
    </xf>
    <xf numFmtId="49" fontId="0" fillId="0" borderId="0" xfId="0" applyNumberFormat="1" applyFill="1" applyBorder="1" applyAlignment="1">
      <alignment horizontal="center" vertical="top" wrapText="1"/>
    </xf>
    <xf numFmtId="0" fontId="6" fillId="0" borderId="0" xfId="0" applyFont="1" applyBorder="1" applyAlignment="1">
      <alignment horizontal="center"/>
    </xf>
    <xf numFmtId="0" fontId="0" fillId="0" borderId="0" xfId="0" applyBorder="1" applyAlignment="1">
      <alignment horizontal="center"/>
    </xf>
    <xf numFmtId="0" fontId="16" fillId="0" borderId="0" xfId="1" applyFont="1" applyFill="1" applyBorder="1" applyAlignment="1">
      <alignment horizontal="center" vertical="center"/>
    </xf>
    <xf numFmtId="0" fontId="20" fillId="0" borderId="0" xfId="0" applyFont="1"/>
    <xf numFmtId="0" fontId="24" fillId="0" borderId="0" xfId="0" applyFont="1" applyBorder="1" applyAlignment="1">
      <alignment horizontal="center"/>
    </xf>
    <xf numFmtId="0" fontId="20" fillId="0" borderId="0" xfId="0" applyFont="1" applyFill="1" applyBorder="1" applyAlignment="1">
      <alignment vertical="top" wrapText="1"/>
    </xf>
    <xf numFmtId="0" fontId="5" fillId="0" borderId="27" xfId="0" applyFont="1" applyBorder="1" applyAlignment="1">
      <alignment vertical="center"/>
    </xf>
    <xf numFmtId="0" fontId="24" fillId="0" borderId="0" xfId="0" applyFont="1" applyBorder="1" applyAlignment="1">
      <alignment horizontal="center" vertical="center"/>
    </xf>
    <xf numFmtId="0" fontId="0" fillId="0" borderId="0" xfId="0" applyBorder="1"/>
    <xf numFmtId="0" fontId="28" fillId="0" borderId="0" xfId="0" applyFont="1"/>
    <xf numFmtId="0" fontId="27" fillId="0" borderId="0" xfId="0" applyNumberFormat="1" applyFont="1" applyFill="1" applyBorder="1" applyAlignment="1">
      <alignment vertical="top" wrapText="1"/>
    </xf>
    <xf numFmtId="49" fontId="28" fillId="0" borderId="0" xfId="0" applyNumberFormat="1" applyFont="1"/>
    <xf numFmtId="49" fontId="28" fillId="0" borderId="4" xfId="0" applyNumberFormat="1" applyFont="1" applyBorder="1"/>
    <xf numFmtId="0" fontId="28" fillId="0" borderId="4" xfId="0" applyFont="1" applyBorder="1"/>
    <xf numFmtId="0" fontId="34" fillId="0" borderId="0" xfId="0" applyFont="1" applyFill="1" applyBorder="1" applyAlignment="1">
      <alignment horizontal="center"/>
    </xf>
    <xf numFmtId="0" fontId="34" fillId="0" borderId="0" xfId="0" applyFont="1" applyBorder="1" applyAlignment="1">
      <alignment horizontal="center"/>
    </xf>
    <xf numFmtId="0" fontId="21" fillId="0" borderId="0" xfId="0" applyFont="1"/>
    <xf numFmtId="0" fontId="24" fillId="0" borderId="0" xfId="0" applyFont="1" applyAlignment="1">
      <alignment vertical="center" wrapText="1"/>
    </xf>
    <xf numFmtId="0" fontId="20" fillId="0" borderId="0" xfId="0" applyFont="1" applyBorder="1" applyAlignment="1">
      <alignment vertical="top" wrapText="1"/>
    </xf>
    <xf numFmtId="0" fontId="18" fillId="0" borderId="0" xfId="0" applyFont="1" applyBorder="1" applyAlignment="1">
      <alignment vertical="center" wrapText="1"/>
    </xf>
    <xf numFmtId="0" fontId="20" fillId="0" borderId="0" xfId="0" applyFont="1" applyBorder="1" applyAlignment="1"/>
    <xf numFmtId="0" fontId="26" fillId="0" borderId="0" xfId="0" applyFont="1" applyFill="1" applyBorder="1" applyAlignment="1"/>
    <xf numFmtId="0" fontId="22" fillId="0" borderId="0" xfId="0" applyFont="1" applyFill="1" applyBorder="1" applyAlignment="1">
      <alignment vertical="top" wrapText="1"/>
    </xf>
    <xf numFmtId="0" fontId="28" fillId="0" borderId="4" xfId="0" applyFont="1" applyBorder="1" applyAlignment="1">
      <alignment horizontal="left"/>
    </xf>
    <xf numFmtId="0" fontId="18" fillId="0" borderId="0" xfId="0" applyFont="1" applyFill="1" applyBorder="1" applyAlignment="1">
      <alignment vertical="center"/>
    </xf>
    <xf numFmtId="0" fontId="18" fillId="0" borderId="0" xfId="0" applyFont="1" applyFill="1" applyBorder="1" applyAlignment="1"/>
    <xf numFmtId="0" fontId="18" fillId="0" borderId="0" xfId="0" applyFont="1" applyFill="1" applyBorder="1" applyAlignment="1">
      <alignment vertical="center" wrapText="1"/>
    </xf>
    <xf numFmtId="0" fontId="36" fillId="0" borderId="0" xfId="1" applyFont="1" applyFill="1" applyBorder="1" applyAlignment="1">
      <alignment vertical="center"/>
    </xf>
    <xf numFmtId="0" fontId="37" fillId="0" borderId="0" xfId="1" applyFont="1" applyFill="1" applyBorder="1" applyAlignment="1">
      <alignment vertical="center"/>
    </xf>
    <xf numFmtId="0" fontId="36" fillId="0" borderId="0" xfId="1" applyFont="1" applyFill="1" applyBorder="1" applyAlignment="1">
      <alignment vertical="center" wrapText="1"/>
    </xf>
    <xf numFmtId="0" fontId="38" fillId="0" borderId="0" xfId="0" applyFont="1" applyFill="1" applyBorder="1"/>
    <xf numFmtId="0" fontId="38" fillId="0" borderId="0" xfId="0" applyFont="1"/>
    <xf numFmtId="0" fontId="36" fillId="0" borderId="0" xfId="0" applyFont="1" applyFill="1" applyBorder="1" applyAlignment="1"/>
    <xf numFmtId="0" fontId="37" fillId="0" borderId="0" xfId="1" applyFont="1" applyFill="1" applyBorder="1" applyAlignment="1">
      <alignment vertical="center" wrapText="1"/>
    </xf>
    <xf numFmtId="0" fontId="36" fillId="0" borderId="0" xfId="0" applyFont="1" applyFill="1" applyBorder="1" applyAlignment="1">
      <alignment wrapText="1"/>
    </xf>
    <xf numFmtId="0" fontId="35" fillId="0" borderId="0" xfId="0" applyFont="1" applyFill="1" applyBorder="1" applyAlignment="1"/>
    <xf numFmtId="0" fontId="32" fillId="0" borderId="0" xfId="1" applyFont="1" applyFill="1" applyBorder="1" applyAlignment="1">
      <alignment vertical="center"/>
    </xf>
    <xf numFmtId="0" fontId="39" fillId="0" borderId="0" xfId="2" applyFont="1" applyFill="1" applyBorder="1" applyAlignment="1">
      <alignment vertical="center"/>
    </xf>
    <xf numFmtId="0" fontId="40" fillId="0" borderId="0" xfId="2" applyFont="1" applyFill="1" applyBorder="1" applyAlignment="1">
      <alignment vertical="center"/>
    </xf>
    <xf numFmtId="0" fontId="0" fillId="0" borderId="56" xfId="0" applyBorder="1" applyAlignment="1"/>
    <xf numFmtId="1" fontId="19" fillId="0" borderId="0" xfId="0" applyNumberFormat="1" applyFont="1" applyFill="1" applyBorder="1" applyAlignment="1">
      <alignment horizontal="center" vertical="center"/>
    </xf>
    <xf numFmtId="0" fontId="43" fillId="0" borderId="0" xfId="0" applyFont="1" applyFill="1" applyBorder="1"/>
    <xf numFmtId="14" fontId="25" fillId="0" borderId="0" xfId="0" applyNumberFormat="1" applyFont="1" applyBorder="1" applyAlignment="1">
      <alignment horizontal="center"/>
    </xf>
    <xf numFmtId="0" fontId="33" fillId="0" borderId="0" xfId="0" applyFont="1" applyFill="1" applyBorder="1" applyAlignment="1">
      <alignment vertical="center"/>
    </xf>
    <xf numFmtId="0" fontId="33" fillId="0" borderId="0" xfId="0" applyNumberFormat="1" applyFont="1" applyFill="1" applyBorder="1" applyAlignment="1">
      <alignment vertical="top" wrapText="1"/>
    </xf>
    <xf numFmtId="1" fontId="30" fillId="0" borderId="0" xfId="0" applyNumberFormat="1" applyFont="1" applyFill="1" applyBorder="1" applyAlignment="1">
      <alignment vertical="center"/>
    </xf>
    <xf numFmtId="0" fontId="22" fillId="0" borderId="0" xfId="0" applyFont="1" applyFill="1" applyBorder="1" applyAlignment="1" applyProtection="1">
      <alignment horizontal="center" vertical="center" wrapText="1"/>
    </xf>
    <xf numFmtId="0" fontId="23" fillId="0" borderId="0" xfId="0" applyFont="1" applyFill="1" applyBorder="1" applyAlignment="1" applyProtection="1">
      <alignment vertical="center" wrapText="1"/>
    </xf>
    <xf numFmtId="1" fontId="30" fillId="0" borderId="0" xfId="0" applyNumberFormat="1" applyFont="1" applyFill="1" applyBorder="1" applyAlignment="1" applyProtection="1">
      <alignment horizontal="center" vertical="center" wrapText="1"/>
      <protection locked="0"/>
    </xf>
    <xf numFmtId="1" fontId="30" fillId="0" borderId="0" xfId="0" applyNumberFormat="1" applyFont="1" applyFill="1" applyBorder="1" applyAlignment="1" applyProtection="1">
      <alignment horizontal="center"/>
    </xf>
    <xf numFmtId="0" fontId="22" fillId="0" borderId="0" xfId="0" applyFont="1" applyFill="1" applyBorder="1" applyAlignment="1" applyProtection="1">
      <alignment vertical="center" wrapText="1"/>
    </xf>
    <xf numFmtId="0" fontId="0" fillId="0" borderId="0" xfId="0" applyFont="1" applyAlignment="1">
      <alignment wrapText="1"/>
    </xf>
    <xf numFmtId="0" fontId="50" fillId="0" borderId="41" xfId="0" applyFont="1" applyBorder="1" applyAlignment="1">
      <alignment horizontal="center" vertical="center" wrapText="1"/>
    </xf>
    <xf numFmtId="0" fontId="50" fillId="0" borderId="28" xfId="0" applyFont="1" applyBorder="1" applyAlignment="1">
      <alignment horizontal="center" vertical="center" wrapText="1"/>
    </xf>
    <xf numFmtId="0" fontId="50" fillId="0" borderId="42" xfId="0" applyFont="1" applyBorder="1" applyAlignment="1">
      <alignment horizontal="center" vertical="center" wrapText="1"/>
    </xf>
    <xf numFmtId="0" fontId="50" fillId="0" borderId="37" xfId="0" applyFont="1" applyBorder="1" applyAlignment="1">
      <alignment horizontal="center" vertical="center"/>
    </xf>
    <xf numFmtId="0" fontId="58" fillId="0" borderId="0" xfId="0" applyFont="1"/>
    <xf numFmtId="0" fontId="50" fillId="0" borderId="35" xfId="0" applyFont="1" applyBorder="1" applyAlignment="1">
      <alignment horizontal="left" vertical="center"/>
    </xf>
    <xf numFmtId="1" fontId="51" fillId="10" borderId="35" xfId="0" applyNumberFormat="1" applyFont="1" applyFill="1" applyBorder="1" applyAlignment="1">
      <alignment horizontal="center" vertical="center"/>
    </xf>
    <xf numFmtId="1" fontId="51" fillId="10" borderId="70" xfId="0" applyNumberFormat="1" applyFont="1" applyFill="1" applyBorder="1" applyAlignment="1">
      <alignment horizontal="center" vertical="center"/>
    </xf>
    <xf numFmtId="1" fontId="51" fillId="10" borderId="20" xfId="0" applyNumberFormat="1" applyFont="1" applyFill="1" applyBorder="1" applyAlignment="1">
      <alignment horizontal="center" vertical="top"/>
    </xf>
    <xf numFmtId="1" fontId="51" fillId="10" borderId="1" xfId="0" applyNumberFormat="1" applyFont="1" applyFill="1" applyBorder="1" applyAlignment="1">
      <alignment horizontal="center" vertical="top"/>
    </xf>
    <xf numFmtId="1" fontId="51" fillId="10" borderId="36" xfId="0" applyNumberFormat="1" applyFont="1" applyFill="1" applyBorder="1" applyAlignment="1">
      <alignment horizontal="center" vertical="top"/>
    </xf>
    <xf numFmtId="1" fontId="51" fillId="10" borderId="41" xfId="0" applyNumberFormat="1" applyFont="1" applyFill="1" applyBorder="1" applyAlignment="1">
      <alignment horizontal="center" vertical="top"/>
    </xf>
    <xf numFmtId="1" fontId="51" fillId="10" borderId="29" xfId="0" applyNumberFormat="1" applyFont="1" applyFill="1" applyBorder="1" applyAlignment="1">
      <alignment horizontal="center" vertical="top"/>
    </xf>
    <xf numFmtId="1" fontId="51" fillId="10" borderId="42" xfId="0" applyNumberFormat="1" applyFont="1" applyFill="1" applyBorder="1" applyAlignment="1">
      <alignment horizontal="center" vertical="top"/>
    </xf>
    <xf numFmtId="1" fontId="51" fillId="10" borderId="33" xfId="0" applyNumberFormat="1" applyFont="1" applyFill="1" applyBorder="1" applyAlignment="1">
      <alignment horizontal="center" vertical="center"/>
    </xf>
    <xf numFmtId="1" fontId="51" fillId="10" borderId="45" xfId="0" applyNumberFormat="1" applyFont="1" applyFill="1" applyBorder="1" applyAlignment="1">
      <alignment horizontal="center" vertical="center"/>
    </xf>
    <xf numFmtId="165" fontId="51" fillId="10" borderId="20"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xf>
    <xf numFmtId="1" fontId="51" fillId="10" borderId="2" xfId="0" applyNumberFormat="1" applyFont="1" applyFill="1" applyBorder="1" applyAlignment="1">
      <alignment vertical="center"/>
    </xf>
    <xf numFmtId="1" fontId="51" fillId="10" borderId="20" xfId="0" applyNumberFormat="1" applyFont="1" applyFill="1" applyBorder="1" applyAlignment="1">
      <alignment vertical="center"/>
    </xf>
    <xf numFmtId="1" fontId="51" fillId="10" borderId="1" xfId="0" applyNumberFormat="1" applyFont="1" applyFill="1" applyBorder="1" applyAlignment="1">
      <alignment vertical="center"/>
    </xf>
    <xf numFmtId="165" fontId="48" fillId="10" borderId="4" xfId="0" applyNumberFormat="1" applyFont="1" applyFill="1" applyBorder="1" applyAlignment="1">
      <alignment horizontal="center" vertical="center" wrapText="1"/>
    </xf>
    <xf numFmtId="165" fontId="51" fillId="10" borderId="4" xfId="0" applyNumberFormat="1" applyFont="1" applyFill="1" applyBorder="1" applyAlignment="1">
      <alignment horizontal="center" vertical="center"/>
    </xf>
    <xf numFmtId="165" fontId="62" fillId="10" borderId="36" xfId="0" applyNumberFormat="1" applyFont="1" applyFill="1" applyBorder="1" applyAlignment="1">
      <alignment horizontal="center"/>
    </xf>
    <xf numFmtId="1" fontId="51" fillId="10" borderId="22" xfId="0" applyNumberFormat="1" applyFont="1" applyFill="1" applyBorder="1" applyAlignment="1">
      <alignment vertical="center"/>
    </xf>
    <xf numFmtId="1" fontId="51" fillId="10" borderId="38" xfId="0" applyNumberFormat="1" applyFont="1" applyFill="1" applyBorder="1" applyAlignment="1">
      <alignment horizontal="center" vertical="center"/>
    </xf>
    <xf numFmtId="1" fontId="51" fillId="10" borderId="38" xfId="0" applyNumberFormat="1" applyFont="1" applyFill="1" applyBorder="1" applyAlignment="1">
      <alignment vertical="center"/>
    </xf>
    <xf numFmtId="1" fontId="51" fillId="10" borderId="24" xfId="0" applyNumberFormat="1" applyFont="1" applyFill="1" applyBorder="1" applyAlignment="1">
      <alignment vertical="center"/>
    </xf>
    <xf numFmtId="1" fontId="51" fillId="10" borderId="41" xfId="0" applyNumberFormat="1" applyFont="1" applyFill="1" applyBorder="1" applyAlignment="1">
      <alignment horizontal="center" vertical="center"/>
    </xf>
    <xf numFmtId="1" fontId="51" fillId="10" borderId="31" xfId="0" applyNumberFormat="1" applyFont="1" applyFill="1" applyBorder="1" applyAlignment="1">
      <alignment vertical="center"/>
    </xf>
    <xf numFmtId="1" fontId="51" fillId="10" borderId="41" xfId="0" applyNumberFormat="1" applyFont="1" applyFill="1" applyBorder="1" applyAlignment="1">
      <alignment vertical="center"/>
    </xf>
    <xf numFmtId="1" fontId="51" fillId="10" borderId="29" xfId="0" applyNumberFormat="1" applyFont="1" applyFill="1" applyBorder="1" applyAlignment="1">
      <alignment vertical="center"/>
    </xf>
    <xf numFmtId="165" fontId="51" fillId="10" borderId="41" xfId="0" applyNumberFormat="1" applyFont="1" applyFill="1" applyBorder="1" applyAlignment="1">
      <alignment horizontal="center" vertical="center"/>
    </xf>
    <xf numFmtId="165" fontId="51" fillId="10" borderId="28" xfId="0" applyNumberFormat="1" applyFont="1" applyFill="1" applyBorder="1" applyAlignment="1">
      <alignment horizontal="center" vertical="center"/>
    </xf>
    <xf numFmtId="165" fontId="62" fillId="10" borderId="42" xfId="0" applyNumberFormat="1" applyFont="1" applyFill="1" applyBorder="1" applyAlignment="1">
      <alignment horizontal="center"/>
    </xf>
    <xf numFmtId="0" fontId="58" fillId="0" borderId="42" xfId="0" applyFont="1" applyBorder="1" applyAlignment="1">
      <alignment horizontal="center" vertical="center"/>
    </xf>
    <xf numFmtId="0" fontId="58" fillId="0" borderId="28" xfId="0" applyFont="1" applyBorder="1" applyAlignment="1">
      <alignment horizontal="center" vertical="center"/>
    </xf>
    <xf numFmtId="0" fontId="58" fillId="0" borderId="29" xfId="0" applyFont="1" applyBorder="1" applyAlignment="1">
      <alignment horizontal="center" vertical="center"/>
    </xf>
    <xf numFmtId="1" fontId="48" fillId="10" borderId="45" xfId="0" applyNumberFormat="1" applyFont="1" applyFill="1" applyBorder="1" applyAlignment="1">
      <alignment horizontal="center" vertical="center"/>
    </xf>
    <xf numFmtId="1" fontId="48" fillId="10" borderId="46" xfId="0" applyNumberFormat="1" applyFont="1" applyFill="1" applyBorder="1" applyAlignment="1">
      <alignment horizontal="center" vertical="center"/>
    </xf>
    <xf numFmtId="1" fontId="48" fillId="10" borderId="33" xfId="0" applyNumberFormat="1" applyFont="1" applyFill="1" applyBorder="1" applyAlignment="1">
      <alignment horizontal="center" vertical="center"/>
    </xf>
    <xf numFmtId="1" fontId="48" fillId="10" borderId="34" xfId="0" applyNumberFormat="1" applyFont="1" applyFill="1" applyBorder="1" applyAlignment="1">
      <alignment horizontal="center" vertical="center"/>
    </xf>
    <xf numFmtId="1" fontId="48" fillId="10" borderId="66" xfId="0" applyNumberFormat="1" applyFont="1" applyFill="1" applyBorder="1" applyAlignment="1">
      <alignment horizontal="center" vertical="center"/>
    </xf>
    <xf numFmtId="1" fontId="48" fillId="10" borderId="9" xfId="0" applyNumberFormat="1" applyFont="1" applyFill="1" applyBorder="1" applyAlignment="1">
      <alignment horizontal="center" vertical="center"/>
    </xf>
    <xf numFmtId="1" fontId="48" fillId="10" borderId="10" xfId="0" applyNumberFormat="1" applyFont="1" applyFill="1" applyBorder="1" applyAlignment="1">
      <alignment horizontal="center" vertical="center"/>
    </xf>
    <xf numFmtId="1" fontId="48" fillId="10" borderId="20" xfId="0" applyNumberFormat="1" applyFont="1" applyFill="1" applyBorder="1" applyAlignment="1">
      <alignment horizontal="center" vertical="center"/>
    </xf>
    <xf numFmtId="1" fontId="48" fillId="10" borderId="36" xfId="0" applyNumberFormat="1" applyFont="1" applyFill="1" applyBorder="1" applyAlignment="1">
      <alignment horizontal="center" vertical="center"/>
    </xf>
    <xf numFmtId="1" fontId="48" fillId="10" borderId="3" xfId="0" applyNumberFormat="1" applyFont="1" applyFill="1" applyBorder="1" applyAlignment="1">
      <alignment horizontal="center" vertical="center"/>
    </xf>
    <xf numFmtId="1" fontId="48" fillId="10" borderId="4" xfId="0" applyNumberFormat="1" applyFont="1" applyFill="1" applyBorder="1" applyAlignment="1">
      <alignment horizontal="center" vertical="center"/>
    </xf>
    <xf numFmtId="1" fontId="48" fillId="10" borderId="1" xfId="0" applyNumberFormat="1" applyFont="1" applyFill="1" applyBorder="1" applyAlignment="1">
      <alignment horizontal="center" vertical="center"/>
    </xf>
    <xf numFmtId="1" fontId="64" fillId="10" borderId="4" xfId="0" applyNumberFormat="1" applyFont="1" applyFill="1" applyBorder="1" applyAlignment="1">
      <alignment horizontal="center" vertical="center"/>
    </xf>
    <xf numFmtId="1" fontId="64" fillId="10" borderId="36" xfId="0" applyNumberFormat="1" applyFont="1" applyFill="1" applyBorder="1" applyAlignment="1">
      <alignment horizontal="center" vertical="center"/>
    </xf>
    <xf numFmtId="1" fontId="64" fillId="10" borderId="28" xfId="0" applyNumberFormat="1" applyFont="1" applyFill="1" applyBorder="1" applyAlignment="1">
      <alignment horizontal="center" vertical="center"/>
    </xf>
    <xf numFmtId="1" fontId="64" fillId="10" borderId="42" xfId="0" applyNumberFormat="1" applyFont="1" applyFill="1" applyBorder="1" applyAlignment="1">
      <alignment horizontal="center" vertical="center"/>
    </xf>
    <xf numFmtId="1" fontId="48" fillId="10" borderId="35" xfId="0" applyNumberFormat="1" applyFont="1" applyFill="1" applyBorder="1" applyAlignment="1">
      <alignment horizontal="center" vertical="center"/>
    </xf>
    <xf numFmtId="9" fontId="48" fillId="10" borderId="4" xfId="0" applyNumberFormat="1" applyFont="1" applyFill="1" applyBorder="1" applyAlignment="1">
      <alignment horizontal="center" vertical="center"/>
    </xf>
    <xf numFmtId="9" fontId="48" fillId="10" borderId="36" xfId="0" applyNumberFormat="1" applyFont="1" applyFill="1" applyBorder="1" applyAlignment="1">
      <alignment horizontal="center" vertical="center"/>
    </xf>
    <xf numFmtId="1" fontId="48" fillId="10" borderId="37" xfId="0" applyNumberFormat="1" applyFont="1" applyFill="1" applyBorder="1" applyAlignment="1">
      <alignment horizontal="center" vertical="center"/>
    </xf>
    <xf numFmtId="1" fontId="48" fillId="10" borderId="41" xfId="0" applyNumberFormat="1" applyFont="1" applyFill="1" applyBorder="1" applyAlignment="1">
      <alignment horizontal="center" vertical="center"/>
    </xf>
    <xf numFmtId="9" fontId="48" fillId="10" borderId="28" xfId="0" applyNumberFormat="1" applyFont="1" applyFill="1" applyBorder="1" applyAlignment="1">
      <alignment horizontal="center" vertical="center"/>
    </xf>
    <xf numFmtId="9" fontId="48" fillId="10" borderId="42" xfId="0" applyNumberFormat="1" applyFont="1" applyFill="1" applyBorder="1" applyAlignment="1">
      <alignment horizontal="center" vertical="center"/>
    </xf>
    <xf numFmtId="1" fontId="48" fillId="10" borderId="70" xfId="0" applyNumberFormat="1" applyFont="1" applyFill="1" applyBorder="1" applyAlignment="1">
      <alignment horizontal="center" vertical="center"/>
    </xf>
    <xf numFmtId="1" fontId="48" fillId="10" borderId="44" xfId="0" applyNumberFormat="1" applyFont="1" applyFill="1" applyBorder="1" applyAlignment="1">
      <alignment horizontal="center" vertical="center"/>
    </xf>
    <xf numFmtId="1" fontId="48" fillId="10" borderId="31"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164" fontId="51" fillId="10" borderId="20" xfId="0" applyNumberFormat="1" applyFont="1" applyFill="1" applyBorder="1" applyAlignment="1">
      <alignment vertical="center"/>
    </xf>
    <xf numFmtId="2" fontId="51" fillId="10" borderId="36" xfId="0" applyNumberFormat="1" applyFont="1" applyFill="1" applyBorder="1" applyAlignment="1">
      <alignment vertical="center"/>
    </xf>
    <xf numFmtId="1" fontId="51" fillId="10" borderId="20" xfId="0" applyNumberFormat="1" applyFont="1" applyFill="1" applyBorder="1" applyAlignment="1">
      <alignment horizontal="center" vertical="center" wrapText="1"/>
    </xf>
    <xf numFmtId="164" fontId="51" fillId="10" borderId="36" xfId="0" applyNumberFormat="1" applyFont="1" applyFill="1" applyBorder="1" applyAlignment="1">
      <alignment horizontal="center" vertical="center" wrapText="1"/>
    </xf>
    <xf numFmtId="1" fontId="51" fillId="10" borderId="41" xfId="0" applyNumberFormat="1" applyFont="1" applyFill="1" applyBorder="1" applyAlignment="1">
      <alignment horizontal="center" vertical="center" wrapText="1"/>
    </xf>
    <xf numFmtId="164" fontId="51" fillId="10" borderId="42" xfId="0" applyNumberFormat="1" applyFont="1" applyFill="1" applyBorder="1" applyAlignment="1">
      <alignment horizontal="center" vertical="center" wrapText="1"/>
    </xf>
    <xf numFmtId="1" fontId="51" fillId="10" borderId="9" xfId="0" applyNumberFormat="1" applyFont="1" applyFill="1" applyBorder="1" applyAlignment="1">
      <alignment horizontal="center" vertical="center"/>
    </xf>
    <xf numFmtId="1" fontId="51" fillId="10" borderId="34" xfId="0" applyNumberFormat="1" applyFont="1" applyFill="1" applyBorder="1" applyAlignment="1">
      <alignment horizontal="center" vertical="center"/>
    </xf>
    <xf numFmtId="165" fontId="51" fillId="10" borderId="65" xfId="0" applyNumberFormat="1" applyFont="1" applyFill="1" applyBorder="1" applyAlignment="1">
      <alignment horizontal="center" vertical="center"/>
    </xf>
    <xf numFmtId="1" fontId="51" fillId="10" borderId="72" xfId="0" applyNumberFormat="1" applyFont="1" applyFill="1" applyBorder="1" applyAlignment="1">
      <alignment horizontal="center" vertical="center"/>
    </xf>
    <xf numFmtId="1" fontId="51" fillId="10" borderId="4"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65" fontId="51" fillId="10" borderId="19" xfId="0" applyNumberFormat="1" applyFont="1" applyFill="1" applyBorder="1" applyAlignment="1">
      <alignment horizontal="center" vertical="center"/>
    </xf>
    <xf numFmtId="1" fontId="51" fillId="10" borderId="4" xfId="0" applyNumberFormat="1" applyFont="1" applyFill="1" applyBorder="1" applyAlignment="1">
      <alignment horizontal="center" vertical="center" wrapText="1"/>
    </xf>
    <xf numFmtId="1" fontId="51" fillId="10" borderId="36" xfId="0" applyNumberFormat="1" applyFont="1" applyFill="1" applyBorder="1" applyAlignment="1">
      <alignment horizontal="center" vertical="center" wrapText="1"/>
    </xf>
    <xf numFmtId="165" fontId="51" fillId="10" borderId="19" xfId="0" applyNumberFormat="1" applyFont="1" applyFill="1" applyBorder="1" applyAlignment="1">
      <alignment horizontal="center" vertical="center" wrapText="1"/>
    </xf>
    <xf numFmtId="1" fontId="51" fillId="10" borderId="53" xfId="0" applyNumberFormat="1" applyFont="1" applyFill="1" applyBorder="1" applyAlignment="1">
      <alignment horizontal="center" vertical="center"/>
    </xf>
    <xf numFmtId="1" fontId="51" fillId="10" borderId="28" xfId="0" applyNumberFormat="1" applyFont="1" applyFill="1" applyBorder="1" applyAlignment="1">
      <alignment horizontal="center" vertical="center"/>
    </xf>
    <xf numFmtId="1" fontId="51" fillId="10" borderId="42" xfId="0" applyNumberFormat="1" applyFont="1" applyFill="1" applyBorder="1" applyAlignment="1">
      <alignment horizontal="center" vertical="center"/>
    </xf>
    <xf numFmtId="165" fontId="51" fillId="10" borderId="32" xfId="0" applyNumberFormat="1" applyFont="1" applyFill="1" applyBorder="1" applyAlignment="1">
      <alignment horizontal="center" vertical="center"/>
    </xf>
    <xf numFmtId="0" fontId="50" fillId="0" borderId="60" xfId="0" applyFont="1" applyBorder="1" applyAlignment="1">
      <alignment horizontal="center" vertical="center"/>
    </xf>
    <xf numFmtId="0" fontId="50" fillId="0" borderId="51" xfId="0" applyFont="1" applyBorder="1" applyAlignment="1">
      <alignment horizontal="center" vertical="center"/>
    </xf>
    <xf numFmtId="0" fontId="50" fillId="0" borderId="52" xfId="0" applyFont="1" applyBorder="1" applyAlignment="1">
      <alignment horizontal="center" vertical="center"/>
    </xf>
    <xf numFmtId="1" fontId="51" fillId="10" borderId="41" xfId="0" applyNumberFormat="1" applyFont="1" applyFill="1" applyBorder="1" applyAlignment="1" applyProtection="1">
      <alignment horizontal="center" vertical="center" wrapText="1"/>
      <protection locked="0"/>
    </xf>
    <xf numFmtId="1" fontId="51" fillId="10" borderId="42" xfId="0" applyNumberFormat="1" applyFont="1" applyFill="1" applyBorder="1" applyAlignment="1" applyProtection="1">
      <alignment horizontal="center" vertical="center" wrapText="1"/>
      <protection locked="0"/>
    </xf>
    <xf numFmtId="1" fontId="51" fillId="10" borderId="41" xfId="0" applyNumberFormat="1" applyFont="1" applyFill="1" applyBorder="1" applyAlignment="1" applyProtection="1">
      <alignment horizontal="center"/>
    </xf>
    <xf numFmtId="1" fontId="51" fillId="10" borderId="42" xfId="0" applyNumberFormat="1" applyFont="1" applyFill="1" applyBorder="1" applyAlignment="1" applyProtection="1">
      <alignment horizontal="center"/>
    </xf>
    <xf numFmtId="1" fontId="51" fillId="10" borderId="29" xfId="0" applyNumberFormat="1" applyFont="1" applyFill="1" applyBorder="1" applyAlignment="1" applyProtection="1">
      <alignment horizontal="center"/>
    </xf>
    <xf numFmtId="1" fontId="51" fillId="10" borderId="10" xfId="0" applyNumberFormat="1" applyFont="1" applyFill="1" applyBorder="1" applyAlignment="1">
      <alignment horizontal="center" vertical="center"/>
    </xf>
    <xf numFmtId="1" fontId="51" fillId="10" borderId="1" xfId="0" applyNumberFormat="1" applyFont="1" applyFill="1" applyBorder="1" applyAlignment="1">
      <alignment horizontal="center" vertical="center"/>
    </xf>
    <xf numFmtId="1" fontId="51" fillId="10" borderId="37"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1" fontId="51" fillId="10" borderId="53" xfId="0" applyNumberFormat="1" applyFont="1" applyFill="1" applyBorder="1" applyAlignment="1">
      <alignment horizontal="center" vertical="top" wrapText="1"/>
    </xf>
    <xf numFmtId="1" fontId="51" fillId="10" borderId="73" xfId="0" applyNumberFormat="1" applyFont="1" applyFill="1" applyBorder="1" applyAlignment="1">
      <alignment horizontal="center" vertical="top" wrapText="1"/>
    </xf>
    <xf numFmtId="1" fontId="51" fillId="10" borderId="51" xfId="0" applyNumberFormat="1" applyFont="1" applyFill="1" applyBorder="1" applyAlignment="1">
      <alignment horizontal="center" vertical="top"/>
    </xf>
    <xf numFmtId="1" fontId="51" fillId="10" borderId="52" xfId="0" applyNumberFormat="1" applyFont="1" applyFill="1" applyBorder="1" applyAlignment="1">
      <alignment horizontal="center" vertical="top"/>
    </xf>
    <xf numFmtId="1" fontId="48" fillId="10" borderId="14" xfId="0" applyNumberFormat="1" applyFont="1" applyFill="1" applyBorder="1" applyAlignment="1">
      <alignment horizontal="center" vertical="center"/>
    </xf>
    <xf numFmtId="1" fontId="62" fillId="10" borderId="45" xfId="0" applyNumberFormat="1" applyFont="1" applyFill="1" applyBorder="1" applyAlignment="1">
      <alignment horizontal="center"/>
    </xf>
    <xf numFmtId="1" fontId="62" fillId="10" borderId="46" xfId="0" applyNumberFormat="1" applyFont="1" applyFill="1" applyBorder="1" applyAlignment="1">
      <alignment horizontal="center"/>
    </xf>
    <xf numFmtId="1" fontId="65" fillId="10" borderId="35" xfId="0" applyNumberFormat="1" applyFont="1" applyFill="1" applyBorder="1" applyAlignment="1">
      <alignment horizontal="center"/>
    </xf>
    <xf numFmtId="1" fontId="48" fillId="10" borderId="18" xfId="0" applyNumberFormat="1" applyFont="1" applyFill="1" applyBorder="1" applyAlignment="1">
      <alignment horizontal="center" vertical="center"/>
    </xf>
    <xf numFmtId="1" fontId="62" fillId="10" borderId="20" xfId="0" applyNumberFormat="1" applyFont="1" applyFill="1" applyBorder="1" applyAlignment="1">
      <alignment horizontal="center"/>
    </xf>
    <xf numFmtId="1" fontId="62" fillId="10" borderId="36" xfId="0" applyNumberFormat="1" applyFont="1" applyFill="1" applyBorder="1" applyAlignment="1">
      <alignment horizontal="center"/>
    </xf>
    <xf numFmtId="1" fontId="65" fillId="10" borderId="72" xfId="0" applyNumberFormat="1" applyFont="1" applyFill="1" applyBorder="1" applyAlignment="1">
      <alignment horizontal="center"/>
    </xf>
    <xf numFmtId="1" fontId="48" fillId="10" borderId="30" xfId="0" applyNumberFormat="1" applyFont="1" applyFill="1" applyBorder="1" applyAlignment="1">
      <alignment horizontal="center" vertical="center"/>
    </xf>
    <xf numFmtId="1" fontId="62" fillId="10" borderId="41" xfId="0" applyNumberFormat="1" applyFont="1" applyFill="1" applyBorder="1" applyAlignment="1">
      <alignment horizontal="center"/>
    </xf>
    <xf numFmtId="1" fontId="62" fillId="10" borderId="42" xfId="0" applyNumberFormat="1" applyFont="1" applyFill="1" applyBorder="1" applyAlignment="1">
      <alignment horizontal="center"/>
    </xf>
    <xf numFmtId="1" fontId="65" fillId="10" borderId="53" xfId="0" applyNumberFormat="1" applyFont="1" applyFill="1" applyBorder="1" applyAlignment="1">
      <alignment horizontal="center"/>
    </xf>
    <xf numFmtId="1" fontId="51" fillId="10" borderId="28" xfId="0" applyNumberFormat="1" applyFont="1" applyFill="1" applyBorder="1" applyAlignment="1">
      <alignment horizontal="center" vertical="top"/>
    </xf>
    <xf numFmtId="165" fontId="51" fillId="10" borderId="28" xfId="3" applyNumberFormat="1" applyFont="1" applyFill="1" applyBorder="1" applyAlignment="1">
      <alignment horizontal="center" vertical="top"/>
    </xf>
    <xf numFmtId="165" fontId="51" fillId="10" borderId="42" xfId="3" applyNumberFormat="1" applyFont="1" applyFill="1" applyBorder="1" applyAlignment="1">
      <alignment horizontal="center" vertical="top"/>
    </xf>
    <xf numFmtId="1" fontId="48" fillId="10" borderId="42" xfId="0" applyNumberFormat="1" applyFont="1" applyFill="1" applyBorder="1" applyAlignment="1">
      <alignment horizontal="center" vertical="center"/>
    </xf>
    <xf numFmtId="0" fontId="66" fillId="0" borderId="0" xfId="0" applyFont="1"/>
    <xf numFmtId="1" fontId="51" fillId="10" borderId="13" xfId="0" applyNumberFormat="1" applyFont="1" applyFill="1" applyBorder="1" applyAlignment="1">
      <alignment horizontal="center" vertical="center"/>
    </xf>
    <xf numFmtId="165" fontId="51" fillId="10" borderId="11" xfId="0" applyNumberFormat="1" applyFont="1" applyFill="1" applyBorder="1" applyAlignment="1">
      <alignment horizontal="center" vertical="center"/>
    </xf>
    <xf numFmtId="165" fontId="51" fillId="10" borderId="18" xfId="0" applyNumberFormat="1" applyFont="1" applyFill="1" applyBorder="1" applyAlignment="1">
      <alignment horizontal="center" vertical="center"/>
    </xf>
    <xf numFmtId="1" fontId="51" fillId="10" borderId="32" xfId="0" applyNumberFormat="1" applyFont="1" applyFill="1" applyBorder="1" applyAlignment="1">
      <alignment horizontal="center" vertical="center"/>
    </xf>
    <xf numFmtId="165" fontId="51" fillId="10" borderId="30" xfId="0" applyNumberFormat="1" applyFont="1" applyFill="1" applyBorder="1" applyAlignment="1">
      <alignment horizontal="center" vertical="center"/>
    </xf>
    <xf numFmtId="165" fontId="51" fillId="10" borderId="35" xfId="0" applyNumberFormat="1" applyFont="1" applyFill="1" applyBorder="1" applyAlignment="1">
      <alignment horizontal="center" vertical="center"/>
    </xf>
    <xf numFmtId="165" fontId="51" fillId="10" borderId="37" xfId="0" applyNumberFormat="1" applyFont="1" applyFill="1" applyBorder="1" applyAlignment="1">
      <alignment horizontal="center" vertical="center"/>
    </xf>
    <xf numFmtId="165" fontId="51" fillId="10" borderId="70" xfId="0" applyNumberFormat="1" applyFont="1" applyFill="1" applyBorder="1" applyAlignment="1">
      <alignment horizontal="center" vertical="center"/>
    </xf>
    <xf numFmtId="1" fontId="51" fillId="10" borderId="4" xfId="0" applyNumberFormat="1" applyFont="1" applyFill="1" applyBorder="1" applyAlignment="1">
      <alignment horizontal="center" vertical="top"/>
    </xf>
    <xf numFmtId="1" fontId="48" fillId="10" borderId="28" xfId="0" applyNumberFormat="1" applyFont="1" applyFill="1" applyBorder="1" applyAlignment="1">
      <alignment horizontal="center" vertical="center"/>
    </xf>
    <xf numFmtId="1" fontId="48" fillId="10" borderId="29" xfId="0" applyNumberFormat="1" applyFont="1" applyFill="1" applyBorder="1" applyAlignment="1">
      <alignment horizontal="center" vertical="center"/>
    </xf>
    <xf numFmtId="0" fontId="50" fillId="0" borderId="41" xfId="0" applyFont="1" applyBorder="1" applyAlignment="1">
      <alignment horizontal="center" vertical="center"/>
    </xf>
    <xf numFmtId="0" fontId="50" fillId="0" borderId="28" xfId="0" applyFont="1" applyBorder="1" applyAlignment="1">
      <alignment horizontal="center" vertical="center"/>
    </xf>
    <xf numFmtId="0" fontId="50" fillId="0" borderId="42" xfId="0" applyFont="1" applyBorder="1" applyAlignment="1">
      <alignment horizontal="center" vertical="center"/>
    </xf>
    <xf numFmtId="0" fontId="62" fillId="0" borderId="0" xfId="0" applyFont="1"/>
    <xf numFmtId="1" fontId="69" fillId="10" borderId="4" xfId="0" applyNumberFormat="1" applyFont="1" applyFill="1" applyBorder="1" applyAlignment="1">
      <alignment horizontal="center" vertical="center"/>
    </xf>
    <xf numFmtId="1" fontId="69" fillId="10" borderId="36" xfId="0" applyNumberFormat="1" applyFont="1" applyFill="1" applyBorder="1" applyAlignment="1">
      <alignment horizontal="center" vertical="center"/>
    </xf>
    <xf numFmtId="1" fontId="69" fillId="10" borderId="20" xfId="0" applyNumberFormat="1" applyFont="1" applyFill="1" applyBorder="1" applyAlignment="1">
      <alignment horizontal="center" vertical="center"/>
    </xf>
    <xf numFmtId="1" fontId="69" fillId="10" borderId="3" xfId="0" applyNumberFormat="1" applyFont="1" applyFill="1" applyBorder="1" applyAlignment="1">
      <alignment horizontal="center" vertical="center"/>
    </xf>
    <xf numFmtId="1" fontId="69" fillId="10" borderId="1" xfId="0" applyNumberFormat="1" applyFont="1" applyFill="1" applyBorder="1" applyAlignment="1">
      <alignment horizontal="center" vertical="center"/>
    </xf>
    <xf numFmtId="1" fontId="69" fillId="10" borderId="41" xfId="0" applyNumberFormat="1" applyFont="1" applyFill="1" applyBorder="1" applyAlignment="1">
      <alignment horizontal="center" vertical="center"/>
    </xf>
    <xf numFmtId="1" fontId="69" fillId="10" borderId="42" xfId="0" applyNumberFormat="1" applyFont="1" applyFill="1" applyBorder="1" applyAlignment="1">
      <alignment horizontal="center" vertical="center"/>
    </xf>
    <xf numFmtId="1" fontId="69" fillId="10" borderId="44" xfId="0" applyNumberFormat="1" applyFont="1" applyFill="1" applyBorder="1" applyAlignment="1">
      <alignment horizontal="center" vertical="center"/>
    </xf>
    <xf numFmtId="1" fontId="69" fillId="10" borderId="28" xfId="0" applyNumberFormat="1" applyFont="1" applyFill="1" applyBorder="1" applyAlignment="1">
      <alignment horizontal="center" vertical="center"/>
    </xf>
    <xf numFmtId="1" fontId="69" fillId="10" borderId="29" xfId="0" applyNumberFormat="1" applyFont="1" applyFill="1" applyBorder="1" applyAlignment="1">
      <alignment horizontal="center" vertical="center"/>
    </xf>
    <xf numFmtId="164" fontId="51" fillId="10" borderId="66" xfId="0" applyNumberFormat="1" applyFont="1" applyFill="1" applyBorder="1" applyAlignment="1">
      <alignment horizontal="center" vertical="center"/>
    </xf>
    <xf numFmtId="164" fontId="51" fillId="10" borderId="9" xfId="0" applyNumberFormat="1" applyFont="1" applyFill="1" applyBorder="1" applyAlignment="1">
      <alignment horizontal="center" vertical="center"/>
    </xf>
    <xf numFmtId="164" fontId="51" fillId="10" borderId="33" xfId="0" applyNumberFormat="1" applyFont="1" applyFill="1" applyBorder="1" applyAlignment="1">
      <alignment horizontal="center" vertical="center"/>
    </xf>
    <xf numFmtId="164" fontId="51" fillId="10" borderId="12" xfId="0" applyNumberFormat="1" applyFont="1" applyFill="1" applyBorder="1" applyAlignment="1">
      <alignment horizontal="center" vertical="center"/>
    </xf>
    <xf numFmtId="164" fontId="51" fillId="10" borderId="44" xfId="0" applyNumberFormat="1" applyFont="1" applyFill="1" applyBorder="1" applyAlignment="1">
      <alignment horizontal="center" vertical="center"/>
    </xf>
    <xf numFmtId="164" fontId="51" fillId="10" borderId="28" xfId="0" applyNumberFormat="1" applyFont="1" applyFill="1" applyBorder="1" applyAlignment="1">
      <alignment horizontal="center" vertical="center"/>
    </xf>
    <xf numFmtId="164" fontId="51" fillId="10" borderId="41" xfId="0" applyNumberFormat="1" applyFont="1" applyFill="1" applyBorder="1" applyAlignment="1">
      <alignment horizontal="center" vertical="center"/>
    </xf>
    <xf numFmtId="164" fontId="51" fillId="10" borderId="31" xfId="0" applyNumberFormat="1" applyFont="1" applyFill="1" applyBorder="1" applyAlignment="1">
      <alignment horizontal="center" vertical="center"/>
    </xf>
    <xf numFmtId="164" fontId="51" fillId="10" borderId="35" xfId="0" applyNumberFormat="1" applyFont="1" applyFill="1" applyBorder="1" applyAlignment="1">
      <alignment horizontal="center" vertical="center"/>
    </xf>
    <xf numFmtId="9" fontId="51" fillId="10" borderId="70" xfId="0" applyNumberFormat="1" applyFont="1" applyFill="1" applyBorder="1" applyAlignment="1">
      <alignment horizontal="center" vertical="center"/>
    </xf>
    <xf numFmtId="164" fontId="51" fillId="10" borderId="70" xfId="0" applyNumberFormat="1" applyFont="1" applyFill="1" applyBorder="1" applyAlignment="1">
      <alignment horizontal="center" vertical="center"/>
    </xf>
    <xf numFmtId="1" fontId="51" fillId="10" borderId="33" xfId="0" applyNumberFormat="1" applyFont="1" applyFill="1" applyBorder="1" applyAlignment="1">
      <alignment horizontal="center" vertical="center" wrapText="1"/>
    </xf>
    <xf numFmtId="1" fontId="51" fillId="10" borderId="34" xfId="0" applyNumberFormat="1" applyFont="1" applyFill="1" applyBorder="1" applyAlignment="1">
      <alignment horizontal="center" vertical="center" wrapText="1"/>
    </xf>
    <xf numFmtId="1" fontId="51" fillId="10" borderId="34" xfId="0" applyNumberFormat="1" applyFont="1" applyFill="1" applyBorder="1" applyAlignment="1">
      <alignment horizontal="center"/>
    </xf>
    <xf numFmtId="1" fontId="51" fillId="10" borderId="45" xfId="0" applyNumberFormat="1" applyFont="1" applyFill="1" applyBorder="1" applyAlignment="1">
      <alignment horizontal="center"/>
    </xf>
    <xf numFmtId="1" fontId="51" fillId="10" borderId="46" xfId="0" applyNumberFormat="1" applyFont="1" applyFill="1" applyBorder="1" applyAlignment="1">
      <alignment horizontal="center"/>
    </xf>
    <xf numFmtId="1" fontId="51" fillId="10" borderId="36" xfId="0" applyNumberFormat="1" applyFont="1" applyFill="1" applyBorder="1" applyAlignment="1">
      <alignment horizontal="center"/>
    </xf>
    <xf numFmtId="1" fontId="51" fillId="10" borderId="20" xfId="0" applyNumberFormat="1" applyFont="1" applyFill="1" applyBorder="1" applyAlignment="1">
      <alignment horizontal="center"/>
    </xf>
    <xf numFmtId="1" fontId="51" fillId="10" borderId="38" xfId="0" applyNumberFormat="1" applyFont="1" applyFill="1" applyBorder="1" applyAlignment="1">
      <alignment horizontal="center"/>
    </xf>
    <xf numFmtId="1" fontId="51" fillId="10" borderId="40" xfId="0" applyNumberFormat="1" applyFont="1" applyFill="1" applyBorder="1" applyAlignment="1">
      <alignment horizontal="center"/>
    </xf>
    <xf numFmtId="1" fontId="51" fillId="10" borderId="61" xfId="0" applyNumberFormat="1" applyFont="1" applyFill="1" applyBorder="1" applyAlignment="1">
      <alignment horizontal="center"/>
    </xf>
    <xf numFmtId="1" fontId="51" fillId="10" borderId="63" xfId="0" applyNumberFormat="1" applyFont="1" applyFill="1" applyBorder="1" applyAlignment="1">
      <alignment horizontal="center"/>
    </xf>
    <xf numFmtId="1" fontId="51" fillId="10" borderId="74" xfId="0" applyNumberFormat="1" applyFont="1" applyFill="1" applyBorder="1" applyAlignment="1">
      <alignment horizontal="center"/>
    </xf>
    <xf numFmtId="1" fontId="51" fillId="10" borderId="78" xfId="0" applyNumberFormat="1" applyFont="1" applyFill="1" applyBorder="1" applyAlignment="1">
      <alignment horizontal="center"/>
    </xf>
    <xf numFmtId="1" fontId="51" fillId="10" borderId="46" xfId="0" applyNumberFormat="1" applyFont="1" applyFill="1" applyBorder="1" applyAlignment="1">
      <alignment horizontal="center" vertical="center"/>
    </xf>
    <xf numFmtId="1" fontId="51" fillId="10" borderId="40" xfId="0" applyNumberFormat="1" applyFont="1" applyFill="1" applyBorder="1" applyAlignment="1">
      <alignment horizontal="center" vertical="center"/>
    </xf>
    <xf numFmtId="1" fontId="51" fillId="10" borderId="24" xfId="0" applyNumberFormat="1" applyFont="1" applyFill="1" applyBorder="1" applyAlignment="1">
      <alignment horizontal="center" vertical="center"/>
    </xf>
    <xf numFmtId="1" fontId="51" fillId="10" borderId="42" xfId="0" applyNumberFormat="1" applyFont="1" applyFill="1" applyBorder="1" applyAlignment="1">
      <alignment horizontal="center"/>
    </xf>
    <xf numFmtId="1" fontId="51" fillId="10" borderId="61" xfId="0" applyNumberFormat="1" applyFont="1" applyFill="1" applyBorder="1" applyAlignment="1">
      <alignment horizontal="center" vertical="center"/>
    </xf>
    <xf numFmtId="1" fontId="51" fillId="10" borderId="63" xfId="0" applyNumberFormat="1" applyFont="1" applyFill="1" applyBorder="1" applyAlignment="1">
      <alignment horizontal="center" vertical="center"/>
    </xf>
    <xf numFmtId="1" fontId="51" fillId="10" borderId="74" xfId="0" applyNumberFormat="1" applyFont="1" applyFill="1" applyBorder="1" applyAlignment="1">
      <alignment horizontal="center" vertical="center"/>
    </xf>
    <xf numFmtId="1" fontId="51" fillId="10" borderId="78" xfId="0" applyNumberFormat="1" applyFont="1" applyFill="1" applyBorder="1" applyAlignment="1">
      <alignment horizontal="center" vertical="center"/>
    </xf>
    <xf numFmtId="1" fontId="51" fillId="10" borderId="60" xfId="0" applyNumberFormat="1" applyFont="1" applyFill="1" applyBorder="1" applyAlignment="1">
      <alignment horizontal="center" vertical="center"/>
    </xf>
    <xf numFmtId="1" fontId="51" fillId="10" borderId="52" xfId="0" applyNumberFormat="1" applyFont="1" applyFill="1" applyBorder="1" applyAlignment="1">
      <alignment horizontal="center"/>
    </xf>
    <xf numFmtId="1" fontId="51" fillId="10" borderId="15" xfId="0" applyNumberFormat="1" applyFont="1" applyFill="1" applyBorder="1" applyAlignment="1">
      <alignment horizontal="center" vertical="center"/>
    </xf>
    <xf numFmtId="1" fontId="51" fillId="10" borderId="65" xfId="0" applyNumberFormat="1" applyFont="1" applyFill="1" applyBorder="1" applyAlignment="1">
      <alignment horizontal="center" vertical="center"/>
    </xf>
    <xf numFmtId="1" fontId="51" fillId="10" borderId="2" xfId="0" applyNumberFormat="1" applyFont="1" applyFill="1" applyBorder="1" applyAlignment="1">
      <alignment horizontal="center" vertical="center"/>
    </xf>
    <xf numFmtId="1" fontId="51" fillId="10" borderId="31" xfId="0" applyNumberFormat="1" applyFont="1" applyFill="1" applyBorder="1" applyAlignment="1">
      <alignment horizontal="center" vertical="center"/>
    </xf>
    <xf numFmtId="1" fontId="64" fillId="10" borderId="72" xfId="0" applyNumberFormat="1" applyFont="1" applyFill="1" applyBorder="1" applyAlignment="1">
      <alignment horizontal="center" vertical="center"/>
    </xf>
    <xf numFmtId="1" fontId="64" fillId="10" borderId="65" xfId="0" applyNumberFormat="1" applyFont="1" applyFill="1" applyBorder="1" applyAlignment="1">
      <alignment horizontal="center" vertical="center"/>
    </xf>
    <xf numFmtId="1" fontId="64" fillId="10" borderId="37" xfId="0" applyNumberFormat="1" applyFont="1" applyFill="1" applyBorder="1" applyAlignment="1">
      <alignment horizontal="center" vertical="center"/>
    </xf>
    <xf numFmtId="1" fontId="64" fillId="10" borderId="2" xfId="0" applyNumberFormat="1" applyFont="1" applyFill="1" applyBorder="1" applyAlignment="1">
      <alignment horizontal="center" vertical="center"/>
    </xf>
    <xf numFmtId="1" fontId="64" fillId="10" borderId="19" xfId="0" applyNumberFormat="1" applyFont="1" applyFill="1" applyBorder="1" applyAlignment="1">
      <alignment horizontal="center" vertical="center"/>
    </xf>
    <xf numFmtId="1" fontId="64" fillId="10" borderId="70" xfId="0" applyNumberFormat="1" applyFont="1" applyFill="1" applyBorder="1" applyAlignment="1">
      <alignment horizontal="center" vertical="center"/>
    </xf>
    <xf numFmtId="1" fontId="64" fillId="10" borderId="31" xfId="0" applyNumberFormat="1" applyFont="1" applyFill="1" applyBorder="1" applyAlignment="1">
      <alignment horizontal="center" vertical="center"/>
    </xf>
    <xf numFmtId="1" fontId="64" fillId="10" borderId="32" xfId="0" applyNumberFormat="1" applyFont="1" applyFill="1" applyBorder="1" applyAlignment="1">
      <alignment horizontal="center" vertical="center"/>
    </xf>
    <xf numFmtId="1" fontId="62" fillId="10" borderId="37" xfId="0" applyNumberFormat="1" applyFont="1" applyFill="1" applyBorder="1"/>
    <xf numFmtId="1" fontId="62" fillId="10" borderId="2" xfId="0" applyNumberFormat="1" applyFont="1" applyFill="1" applyBorder="1"/>
    <xf numFmtId="1" fontId="69" fillId="10" borderId="37" xfId="0" applyNumberFormat="1" applyFont="1" applyFill="1" applyBorder="1" applyAlignment="1">
      <alignment horizontal="center" vertical="center"/>
    </xf>
    <xf numFmtId="1" fontId="64" fillId="10" borderId="35" xfId="0" applyNumberFormat="1" applyFont="1" applyFill="1" applyBorder="1" applyAlignment="1">
      <alignment horizontal="center" vertical="center"/>
    </xf>
    <xf numFmtId="1" fontId="51" fillId="10" borderId="35" xfId="0" applyNumberFormat="1" applyFont="1" applyFill="1" applyBorder="1" applyAlignment="1">
      <alignment vertical="center"/>
    </xf>
    <xf numFmtId="1" fontId="51" fillId="10" borderId="72" xfId="0" applyNumberFormat="1" applyFont="1" applyFill="1" applyBorder="1" applyAlignment="1">
      <alignment vertical="center"/>
    </xf>
    <xf numFmtId="1" fontId="51" fillId="10" borderId="37" xfId="0" applyNumberFormat="1" applyFont="1" applyFill="1" applyBorder="1" applyAlignment="1">
      <alignment vertical="center"/>
    </xf>
    <xf numFmtId="1" fontId="51" fillId="10" borderId="70" xfId="0" applyNumberFormat="1" applyFont="1" applyFill="1" applyBorder="1" applyAlignment="1">
      <alignment vertical="center"/>
    </xf>
    <xf numFmtId="49" fontId="51" fillId="11" borderId="11" xfId="0" applyNumberFormat="1" applyFont="1" applyFill="1" applyBorder="1" applyAlignment="1">
      <alignment horizontal="left" vertical="top"/>
    </xf>
    <xf numFmtId="49" fontId="51" fillId="11" borderId="18" xfId="0" applyNumberFormat="1" applyFont="1" applyFill="1" applyBorder="1" applyAlignment="1">
      <alignment horizontal="left" vertical="top"/>
    </xf>
    <xf numFmtId="49" fontId="51" fillId="11" borderId="30" xfId="0" applyNumberFormat="1" applyFont="1" applyFill="1" applyBorder="1" applyAlignment="1">
      <alignment horizontal="left" vertical="top"/>
    </xf>
    <xf numFmtId="0" fontId="51" fillId="11" borderId="1" xfId="0" applyNumberFormat="1" applyFont="1" applyFill="1" applyBorder="1" applyAlignment="1">
      <alignment horizontal="left" vertical="top"/>
    </xf>
    <xf numFmtId="0" fontId="51" fillId="11" borderId="2" xfId="0" applyNumberFormat="1" applyFont="1" applyFill="1" applyBorder="1" applyAlignment="1">
      <alignment horizontal="left" vertical="top"/>
    </xf>
    <xf numFmtId="0" fontId="51" fillId="11" borderId="19" xfId="0" applyNumberFormat="1" applyFont="1" applyFill="1" applyBorder="1" applyAlignment="1">
      <alignment horizontal="left" vertical="top"/>
    </xf>
    <xf numFmtId="0" fontId="48" fillId="10" borderId="34" xfId="0" applyNumberFormat="1" applyFont="1" applyFill="1" applyBorder="1" applyAlignment="1">
      <alignment horizontal="left" vertical="top" wrapText="1"/>
    </xf>
    <xf numFmtId="0" fontId="48" fillId="10" borderId="36" xfId="0" applyNumberFormat="1" applyFont="1" applyFill="1" applyBorder="1" applyAlignment="1">
      <alignment horizontal="left" vertical="top" wrapText="1"/>
    </xf>
    <xf numFmtId="0" fontId="48" fillId="10" borderId="42" xfId="0" applyNumberFormat="1" applyFont="1" applyFill="1" applyBorder="1" applyAlignment="1">
      <alignment horizontal="left" vertical="top" wrapText="1"/>
    </xf>
    <xf numFmtId="0" fontId="48" fillId="10" borderId="46" xfId="0" applyNumberFormat="1" applyFont="1" applyFill="1" applyBorder="1" applyAlignment="1">
      <alignment horizontal="left" vertical="top" wrapText="1"/>
    </xf>
    <xf numFmtId="0" fontId="48" fillId="10" borderId="40" xfId="0" applyNumberFormat="1" applyFont="1" applyFill="1" applyBorder="1" applyAlignment="1">
      <alignment horizontal="left" vertical="top" wrapText="1"/>
    </xf>
    <xf numFmtId="164" fontId="51" fillId="10" borderId="4" xfId="0" applyNumberFormat="1" applyFont="1" applyFill="1" applyBorder="1" applyAlignment="1">
      <alignment horizontal="center" vertical="center"/>
    </xf>
    <xf numFmtId="164" fontId="51" fillId="10" borderId="3" xfId="0" applyNumberFormat="1" applyFont="1" applyFill="1" applyBorder="1" applyAlignment="1">
      <alignment horizontal="center" vertical="center"/>
    </xf>
    <xf numFmtId="9" fontId="51" fillId="10" borderId="37" xfId="0" applyNumberFormat="1" applyFont="1" applyFill="1" applyBorder="1" applyAlignment="1">
      <alignment horizontal="center" vertical="center"/>
    </xf>
    <xf numFmtId="164" fontId="51" fillId="10" borderId="2" xfId="0" applyNumberFormat="1" applyFont="1" applyFill="1" applyBorder="1" applyAlignment="1">
      <alignment horizontal="center" vertical="center"/>
    </xf>
    <xf numFmtId="1" fontId="51" fillId="10" borderId="71" xfId="0" applyNumberFormat="1" applyFont="1" applyFill="1" applyBorder="1" applyAlignment="1">
      <alignment horizontal="center" vertical="center"/>
    </xf>
    <xf numFmtId="164" fontId="51" fillId="10" borderId="23" xfId="0" applyNumberFormat="1" applyFont="1" applyFill="1" applyBorder="1" applyAlignment="1">
      <alignment horizontal="center" vertical="center"/>
    </xf>
    <xf numFmtId="164" fontId="51" fillId="10" borderId="39" xfId="0" applyNumberFormat="1" applyFont="1" applyFill="1" applyBorder="1" applyAlignment="1">
      <alignment horizontal="center" vertical="center"/>
    </xf>
    <xf numFmtId="164" fontId="51" fillId="10" borderId="38" xfId="0" applyNumberFormat="1" applyFont="1" applyFill="1" applyBorder="1" applyAlignment="1">
      <alignment horizontal="center" vertical="center"/>
    </xf>
    <xf numFmtId="164" fontId="51" fillId="10" borderId="71" xfId="0" applyNumberFormat="1" applyFont="1" applyFill="1" applyBorder="1" applyAlignment="1">
      <alignment horizontal="center" vertical="center"/>
    </xf>
    <xf numFmtId="164" fontId="51" fillId="10" borderId="11" xfId="0" applyNumberFormat="1" applyFont="1" applyFill="1" applyBorder="1" applyAlignment="1">
      <alignment horizontal="center" vertical="center"/>
    </xf>
    <xf numFmtId="164" fontId="51" fillId="10" borderId="21" xfId="0" applyNumberFormat="1" applyFont="1" applyFill="1" applyBorder="1" applyAlignment="1">
      <alignment horizontal="center" vertical="center"/>
    </xf>
    <xf numFmtId="164" fontId="51" fillId="10" borderId="30" xfId="0" applyNumberFormat="1" applyFont="1" applyFill="1" applyBorder="1" applyAlignment="1">
      <alignment horizontal="center" vertical="center"/>
    </xf>
    <xf numFmtId="1" fontId="51" fillId="10" borderId="81" xfId="0" applyNumberFormat="1" applyFont="1" applyFill="1" applyBorder="1" applyAlignment="1">
      <alignment horizontal="center" vertical="center"/>
    </xf>
    <xf numFmtId="164" fontId="48" fillId="10" borderId="28" xfId="0" applyNumberFormat="1" applyFont="1" applyFill="1" applyBorder="1" applyAlignment="1">
      <alignment horizontal="center" vertical="center"/>
    </xf>
    <xf numFmtId="9" fontId="48" fillId="10" borderId="1" xfId="0" applyNumberFormat="1" applyFont="1" applyFill="1" applyBorder="1" applyAlignment="1">
      <alignment horizontal="center" vertical="center"/>
    </xf>
    <xf numFmtId="164" fontId="48" fillId="10" borderId="41" xfId="0" applyNumberFormat="1" applyFont="1" applyFill="1" applyBorder="1" applyAlignment="1">
      <alignment horizontal="center" vertical="center"/>
    </xf>
    <xf numFmtId="1" fontId="51" fillId="10" borderId="36" xfId="0" applyNumberFormat="1" applyFont="1" applyFill="1" applyBorder="1" applyAlignment="1" applyProtection="1">
      <alignment horizontal="center"/>
    </xf>
    <xf numFmtId="1" fontId="51" fillId="10" borderId="3" xfId="0" applyNumberFormat="1" applyFont="1" applyFill="1" applyBorder="1" applyAlignment="1" applyProtection="1">
      <alignment horizontal="center"/>
    </xf>
    <xf numFmtId="1" fontId="51" fillId="10" borderId="44" xfId="0" applyNumberFormat="1" applyFont="1" applyFill="1" applyBorder="1" applyAlignment="1" applyProtection="1">
      <alignment horizontal="center"/>
    </xf>
    <xf numFmtId="1" fontId="51" fillId="10" borderId="20" xfId="0" applyNumberFormat="1" applyFont="1" applyFill="1" applyBorder="1" applyAlignment="1" applyProtection="1">
      <alignment horizontal="center" vertical="center" wrapText="1"/>
      <protection locked="0"/>
    </xf>
    <xf numFmtId="1" fontId="51" fillId="10" borderId="36" xfId="0" applyNumberFormat="1" applyFont="1" applyFill="1" applyBorder="1" applyAlignment="1" applyProtection="1">
      <alignment horizontal="center" vertical="center" wrapText="1"/>
      <protection locked="0"/>
    </xf>
    <xf numFmtId="1" fontId="51" fillId="10" borderId="1" xfId="0" applyNumberFormat="1" applyFont="1" applyFill="1" applyBorder="1" applyAlignment="1" applyProtection="1">
      <alignment horizontal="center"/>
    </xf>
    <xf numFmtId="1" fontId="51" fillId="10" borderId="20" xfId="0" applyNumberFormat="1" applyFont="1" applyFill="1" applyBorder="1" applyAlignment="1" applyProtection="1">
      <alignment horizontal="center"/>
    </xf>
    <xf numFmtId="165" fontId="51" fillId="10" borderId="4" xfId="3" applyNumberFormat="1" applyFont="1" applyFill="1" applyBorder="1" applyAlignment="1">
      <alignment horizontal="center" vertical="top"/>
    </xf>
    <xf numFmtId="165" fontId="51" fillId="10" borderId="20" xfId="3" applyNumberFormat="1" applyFont="1" applyFill="1" applyBorder="1" applyAlignment="1">
      <alignment horizontal="center" vertical="top" wrapText="1"/>
    </xf>
    <xf numFmtId="165" fontId="51" fillId="10" borderId="36" xfId="3" applyNumberFormat="1" applyFont="1" applyFill="1" applyBorder="1" applyAlignment="1">
      <alignment horizontal="center" vertical="top"/>
    </xf>
    <xf numFmtId="165" fontId="51" fillId="10" borderId="41" xfId="3" applyNumberFormat="1" applyFont="1" applyFill="1" applyBorder="1" applyAlignment="1">
      <alignment horizontal="center" vertical="top" wrapText="1"/>
    </xf>
    <xf numFmtId="1" fontId="48" fillId="10" borderId="70" xfId="0" applyNumberFormat="1" applyFont="1" applyFill="1" applyBorder="1" applyAlignment="1">
      <alignment horizontal="center" vertical="center" wrapText="1"/>
    </xf>
    <xf numFmtId="0" fontId="64" fillId="11" borderId="21" xfId="0" applyFont="1" applyFill="1" applyBorder="1" applyAlignment="1">
      <alignment horizontal="left"/>
    </xf>
    <xf numFmtId="0" fontId="64" fillId="11" borderId="22" xfId="0" applyFont="1" applyFill="1" applyBorder="1" applyAlignment="1">
      <alignment horizontal="left"/>
    </xf>
    <xf numFmtId="1" fontId="51" fillId="10" borderId="35" xfId="0" applyNumberFormat="1" applyFont="1" applyFill="1" applyBorder="1" applyAlignment="1">
      <alignment horizontal="center" vertical="center" wrapText="1"/>
    </xf>
    <xf numFmtId="1" fontId="51" fillId="10" borderId="12" xfId="0" applyNumberFormat="1" applyFont="1" applyFill="1" applyBorder="1" applyAlignment="1">
      <alignment horizontal="center" vertical="center" wrapText="1"/>
    </xf>
    <xf numFmtId="1" fontId="51" fillId="10" borderId="9" xfId="0" applyNumberFormat="1" applyFont="1" applyFill="1" applyBorder="1" applyAlignment="1">
      <alignment horizontal="center" vertical="center" wrapText="1"/>
    </xf>
    <xf numFmtId="1" fontId="64" fillId="10" borderId="20" xfId="0" applyNumberFormat="1" applyFont="1" applyFill="1" applyBorder="1" applyAlignment="1">
      <alignment horizontal="center" vertical="center"/>
    </xf>
    <xf numFmtId="1" fontId="64" fillId="10" borderId="71" xfId="0" applyNumberFormat="1" applyFont="1" applyFill="1" applyBorder="1" applyAlignment="1">
      <alignment horizontal="center" vertical="center"/>
    </xf>
    <xf numFmtId="1" fontId="64" fillId="10" borderId="22" xfId="0" applyNumberFormat="1" applyFont="1" applyFill="1" applyBorder="1" applyAlignment="1">
      <alignment horizontal="center" vertical="center"/>
    </xf>
    <xf numFmtId="1" fontId="64" fillId="10" borderId="38" xfId="0" applyNumberFormat="1" applyFont="1" applyFill="1" applyBorder="1" applyAlignment="1">
      <alignment horizontal="center" vertical="center"/>
    </xf>
    <xf numFmtId="1" fontId="64" fillId="10" borderId="39" xfId="0" applyNumberFormat="1" applyFont="1" applyFill="1" applyBorder="1" applyAlignment="1">
      <alignment horizontal="center" vertical="center"/>
    </xf>
    <xf numFmtId="1" fontId="64" fillId="10" borderId="40" xfId="0" applyNumberFormat="1" applyFont="1" applyFill="1" applyBorder="1" applyAlignment="1">
      <alignment horizontal="center" vertical="center"/>
    </xf>
    <xf numFmtId="1" fontId="64" fillId="10" borderId="41" xfId="0" applyNumberFormat="1" applyFont="1" applyFill="1" applyBorder="1" applyAlignment="1">
      <alignment horizontal="center" vertical="center"/>
    </xf>
    <xf numFmtId="165" fontId="51" fillId="10" borderId="34" xfId="0" applyNumberFormat="1" applyFont="1" applyFill="1" applyBorder="1" applyAlignment="1">
      <alignment horizontal="center" vertical="center"/>
    </xf>
    <xf numFmtId="165" fontId="51" fillId="10" borderId="36" xfId="0" applyNumberFormat="1" applyFont="1" applyFill="1" applyBorder="1" applyAlignment="1">
      <alignment horizontal="center" vertical="center"/>
    </xf>
    <xf numFmtId="165" fontId="51" fillId="10" borderId="42" xfId="0" applyNumberFormat="1" applyFont="1" applyFill="1" applyBorder="1" applyAlignment="1">
      <alignment horizontal="center" vertical="center"/>
    </xf>
    <xf numFmtId="165" fontId="51" fillId="10" borderId="40" xfId="0" applyNumberFormat="1" applyFont="1" applyFill="1" applyBorder="1" applyAlignment="1">
      <alignment horizontal="center" vertical="center"/>
    </xf>
    <xf numFmtId="1" fontId="48" fillId="10" borderId="37" xfId="0" applyNumberFormat="1" applyFont="1" applyFill="1" applyBorder="1" applyAlignment="1">
      <alignment horizontal="center" vertical="top"/>
    </xf>
    <xf numFmtId="1" fontId="48" fillId="10" borderId="20" xfId="0" applyNumberFormat="1" applyFont="1" applyFill="1" applyBorder="1" applyAlignment="1">
      <alignment horizontal="center" vertical="top"/>
    </xf>
    <xf numFmtId="1" fontId="48" fillId="10" borderId="1" xfId="0" applyNumberFormat="1" applyFont="1" applyFill="1" applyBorder="1" applyAlignment="1">
      <alignment horizontal="center" vertical="top"/>
    </xf>
    <xf numFmtId="1" fontId="48" fillId="10" borderId="36" xfId="0" applyNumberFormat="1" applyFont="1" applyFill="1" applyBorder="1" applyAlignment="1">
      <alignment horizontal="center" vertical="top"/>
    </xf>
    <xf numFmtId="1" fontId="48" fillId="10" borderId="81" xfId="0" applyNumberFormat="1" applyFont="1" applyFill="1" applyBorder="1" applyAlignment="1">
      <alignment horizontal="center" vertical="top"/>
    </xf>
    <xf numFmtId="1" fontId="48" fillId="10" borderId="71" xfId="0" applyNumberFormat="1" applyFont="1" applyFill="1" applyBorder="1" applyAlignment="1">
      <alignment horizontal="center" vertical="top"/>
    </xf>
    <xf numFmtId="1" fontId="48" fillId="10" borderId="21" xfId="0" applyNumberFormat="1" applyFont="1" applyFill="1" applyBorder="1" applyAlignment="1">
      <alignment horizontal="center" vertical="top"/>
    </xf>
    <xf numFmtId="1" fontId="48" fillId="10" borderId="70" xfId="0" applyNumberFormat="1" applyFont="1" applyFill="1" applyBorder="1" applyAlignment="1">
      <alignment horizontal="center" vertical="top"/>
    </xf>
    <xf numFmtId="1" fontId="48" fillId="10" borderId="32" xfId="0" applyNumberFormat="1" applyFont="1" applyFill="1" applyBorder="1" applyAlignment="1">
      <alignment horizontal="center" vertical="top"/>
    </xf>
    <xf numFmtId="1" fontId="48" fillId="10" borderId="30" xfId="0" applyNumberFormat="1" applyFont="1" applyFill="1" applyBorder="1" applyAlignment="1">
      <alignment horizontal="center" vertical="top"/>
    </xf>
    <xf numFmtId="1" fontId="48" fillId="10" borderId="41" xfId="0" applyNumberFormat="1" applyFont="1" applyFill="1" applyBorder="1" applyAlignment="1">
      <alignment horizontal="center" vertical="top"/>
    </xf>
    <xf numFmtId="1" fontId="48" fillId="10" borderId="29" xfId="0" applyNumberFormat="1" applyFont="1" applyFill="1" applyBorder="1" applyAlignment="1">
      <alignment horizontal="center" vertical="top"/>
    </xf>
    <xf numFmtId="1" fontId="48" fillId="10" borderId="42" xfId="0" applyNumberFormat="1" applyFont="1" applyFill="1" applyBorder="1" applyAlignment="1">
      <alignment horizontal="center" vertical="top"/>
    </xf>
    <xf numFmtId="1" fontId="48" fillId="10" borderId="16" xfId="0" applyNumberFormat="1" applyFont="1" applyFill="1" applyBorder="1" applyAlignment="1">
      <alignment horizontal="center" vertical="center"/>
    </xf>
    <xf numFmtId="0" fontId="67" fillId="10" borderId="9" xfId="0" applyFont="1" applyFill="1" applyBorder="1" applyAlignment="1">
      <alignment horizontal="center" vertical="center" wrapText="1"/>
    </xf>
    <xf numFmtId="0" fontId="67" fillId="10" borderId="34" xfId="0" applyFont="1" applyFill="1" applyBorder="1" applyAlignment="1">
      <alignment horizontal="center" vertical="center" wrapText="1"/>
    </xf>
    <xf numFmtId="0" fontId="67" fillId="10" borderId="66" xfId="0" applyFont="1" applyFill="1" applyBorder="1" applyAlignment="1">
      <alignment horizontal="center" vertical="center" wrapText="1"/>
    </xf>
    <xf numFmtId="0" fontId="67" fillId="10" borderId="33" xfId="0" applyFont="1" applyFill="1" applyBorder="1" applyAlignment="1">
      <alignment horizontal="center" vertical="center" wrapText="1"/>
    </xf>
    <xf numFmtId="0" fontId="67" fillId="10" borderId="10" xfId="0" applyFont="1" applyFill="1" applyBorder="1" applyAlignment="1">
      <alignment horizontal="center" vertical="center" wrapText="1"/>
    </xf>
    <xf numFmtId="0" fontId="51" fillId="11" borderId="10" xfId="0" applyNumberFormat="1" applyFont="1" applyFill="1" applyBorder="1" applyAlignment="1">
      <alignment horizontal="left" vertical="top"/>
    </xf>
    <xf numFmtId="0" fontId="51" fillId="11" borderId="12" xfId="0" applyNumberFormat="1" applyFont="1" applyFill="1" applyBorder="1" applyAlignment="1">
      <alignment horizontal="left" vertical="top"/>
    </xf>
    <xf numFmtId="0" fontId="51" fillId="11" borderId="13" xfId="0" applyNumberFormat="1" applyFont="1" applyFill="1" applyBorder="1" applyAlignment="1">
      <alignment horizontal="left" vertical="top"/>
    </xf>
    <xf numFmtId="0" fontId="70" fillId="0" borderId="0" xfId="0" applyFont="1"/>
    <xf numFmtId="0" fontId="58" fillId="0" borderId="0" xfId="0" applyFont="1" applyFill="1" applyBorder="1"/>
    <xf numFmtId="0" fontId="72" fillId="0" borderId="0" xfId="0" applyFont="1" applyFill="1" applyBorder="1"/>
    <xf numFmtId="0" fontId="51" fillId="0" borderId="4" xfId="0" applyFont="1" applyFill="1" applyBorder="1" applyAlignment="1">
      <alignment vertical="center" wrapText="1"/>
    </xf>
    <xf numFmtId="0" fontId="64" fillId="0" borderId="4" xfId="0" applyFont="1" applyFill="1" applyBorder="1" applyAlignment="1">
      <alignment wrapText="1"/>
    </xf>
    <xf numFmtId="0" fontId="64" fillId="0" borderId="4" xfId="0" applyFont="1" applyFill="1" applyBorder="1" applyAlignment="1">
      <alignment vertical="center" wrapText="1"/>
    </xf>
    <xf numFmtId="0" fontId="64" fillId="0" borderId="80" xfId="0" applyFont="1" applyFill="1" applyBorder="1" applyAlignment="1">
      <alignment wrapText="1"/>
    </xf>
    <xf numFmtId="0" fontId="64" fillId="0" borderId="4" xfId="0" applyFont="1" applyFill="1" applyBorder="1" applyAlignment="1">
      <alignment vertical="top" wrapText="1"/>
    </xf>
    <xf numFmtId="0" fontId="51" fillId="0" borderId="39" xfId="0" applyFont="1" applyFill="1" applyBorder="1" applyAlignment="1">
      <alignment vertical="center" wrapText="1"/>
    </xf>
    <xf numFmtId="0" fontId="51" fillId="0" borderId="17" xfId="0" applyFont="1" applyFill="1" applyBorder="1" applyAlignment="1">
      <alignment vertical="center" wrapText="1"/>
    </xf>
    <xf numFmtId="0" fontId="64" fillId="0" borderId="17" xfId="0" applyFont="1" applyFill="1" applyBorder="1" applyAlignment="1">
      <alignment vertical="center" wrapText="1"/>
    </xf>
    <xf numFmtId="0" fontId="51" fillId="0" borderId="4" xfId="0" applyFont="1" applyFill="1" applyBorder="1" applyAlignment="1">
      <alignment wrapText="1"/>
    </xf>
    <xf numFmtId="0" fontId="64" fillId="0" borderId="3" xfId="0" applyFont="1" applyFill="1" applyBorder="1" applyAlignment="1">
      <alignment wrapText="1"/>
    </xf>
    <xf numFmtId="0" fontId="74" fillId="0" borderId="4" xfId="1" applyFont="1" applyFill="1" applyBorder="1" applyAlignment="1">
      <alignment vertical="center" wrapText="1"/>
    </xf>
    <xf numFmtId="0" fontId="51" fillId="0" borderId="4" xfId="0" applyFont="1" applyFill="1" applyBorder="1" applyAlignment="1">
      <alignment vertical="center"/>
    </xf>
    <xf numFmtId="0" fontId="51" fillId="0" borderId="4" xfId="0" applyFont="1" applyFill="1" applyBorder="1" applyAlignment="1">
      <alignment horizontal="left" vertical="center" wrapText="1"/>
    </xf>
    <xf numFmtId="0" fontId="51" fillId="0" borderId="39" xfId="0" applyFont="1" applyFill="1" applyBorder="1" applyAlignment="1">
      <alignment horizontal="left" vertical="center" wrapText="1"/>
    </xf>
    <xf numFmtId="0" fontId="64" fillId="0" borderId="4" xfId="2" applyFont="1" applyFill="1" applyBorder="1" applyAlignment="1">
      <alignment vertical="center" wrapText="1"/>
    </xf>
    <xf numFmtId="0" fontId="64" fillId="0" borderId="4" xfId="1" applyFont="1" applyFill="1" applyBorder="1" applyAlignment="1">
      <alignment vertical="center" wrapText="1"/>
    </xf>
    <xf numFmtId="16" fontId="51" fillId="0" borderId="4" xfId="0" applyNumberFormat="1" applyFont="1" applyFill="1" applyBorder="1" applyAlignment="1">
      <alignment horizontal="left" vertical="center" wrapText="1"/>
    </xf>
    <xf numFmtId="49" fontId="51" fillId="0" borderId="4" xfId="0" applyNumberFormat="1" applyFont="1" applyFill="1" applyBorder="1" applyAlignment="1">
      <alignment horizontal="left" vertical="center" wrapText="1"/>
    </xf>
    <xf numFmtId="0" fontId="64" fillId="0" borderId="4" xfId="0" applyFont="1" applyFill="1" applyBorder="1" applyAlignment="1">
      <alignment horizontal="left" vertical="center" wrapText="1"/>
    </xf>
    <xf numFmtId="9" fontId="51" fillId="0" borderId="4" xfId="0" applyNumberFormat="1" applyFont="1" applyFill="1" applyBorder="1" applyAlignment="1">
      <alignment horizontal="center" vertical="center" wrapText="1"/>
    </xf>
    <xf numFmtId="0" fontId="51" fillId="0" borderId="4" xfId="0" applyFont="1" applyFill="1" applyBorder="1" applyAlignment="1">
      <alignment horizontal="center" vertical="center" wrapText="1"/>
    </xf>
    <xf numFmtId="0" fontId="75" fillId="12" borderId="4" xfId="1" applyFont="1" applyFill="1" applyBorder="1" applyAlignment="1">
      <alignment vertical="center" wrapText="1"/>
    </xf>
    <xf numFmtId="0" fontId="64" fillId="13" borderId="4" xfId="0" applyFont="1" applyFill="1" applyBorder="1" applyAlignment="1">
      <alignment wrapText="1"/>
    </xf>
    <xf numFmtId="0" fontId="75" fillId="12" borderId="4" xfId="0" applyFont="1" applyFill="1" applyBorder="1" applyAlignment="1">
      <alignment vertical="center" wrapText="1"/>
    </xf>
    <xf numFmtId="0" fontId="76" fillId="4" borderId="0" xfId="0" applyFont="1" applyFill="1"/>
    <xf numFmtId="0" fontId="58" fillId="4" borderId="0" xfId="0" applyFont="1" applyFill="1"/>
    <xf numFmtId="0" fontId="78" fillId="12" borderId="4" xfId="0" applyFont="1" applyFill="1" applyBorder="1" applyAlignment="1">
      <alignment horizontal="left" wrapText="1"/>
    </xf>
    <xf numFmtId="14" fontId="55" fillId="0" borderId="11" xfId="0" applyNumberFormat="1" applyFont="1" applyBorder="1" applyAlignment="1">
      <alignment horizontal="center"/>
    </xf>
    <xf numFmtId="14" fontId="55" fillId="0" borderId="30" xfId="0" applyNumberFormat="1" applyFont="1" applyBorder="1" applyAlignment="1">
      <alignment horizontal="center"/>
    </xf>
    <xf numFmtId="14" fontId="55" fillId="0" borderId="18" xfId="0" applyNumberFormat="1" applyFont="1" applyBorder="1" applyAlignment="1">
      <alignment horizontal="center"/>
    </xf>
    <xf numFmtId="0" fontId="63" fillId="0" borderId="64" xfId="0" applyFont="1" applyBorder="1" applyAlignment="1">
      <alignment horizontal="center" vertical="center" wrapText="1"/>
    </xf>
    <xf numFmtId="0" fontId="50" fillId="0" borderId="72" xfId="0" applyFont="1" applyBorder="1" applyAlignment="1">
      <alignment horizontal="center" vertical="center"/>
    </xf>
    <xf numFmtId="0" fontId="50" fillId="0" borderId="70" xfId="0" applyFont="1" applyBorder="1" applyAlignment="1">
      <alignment horizontal="center" vertical="center"/>
    </xf>
    <xf numFmtId="0" fontId="55" fillId="0" borderId="72" xfId="0" applyFont="1" applyBorder="1" applyAlignment="1">
      <alignment horizontal="center" vertical="center"/>
    </xf>
    <xf numFmtId="0" fontId="55" fillId="0" borderId="37" xfId="0" applyFont="1" applyBorder="1" applyAlignment="1">
      <alignment horizontal="center" vertical="center"/>
    </xf>
    <xf numFmtId="0" fontId="55" fillId="0" borderId="70" xfId="0" applyFont="1" applyBorder="1" applyAlignment="1">
      <alignment horizontal="center" vertical="center"/>
    </xf>
    <xf numFmtId="0" fontId="50" fillId="0" borderId="37" xfId="0" applyFont="1" applyBorder="1" applyAlignment="1">
      <alignment horizontal="left" vertical="center"/>
    </xf>
    <xf numFmtId="0" fontId="50" fillId="0" borderId="71" xfId="0" applyFont="1" applyBorder="1"/>
    <xf numFmtId="0" fontId="50" fillId="0" borderId="68" xfId="0" applyFont="1" applyFill="1" applyBorder="1" applyAlignment="1">
      <alignment horizontal="left" vertical="center"/>
    </xf>
    <xf numFmtId="0" fontId="50" fillId="0" borderId="28" xfId="0" applyFont="1" applyBorder="1" applyAlignment="1">
      <alignment horizontal="center" vertical="center" wrapText="1"/>
    </xf>
    <xf numFmtId="0" fontId="43" fillId="0" borderId="0" xfId="0" applyFont="1"/>
    <xf numFmtId="0" fontId="64" fillId="0" borderId="3" xfId="0" applyFont="1" applyFill="1" applyBorder="1" applyAlignment="1">
      <alignment vertical="center" wrapText="1"/>
    </xf>
    <xf numFmtId="1" fontId="51" fillId="10" borderId="13" xfId="0" applyNumberFormat="1" applyFont="1" applyFill="1" applyBorder="1" applyAlignment="1" applyProtection="1">
      <alignment horizontal="center"/>
    </xf>
    <xf numFmtId="1" fontId="51" fillId="10" borderId="19" xfId="0" applyNumberFormat="1" applyFont="1" applyFill="1" applyBorder="1" applyAlignment="1" applyProtection="1">
      <alignment horizontal="center"/>
    </xf>
    <xf numFmtId="1" fontId="51" fillId="10" borderId="32" xfId="0" applyNumberFormat="1" applyFont="1" applyFill="1" applyBorder="1" applyAlignment="1" applyProtection="1">
      <alignment horizontal="center"/>
    </xf>
    <xf numFmtId="1" fontId="51" fillId="10" borderId="35" xfId="0" applyNumberFormat="1" applyFont="1" applyFill="1" applyBorder="1" applyAlignment="1" applyProtection="1">
      <alignment horizontal="center"/>
    </xf>
    <xf numFmtId="1" fontId="51" fillId="10" borderId="37" xfId="0" applyNumberFormat="1" applyFont="1" applyFill="1" applyBorder="1" applyAlignment="1" applyProtection="1">
      <alignment horizontal="center"/>
    </xf>
    <xf numFmtId="1" fontId="51" fillId="10" borderId="70" xfId="0" applyNumberFormat="1" applyFont="1" applyFill="1" applyBorder="1" applyAlignment="1" applyProtection="1">
      <alignment horizontal="center"/>
    </xf>
    <xf numFmtId="1" fontId="51" fillId="10" borderId="3" xfId="0" applyNumberFormat="1" applyFont="1" applyFill="1" applyBorder="1" applyAlignment="1">
      <alignment horizontal="center" vertical="top"/>
    </xf>
    <xf numFmtId="1" fontId="51" fillId="10" borderId="44" xfId="0" applyNumberFormat="1" applyFont="1" applyFill="1" applyBorder="1" applyAlignment="1">
      <alignment horizontal="center" vertical="top"/>
    </xf>
    <xf numFmtId="1" fontId="51" fillId="10" borderId="20" xfId="0" applyNumberFormat="1" applyFont="1" applyFill="1" applyBorder="1" applyAlignment="1">
      <alignment horizontal="center" vertical="top" wrapText="1"/>
    </xf>
    <xf numFmtId="1" fontId="51" fillId="10" borderId="41" xfId="0" applyNumberFormat="1" applyFont="1" applyFill="1" applyBorder="1" applyAlignment="1">
      <alignment horizontal="center" vertical="top" wrapText="1"/>
    </xf>
    <xf numFmtId="49" fontId="65" fillId="0" borderId="4" xfId="0" applyNumberFormat="1" applyFont="1" applyBorder="1" applyAlignment="1">
      <alignment wrapText="1"/>
    </xf>
    <xf numFmtId="0" fontId="65" fillId="0" borderId="4" xfId="0" applyFont="1" applyBorder="1" applyAlignment="1">
      <alignment wrapText="1"/>
    </xf>
    <xf numFmtId="49" fontId="81" fillId="0" borderId="0" xfId="0" applyNumberFormat="1" applyFont="1" applyAlignment="1">
      <alignment horizontal="left" wrapText="1"/>
    </xf>
    <xf numFmtId="1" fontId="54" fillId="0" borderId="38" xfId="0" applyNumberFormat="1" applyFont="1" applyFill="1" applyBorder="1" applyAlignment="1" applyProtection="1">
      <alignment horizontal="center" vertical="center" wrapText="1"/>
    </xf>
    <xf numFmtId="1" fontId="54" fillId="0" borderId="40" xfId="0" applyNumberFormat="1" applyFont="1" applyFill="1" applyBorder="1" applyAlignment="1" applyProtection="1">
      <alignment horizontal="center" vertical="center" wrapText="1"/>
    </xf>
    <xf numFmtId="165" fontId="51" fillId="10" borderId="46" xfId="0" applyNumberFormat="1" applyFont="1" applyFill="1" applyBorder="1" applyAlignment="1">
      <alignment horizontal="center" vertical="center"/>
    </xf>
    <xf numFmtId="10" fontId="51" fillId="10" borderId="63" xfId="0" applyNumberFormat="1" applyFont="1" applyFill="1" applyBorder="1" applyAlignment="1">
      <alignment horizontal="center" vertical="center"/>
    </xf>
    <xf numFmtId="1" fontId="79" fillId="10" borderId="19" xfId="0" applyNumberFormat="1" applyFont="1" applyFill="1" applyBorder="1" applyAlignment="1">
      <alignment horizontal="center" vertical="center"/>
    </xf>
    <xf numFmtId="1" fontId="48" fillId="10" borderId="70" xfId="0" applyNumberFormat="1" applyFont="1" applyFill="1" applyBorder="1" applyAlignment="1">
      <alignment horizontal="center" vertical="center"/>
    </xf>
    <xf numFmtId="1" fontId="51" fillId="10" borderId="3"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 fontId="51" fillId="10" borderId="44" xfId="0" applyNumberFormat="1" applyFont="1" applyFill="1" applyBorder="1" applyAlignment="1">
      <alignment horizontal="center" vertical="center"/>
    </xf>
    <xf numFmtId="1" fontId="48" fillId="11" borderId="14" xfId="0" applyNumberFormat="1" applyFont="1" applyFill="1" applyBorder="1" applyAlignment="1">
      <alignment horizontal="center" vertical="center"/>
    </xf>
    <xf numFmtId="1" fontId="48" fillId="11" borderId="18" xfId="0" applyNumberFormat="1" applyFont="1" applyFill="1" applyBorder="1" applyAlignment="1">
      <alignment horizontal="center" vertical="center"/>
    </xf>
    <xf numFmtId="1" fontId="48" fillId="11" borderId="30" xfId="0" applyNumberFormat="1" applyFont="1" applyFill="1" applyBorder="1" applyAlignment="1">
      <alignment horizontal="center" vertical="center"/>
    </xf>
    <xf numFmtId="0" fontId="53" fillId="0" borderId="48" xfId="0" applyFont="1" applyBorder="1" applyAlignment="1">
      <alignment horizontal="center"/>
    </xf>
    <xf numFmtId="0" fontId="53" fillId="0" borderId="64" xfId="0" applyFont="1" applyBorder="1" applyAlignment="1">
      <alignment horizontal="center"/>
    </xf>
    <xf numFmtId="0" fontId="51" fillId="0" borderId="4" xfId="0" applyFont="1" applyBorder="1" applyAlignment="1" applyProtection="1">
      <alignment vertical="center" wrapText="1"/>
    </xf>
    <xf numFmtId="0" fontId="51" fillId="0" borderId="4" xfId="0" applyFont="1" applyFill="1" applyBorder="1" applyAlignment="1" applyProtection="1">
      <alignment vertical="center" wrapText="1"/>
    </xf>
    <xf numFmtId="0" fontId="48" fillId="10" borderId="35" xfId="0" applyFont="1" applyFill="1" applyBorder="1" applyAlignment="1">
      <alignment horizontal="center" vertical="center" wrapText="1"/>
    </xf>
    <xf numFmtId="0" fontId="48" fillId="10" borderId="37" xfId="0" applyFont="1" applyFill="1" applyBorder="1" applyAlignment="1">
      <alignment horizontal="center" vertical="center" wrapText="1"/>
    </xf>
    <xf numFmtId="0" fontId="48" fillId="10" borderId="70" xfId="0" applyFont="1" applyFill="1" applyBorder="1" applyAlignment="1">
      <alignment horizontal="center" vertical="center" wrapText="1"/>
    </xf>
    <xf numFmtId="1" fontId="51" fillId="10" borderId="66" xfId="0" applyNumberFormat="1" applyFont="1" applyFill="1" applyBorder="1" applyAlignment="1">
      <alignment horizontal="center" vertical="center"/>
    </xf>
    <xf numFmtId="0" fontId="84" fillId="0" borderId="0" xfId="0" applyFont="1"/>
    <xf numFmtId="0" fontId="51" fillId="0" borderId="1" xfId="0" applyFont="1" applyFill="1" applyBorder="1" applyAlignment="1">
      <alignment vertical="center" wrapText="1"/>
    </xf>
    <xf numFmtId="0" fontId="53" fillId="0" borderId="0" xfId="0" applyFont="1" applyBorder="1" applyAlignment="1">
      <alignment vertical="center" wrapText="1"/>
    </xf>
    <xf numFmtId="0" fontId="55" fillId="0" borderId="0" xfId="0" applyFont="1" applyBorder="1" applyAlignment="1">
      <alignment horizontal="center"/>
    </xf>
    <xf numFmtId="0" fontId="79" fillId="0" borderId="0" xfId="0" applyFont="1" applyFill="1" applyBorder="1" applyAlignment="1">
      <alignment vertical="center" wrapText="1"/>
    </xf>
    <xf numFmtId="0" fontId="79" fillId="0" borderId="0" xfId="0" applyFont="1" applyFill="1" applyBorder="1" applyAlignment="1">
      <alignment horizontal="left" vertical="top"/>
    </xf>
    <xf numFmtId="1" fontId="48" fillId="10" borderId="25" xfId="0" applyNumberFormat="1" applyFont="1" applyFill="1" applyBorder="1" applyAlignment="1">
      <alignment horizontal="center" vertical="center"/>
    </xf>
    <xf numFmtId="1" fontId="69" fillId="10" borderId="12" xfId="0" applyNumberFormat="1" applyFont="1" applyFill="1" applyBorder="1" applyAlignment="1">
      <alignment horizontal="center" vertical="center"/>
    </xf>
    <xf numFmtId="1" fontId="69" fillId="10" borderId="15" xfId="0" applyNumberFormat="1" applyFont="1" applyFill="1" applyBorder="1" applyAlignment="1">
      <alignment horizontal="center" vertical="center"/>
    </xf>
    <xf numFmtId="1" fontId="69" fillId="10" borderId="27" xfId="0" applyNumberFormat="1" applyFont="1" applyFill="1" applyBorder="1" applyAlignment="1">
      <alignment horizontal="center" vertical="center"/>
    </xf>
    <xf numFmtId="1" fontId="69" fillId="10" borderId="35" xfId="0" applyNumberFormat="1" applyFont="1" applyFill="1" applyBorder="1" applyAlignment="1">
      <alignment horizontal="center" vertical="center"/>
    </xf>
    <xf numFmtId="14" fontId="63" fillId="0" borderId="11" xfId="0" applyNumberFormat="1" applyFont="1" applyBorder="1" applyAlignment="1">
      <alignment horizontal="center"/>
    </xf>
    <xf numFmtId="14" fontId="63" fillId="0" borderId="30" xfId="0" applyNumberFormat="1" applyFont="1" applyBorder="1" applyAlignment="1">
      <alignment horizontal="center"/>
    </xf>
    <xf numFmtId="14" fontId="63" fillId="0" borderId="18" xfId="0" applyNumberFormat="1" applyFont="1" applyBorder="1" applyAlignment="1">
      <alignment horizontal="center"/>
    </xf>
    <xf numFmtId="1" fontId="51" fillId="10" borderId="1"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164" fontId="51" fillId="10" borderId="20" xfId="0" applyNumberFormat="1" applyFont="1" applyFill="1" applyBorder="1" applyAlignment="1">
      <alignment horizontal="center" vertical="center"/>
    </xf>
    <xf numFmtId="164" fontId="51" fillId="10" borderId="36" xfId="0" applyNumberFormat="1" applyFont="1" applyFill="1" applyBorder="1" applyAlignment="1">
      <alignment horizontal="center" vertical="center"/>
    </xf>
    <xf numFmtId="1" fontId="48" fillId="10" borderId="70" xfId="0" applyNumberFormat="1" applyFont="1" applyFill="1" applyBorder="1" applyAlignment="1">
      <alignment horizontal="center" vertical="center"/>
    </xf>
    <xf numFmtId="1" fontId="79" fillId="10" borderId="81" xfId="0" applyNumberFormat="1" applyFont="1" applyFill="1" applyBorder="1" applyAlignment="1">
      <alignment horizontal="center" vertical="center"/>
    </xf>
    <xf numFmtId="1" fontId="79" fillId="10" borderId="32" xfId="0" applyNumberFormat="1" applyFont="1" applyFill="1" applyBorder="1" applyAlignment="1">
      <alignment horizontal="center" vertical="center"/>
    </xf>
    <xf numFmtId="1" fontId="79" fillId="10" borderId="13" xfId="0" applyNumberFormat="1" applyFont="1" applyFill="1" applyBorder="1" applyAlignment="1">
      <alignment horizontal="center" vertical="center" wrapText="1"/>
    </xf>
    <xf numFmtId="0" fontId="79" fillId="11" borderId="19" xfId="0" applyNumberFormat="1" applyFont="1" applyFill="1" applyBorder="1" applyAlignment="1">
      <alignment horizontal="center" vertical="center"/>
    </xf>
    <xf numFmtId="0" fontId="79" fillId="11" borderId="81" xfId="0" applyNumberFormat="1" applyFont="1" applyFill="1" applyBorder="1" applyAlignment="1">
      <alignment horizontal="center" vertical="center"/>
    </xf>
    <xf numFmtId="0" fontId="79" fillId="11" borderId="32" xfId="0" applyNumberFormat="1" applyFont="1" applyFill="1" applyBorder="1" applyAlignment="1">
      <alignment horizontal="center" vertical="center"/>
    </xf>
    <xf numFmtId="0" fontId="79" fillId="11" borderId="13" xfId="0" applyNumberFormat="1" applyFont="1" applyFill="1" applyBorder="1" applyAlignment="1">
      <alignment horizontal="center" vertical="center"/>
    </xf>
    <xf numFmtId="1" fontId="48" fillId="10" borderId="38" xfId="0" applyNumberFormat="1" applyFont="1" applyFill="1" applyBorder="1" applyAlignment="1">
      <alignment horizontal="center" vertical="top"/>
    </xf>
    <xf numFmtId="1" fontId="48" fillId="10" borderId="24" xfId="0" applyNumberFormat="1" applyFont="1" applyFill="1" applyBorder="1" applyAlignment="1">
      <alignment horizontal="center" vertical="top"/>
    </xf>
    <xf numFmtId="1" fontId="48" fillId="10" borderId="40" xfId="0" applyNumberFormat="1" applyFont="1" applyFill="1" applyBorder="1" applyAlignment="1">
      <alignment horizontal="center" vertical="top"/>
    </xf>
    <xf numFmtId="1" fontId="51" fillId="10" borderId="59" xfId="0" applyNumberFormat="1" applyFont="1" applyFill="1" applyBorder="1" applyAlignment="1">
      <alignment horizontal="center" vertical="center"/>
    </xf>
    <xf numFmtId="1" fontId="51" fillId="10" borderId="0" xfId="0" applyNumberFormat="1" applyFont="1" applyFill="1" applyBorder="1" applyAlignment="1">
      <alignment vertical="center"/>
    </xf>
    <xf numFmtId="1" fontId="51" fillId="10" borderId="59" xfId="0" applyNumberFormat="1" applyFont="1" applyFill="1" applyBorder="1" applyAlignment="1">
      <alignment vertical="center"/>
    </xf>
    <xf numFmtId="1" fontId="51" fillId="10" borderId="76" xfId="0" applyNumberFormat="1" applyFont="1" applyFill="1" applyBorder="1" applyAlignment="1">
      <alignment vertical="center"/>
    </xf>
    <xf numFmtId="165" fontId="51" fillId="10" borderId="59" xfId="0" applyNumberFormat="1" applyFont="1" applyFill="1" applyBorder="1" applyAlignment="1">
      <alignment horizontal="center" vertical="center"/>
    </xf>
    <xf numFmtId="165" fontId="48" fillId="10" borderId="49" xfId="0" applyNumberFormat="1" applyFont="1" applyFill="1" applyBorder="1" applyAlignment="1">
      <alignment horizontal="center" vertical="center" wrapText="1"/>
    </xf>
    <xf numFmtId="165" fontId="51" fillId="10" borderId="49" xfId="0" applyNumberFormat="1" applyFont="1" applyFill="1" applyBorder="1" applyAlignment="1">
      <alignment horizontal="center" vertical="center"/>
    </xf>
    <xf numFmtId="165" fontId="62" fillId="10" borderId="43" xfId="0" applyNumberFormat="1" applyFont="1" applyFill="1" applyBorder="1" applyAlignment="1">
      <alignment horizontal="center"/>
    </xf>
    <xf numFmtId="165" fontId="51" fillId="10" borderId="60" xfId="3" applyNumberFormat="1" applyFont="1" applyFill="1" applyBorder="1" applyAlignment="1">
      <alignment horizontal="center" vertical="top" wrapText="1"/>
    </xf>
    <xf numFmtId="165" fontId="51" fillId="10" borderId="51" xfId="3" applyNumberFormat="1" applyFont="1" applyFill="1" applyBorder="1" applyAlignment="1">
      <alignment horizontal="center" vertical="top"/>
    </xf>
    <xf numFmtId="165" fontId="51" fillId="10" borderId="52" xfId="3" applyNumberFormat="1" applyFont="1" applyFill="1" applyBorder="1" applyAlignment="1">
      <alignment horizontal="center" vertical="top"/>
    </xf>
    <xf numFmtId="1" fontId="51" fillId="10" borderId="60" xfId="0" applyNumberFormat="1" applyFont="1" applyFill="1" applyBorder="1" applyAlignment="1">
      <alignment horizontal="center" vertical="top" wrapText="1"/>
    </xf>
    <xf numFmtId="1" fontId="51" fillId="10" borderId="73" xfId="0" applyNumberFormat="1" applyFont="1" applyFill="1" applyBorder="1" applyAlignment="1">
      <alignment horizontal="center" vertical="top"/>
    </xf>
    <xf numFmtId="1" fontId="51" fillId="10" borderId="79" xfId="0" applyNumberFormat="1" applyFont="1" applyFill="1" applyBorder="1" applyAlignment="1">
      <alignment horizontal="center" vertical="top"/>
    </xf>
    <xf numFmtId="1" fontId="51" fillId="10" borderId="60" xfId="0" applyNumberFormat="1" applyFont="1" applyFill="1" applyBorder="1" applyAlignment="1">
      <alignment horizontal="center" vertical="top"/>
    </xf>
    <xf numFmtId="1" fontId="51" fillId="10" borderId="60" xfId="0" applyNumberFormat="1" applyFont="1" applyFill="1" applyBorder="1" applyAlignment="1" applyProtection="1">
      <alignment horizontal="center" vertical="center" wrapText="1"/>
      <protection locked="0"/>
    </xf>
    <xf numFmtId="1" fontId="51" fillId="10" borderId="52" xfId="0" applyNumberFormat="1" applyFont="1" applyFill="1" applyBorder="1" applyAlignment="1" applyProtection="1">
      <alignment horizontal="center" vertical="center" wrapText="1"/>
      <protection locked="0"/>
    </xf>
    <xf numFmtId="1" fontId="51" fillId="10" borderId="73" xfId="0" applyNumberFormat="1" applyFont="1" applyFill="1" applyBorder="1" applyAlignment="1" applyProtection="1">
      <alignment horizontal="center"/>
    </xf>
    <xf numFmtId="1" fontId="51" fillId="10" borderId="79" xfId="0" applyNumberFormat="1" applyFont="1" applyFill="1" applyBorder="1" applyAlignment="1" applyProtection="1">
      <alignment horizontal="center"/>
    </xf>
    <xf numFmtId="1" fontId="51" fillId="10" borderId="60" xfId="0" applyNumberFormat="1" applyFont="1" applyFill="1" applyBorder="1" applyAlignment="1" applyProtection="1">
      <alignment horizontal="center"/>
    </xf>
    <xf numFmtId="1" fontId="51" fillId="10" borderId="52" xfId="0" applyNumberFormat="1" applyFont="1" applyFill="1" applyBorder="1" applyAlignment="1" applyProtection="1">
      <alignment horizontal="center"/>
    </xf>
    <xf numFmtId="164" fontId="48" fillId="10" borderId="20" xfId="0" applyNumberFormat="1" applyFont="1" applyFill="1" applyBorder="1" applyAlignment="1">
      <alignment horizontal="center" vertical="center"/>
    </xf>
    <xf numFmtId="164" fontId="48" fillId="10" borderId="4" xfId="0" applyNumberFormat="1" applyFont="1" applyFill="1" applyBorder="1" applyAlignment="1">
      <alignment horizontal="center" vertical="center"/>
    </xf>
    <xf numFmtId="164" fontId="48" fillId="10" borderId="60" xfId="0" applyNumberFormat="1" applyFont="1" applyFill="1" applyBorder="1" applyAlignment="1">
      <alignment horizontal="center" vertical="center"/>
    </xf>
    <xf numFmtId="164" fontId="48" fillId="10" borderId="51" xfId="0" applyNumberFormat="1" applyFont="1" applyFill="1" applyBorder="1" applyAlignment="1">
      <alignment horizontal="center" vertical="center"/>
    </xf>
    <xf numFmtId="1" fontId="48" fillId="10" borderId="52" xfId="0" applyNumberFormat="1" applyFont="1" applyFill="1" applyBorder="1" applyAlignment="1">
      <alignment horizontal="center" vertical="center"/>
    </xf>
    <xf numFmtId="1" fontId="51" fillId="10" borderId="27" xfId="0" applyNumberFormat="1" applyFont="1" applyFill="1" applyBorder="1" applyAlignment="1">
      <alignment horizontal="center" vertical="center"/>
    </xf>
    <xf numFmtId="164" fontId="51" fillId="10" borderId="73" xfId="0" applyNumberFormat="1" applyFont="1" applyFill="1" applyBorder="1" applyAlignment="1">
      <alignment horizontal="center" vertical="center"/>
    </xf>
    <xf numFmtId="164" fontId="51" fillId="10" borderId="51" xfId="0" applyNumberFormat="1" applyFont="1" applyFill="1" applyBorder="1" applyAlignment="1">
      <alignment horizontal="center" vertical="center"/>
    </xf>
    <xf numFmtId="1" fontId="51" fillId="10" borderId="79" xfId="0" applyNumberFormat="1" applyFont="1" applyFill="1" applyBorder="1" applyAlignment="1">
      <alignment horizontal="center" vertical="center"/>
    </xf>
    <xf numFmtId="164" fontId="51" fillId="10" borderId="60" xfId="0" applyNumberFormat="1" applyFont="1" applyFill="1" applyBorder="1" applyAlignment="1">
      <alignment horizontal="center" vertical="center"/>
    </xf>
    <xf numFmtId="1" fontId="51" fillId="10" borderId="52" xfId="0" applyNumberFormat="1" applyFont="1" applyFill="1" applyBorder="1" applyAlignment="1">
      <alignment horizontal="center" vertical="center"/>
    </xf>
    <xf numFmtId="9" fontId="51" fillId="10" borderId="53"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1" fontId="48" fillId="10" borderId="72" xfId="0" applyNumberFormat="1" applyFont="1" applyFill="1" applyBorder="1" applyAlignment="1">
      <alignment horizontal="center" vertical="center"/>
    </xf>
    <xf numFmtId="1" fontId="48" fillId="10" borderId="70" xfId="0" applyNumberFormat="1" applyFont="1" applyFill="1" applyBorder="1" applyAlignment="1">
      <alignment horizontal="center" vertical="center"/>
    </xf>
    <xf numFmtId="0" fontId="50" fillId="0" borderId="0" xfId="0" applyFont="1" applyBorder="1" applyAlignment="1">
      <alignment horizontal="center" vertical="center" wrapText="1"/>
    </xf>
    <xf numFmtId="0" fontId="50" fillId="0" borderId="50" xfId="0" applyFont="1" applyBorder="1" applyAlignment="1">
      <alignment horizontal="center" vertical="center" wrapText="1"/>
    </xf>
    <xf numFmtId="0" fontId="50" fillId="0" borderId="56" xfId="0" applyFont="1" applyBorder="1" applyAlignment="1">
      <alignment horizontal="center" vertical="center" wrapText="1"/>
    </xf>
    <xf numFmtId="2" fontId="51" fillId="10" borderId="2"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0" fontId="0" fillId="0" borderId="0" xfId="0"/>
    <xf numFmtId="49" fontId="19" fillId="0" borderId="0" xfId="0" applyNumberFormat="1" applyFont="1" applyFill="1" applyBorder="1" applyAlignment="1">
      <alignment horizontal="left" vertical="top"/>
    </xf>
    <xf numFmtId="2" fontId="51" fillId="10" borderId="37" xfId="0" applyNumberFormat="1" applyFont="1" applyFill="1" applyBorder="1" applyAlignment="1">
      <alignment horizontal="center" vertical="center"/>
    </xf>
    <xf numFmtId="2" fontId="51" fillId="10" borderId="27" xfId="0" applyNumberFormat="1" applyFont="1" applyFill="1" applyBorder="1" applyAlignment="1">
      <alignment horizontal="center" vertical="center"/>
    </xf>
    <xf numFmtId="2" fontId="51" fillId="10" borderId="53" xfId="0" applyNumberFormat="1" applyFont="1" applyFill="1" applyBorder="1" applyAlignment="1">
      <alignment horizontal="center" vertical="center"/>
    </xf>
    <xf numFmtId="2" fontId="51" fillId="10" borderId="70" xfId="0" applyNumberFormat="1" applyFont="1" applyFill="1" applyBorder="1" applyAlignment="1">
      <alignment horizontal="center" vertical="center"/>
    </xf>
    <xf numFmtId="2" fontId="51" fillId="10" borderId="31" xfId="0" applyNumberFormat="1" applyFont="1" applyFill="1" applyBorder="1" applyAlignment="1">
      <alignment horizontal="center" vertical="center"/>
    </xf>
    <xf numFmtId="0" fontId="88" fillId="0" borderId="50" xfId="0" applyFont="1" applyBorder="1" applyAlignment="1">
      <alignment horizontal="center" vertical="center" wrapText="1"/>
    </xf>
    <xf numFmtId="1" fontId="64" fillId="10" borderId="81" xfId="0" applyNumberFormat="1" applyFont="1" applyFill="1" applyBorder="1" applyAlignment="1">
      <alignment horizontal="center" vertical="center"/>
    </xf>
    <xf numFmtId="1" fontId="64" fillId="10" borderId="71" xfId="0" applyNumberFormat="1" applyFont="1" applyFill="1" applyBorder="1" applyAlignment="1">
      <alignment horizontal="center" vertical="center" wrapText="1"/>
    </xf>
    <xf numFmtId="1" fontId="67" fillId="10" borderId="37" xfId="0" applyNumberFormat="1" applyFont="1" applyFill="1" applyBorder="1" applyAlignment="1">
      <alignment horizontal="center" vertical="center"/>
    </xf>
    <xf numFmtId="1" fontId="67" fillId="10" borderId="2" xfId="0" applyNumberFormat="1" applyFont="1" applyFill="1" applyBorder="1" applyAlignment="1">
      <alignment horizontal="center" vertical="center"/>
    </xf>
    <xf numFmtId="1" fontId="48" fillId="10" borderId="65" xfId="0" applyNumberFormat="1" applyFont="1" applyFill="1" applyBorder="1" applyAlignment="1">
      <alignment horizontal="center" vertical="center"/>
    </xf>
    <xf numFmtId="1" fontId="48" fillId="10" borderId="19" xfId="0" applyNumberFormat="1" applyFont="1" applyFill="1" applyBorder="1" applyAlignment="1">
      <alignment horizontal="center" vertical="center"/>
    </xf>
    <xf numFmtId="1" fontId="48" fillId="10" borderId="81" xfId="0" applyNumberFormat="1" applyFont="1" applyFill="1" applyBorder="1" applyAlignment="1">
      <alignment horizontal="center" vertical="center"/>
    </xf>
    <xf numFmtId="1" fontId="48" fillId="10" borderId="71" xfId="0" applyNumberFormat="1" applyFont="1" applyFill="1" applyBorder="1" applyAlignment="1">
      <alignment horizontal="center" vertical="center"/>
    </xf>
    <xf numFmtId="2" fontId="69" fillId="10" borderId="18" xfId="0" applyNumberFormat="1" applyFont="1" applyFill="1" applyBorder="1" applyAlignment="1">
      <alignment horizontal="center" vertical="top" wrapText="1"/>
    </xf>
    <xf numFmtId="2" fontId="69" fillId="10" borderId="19" xfId="0" applyNumberFormat="1" applyFont="1" applyFill="1" applyBorder="1" applyAlignment="1">
      <alignment horizontal="center" vertical="top" wrapText="1"/>
    </xf>
    <xf numFmtId="0" fontId="0" fillId="0" borderId="0" xfId="0" applyFill="1" applyAlignment="1">
      <alignment horizontal="center" vertical="center"/>
    </xf>
    <xf numFmtId="2" fontId="69" fillId="10" borderId="18" xfId="0" applyNumberFormat="1" applyFont="1" applyFill="1" applyBorder="1" applyAlignment="1">
      <alignment horizontal="center" vertical="center" wrapText="1"/>
    </xf>
    <xf numFmtId="2" fontId="69" fillId="10" borderId="19" xfId="0" applyNumberFormat="1" applyFont="1" applyFill="1" applyBorder="1" applyAlignment="1">
      <alignment horizontal="center" vertical="center" wrapText="1"/>
    </xf>
    <xf numFmtId="0" fontId="0" fillId="0" borderId="0" xfId="0" applyAlignment="1">
      <alignment horizontal="center" vertical="center"/>
    </xf>
    <xf numFmtId="0" fontId="89" fillId="0" borderId="0" xfId="0" applyFont="1" applyFill="1"/>
    <xf numFmtId="0" fontId="89" fillId="0" borderId="0" xfId="0" applyFont="1"/>
    <xf numFmtId="0" fontId="90" fillId="0" borderId="0" xfId="0" applyFont="1" applyFill="1" applyBorder="1" applyAlignment="1">
      <alignment vertical="top" wrapText="1"/>
    </xf>
    <xf numFmtId="0" fontId="89" fillId="0" borderId="0" xfId="0" applyFont="1" applyFill="1" applyBorder="1"/>
    <xf numFmtId="1" fontId="51" fillId="10" borderId="20" xfId="0" applyNumberFormat="1" applyFont="1" applyFill="1" applyBorder="1" applyAlignment="1">
      <alignment horizontal="center" vertical="center"/>
    </xf>
    <xf numFmtId="49" fontId="91" fillId="11" borderId="18" xfId="0" applyNumberFormat="1" applyFont="1" applyFill="1" applyBorder="1" applyAlignment="1">
      <alignment vertical="top"/>
    </xf>
    <xf numFmtId="49" fontId="51" fillId="11" borderId="18" xfId="0" applyNumberFormat="1" applyFont="1" applyFill="1" applyBorder="1" applyAlignment="1">
      <alignment horizontal="center" vertical="top"/>
    </xf>
    <xf numFmtId="49" fontId="51" fillId="11" borderId="2" xfId="0" applyNumberFormat="1" applyFont="1" applyFill="1" applyBorder="1" applyAlignment="1">
      <alignment horizontal="center" vertical="top"/>
    </xf>
    <xf numFmtId="49" fontId="51" fillId="11" borderId="19" xfId="0" applyNumberFormat="1" applyFont="1" applyFill="1" applyBorder="1" applyAlignment="1">
      <alignment horizontal="center" vertical="top"/>
    </xf>
    <xf numFmtId="2" fontId="69" fillId="10" borderId="18" xfId="0" applyNumberFormat="1" applyFont="1" applyFill="1" applyBorder="1" applyAlignment="1">
      <alignment horizontal="center" vertical="top" wrapText="1"/>
    </xf>
    <xf numFmtId="2" fontId="69" fillId="10" borderId="19" xfId="0" applyNumberFormat="1" applyFont="1" applyFill="1" applyBorder="1" applyAlignment="1">
      <alignment horizontal="center" vertical="top" wrapText="1"/>
    </xf>
    <xf numFmtId="0" fontId="49" fillId="9" borderId="0" xfId="1" applyFont="1" applyFill="1" applyBorder="1" applyAlignment="1">
      <alignment horizontal="center" vertical="center"/>
    </xf>
    <xf numFmtId="0" fontId="49" fillId="9" borderId="0" xfId="1" applyFont="1" applyFill="1" applyBorder="1" applyAlignment="1">
      <alignment horizontal="left" vertical="center"/>
    </xf>
    <xf numFmtId="0" fontId="60" fillId="9" borderId="0" xfId="0" applyFont="1" applyFill="1" applyBorder="1" applyAlignment="1">
      <alignment horizontal="center"/>
    </xf>
    <xf numFmtId="0" fontId="60" fillId="9" borderId="27" xfId="0" applyFont="1" applyFill="1" applyBorder="1" applyAlignment="1">
      <alignment horizontal="center"/>
    </xf>
    <xf numFmtId="0" fontId="91" fillId="11" borderId="5" xfId="0" applyFont="1" applyFill="1" applyBorder="1" applyAlignment="1">
      <alignment horizontal="left" vertical="center" wrapText="1"/>
    </xf>
    <xf numFmtId="0" fontId="91" fillId="11" borderId="6" xfId="0" applyFont="1" applyFill="1" applyBorder="1" applyAlignment="1">
      <alignment horizontal="left" vertical="center" wrapText="1"/>
    </xf>
    <xf numFmtId="0" fontId="91" fillId="11" borderId="54" xfId="0" applyFont="1" applyFill="1" applyBorder="1" applyAlignment="1">
      <alignment horizontal="left" vertical="center" wrapText="1"/>
    </xf>
    <xf numFmtId="0" fontId="91" fillId="11" borderId="55" xfId="0" applyFont="1" applyFill="1" applyBorder="1" applyAlignment="1">
      <alignment wrapText="1"/>
    </xf>
    <xf numFmtId="0" fontId="91" fillId="11" borderId="0" xfId="0" applyFont="1" applyFill="1" applyBorder="1" applyAlignment="1">
      <alignment wrapText="1"/>
    </xf>
    <xf numFmtId="0" fontId="91" fillId="11" borderId="56" xfId="0" applyFont="1" applyFill="1" applyBorder="1" applyAlignment="1">
      <alignment wrapText="1"/>
    </xf>
    <xf numFmtId="0" fontId="91" fillId="11" borderId="26" xfId="0" applyFont="1" applyFill="1" applyBorder="1" applyAlignment="1">
      <alignment wrapText="1"/>
    </xf>
    <xf numFmtId="0" fontId="91" fillId="11" borderId="27" xfId="0" applyFont="1" applyFill="1" applyBorder="1" applyAlignment="1">
      <alignment wrapText="1"/>
    </xf>
    <xf numFmtId="0" fontId="91" fillId="11" borderId="57" xfId="0" applyFont="1" applyFill="1" applyBorder="1" applyAlignment="1">
      <alignment wrapText="1"/>
    </xf>
    <xf numFmtId="0" fontId="90" fillId="11" borderId="18" xfId="0" applyNumberFormat="1" applyFont="1" applyFill="1" applyBorder="1" applyAlignment="1">
      <alignment horizontal="left" vertical="top" wrapText="1"/>
    </xf>
    <xf numFmtId="0" fontId="90" fillId="11" borderId="2" xfId="0" applyNumberFormat="1" applyFont="1" applyFill="1" applyBorder="1" applyAlignment="1">
      <alignment horizontal="left" vertical="top" wrapText="1"/>
    </xf>
    <xf numFmtId="0" fontId="90" fillId="11" borderId="19" xfId="0" applyNumberFormat="1" applyFont="1" applyFill="1" applyBorder="1" applyAlignment="1">
      <alignment horizontal="left" vertical="top" wrapText="1"/>
    </xf>
    <xf numFmtId="0" fontId="51" fillId="11" borderId="20" xfId="0" applyNumberFormat="1" applyFont="1" applyFill="1" applyBorder="1" applyAlignment="1">
      <alignment horizontal="left" vertical="top"/>
    </xf>
    <xf numFmtId="0" fontId="51" fillId="11" borderId="4" xfId="0" applyNumberFormat="1" applyFont="1" applyFill="1" applyBorder="1" applyAlignment="1">
      <alignment horizontal="left" vertical="top"/>
    </xf>
    <xf numFmtId="2" fontId="51" fillId="11" borderId="18" xfId="0" applyNumberFormat="1" applyFont="1" applyFill="1" applyBorder="1" applyAlignment="1">
      <alignment horizontal="left" vertical="center"/>
    </xf>
    <xf numFmtId="2" fontId="51" fillId="11" borderId="2" xfId="0" applyNumberFormat="1" applyFont="1" applyFill="1" applyBorder="1" applyAlignment="1">
      <alignment horizontal="left" vertical="center"/>
    </xf>
    <xf numFmtId="2" fontId="51" fillId="11" borderId="19" xfId="0" applyNumberFormat="1" applyFont="1" applyFill="1" applyBorder="1" applyAlignment="1">
      <alignment horizontal="left" vertical="center"/>
    </xf>
    <xf numFmtId="0" fontId="50" fillId="0" borderId="33" xfId="0" applyFont="1" applyFill="1" applyBorder="1" applyAlignment="1">
      <alignment vertical="center"/>
    </xf>
    <xf numFmtId="0" fontId="50" fillId="0" borderId="9" xfId="0" applyFont="1" applyFill="1" applyBorder="1" applyAlignment="1">
      <alignment vertical="center"/>
    </xf>
    <xf numFmtId="0" fontId="50" fillId="0" borderId="10" xfId="0" applyFont="1" applyFill="1" applyBorder="1" applyAlignment="1">
      <alignment vertical="center"/>
    </xf>
    <xf numFmtId="0" fontId="51" fillId="11" borderId="18" xfId="0" applyNumberFormat="1" applyFont="1" applyFill="1" applyBorder="1" applyAlignment="1">
      <alignment vertical="top"/>
    </xf>
    <xf numFmtId="0" fontId="51" fillId="11" borderId="2" xfId="0" applyNumberFormat="1" applyFont="1" applyFill="1" applyBorder="1" applyAlignment="1">
      <alignment vertical="top"/>
    </xf>
    <xf numFmtId="0" fontId="51" fillId="11" borderId="19" xfId="0" applyNumberFormat="1" applyFont="1" applyFill="1" applyBorder="1" applyAlignment="1">
      <alignment vertical="top"/>
    </xf>
    <xf numFmtId="0" fontId="50" fillId="9" borderId="27" xfId="0" applyFont="1" applyFill="1" applyBorder="1" applyAlignment="1">
      <alignment horizontal="center" vertical="center"/>
    </xf>
    <xf numFmtId="0" fontId="51" fillId="11" borderId="5" xfId="0" applyNumberFormat="1" applyFont="1" applyFill="1" applyBorder="1" applyAlignment="1">
      <alignment horizontal="left" vertical="top" wrapText="1"/>
    </xf>
    <xf numFmtId="0" fontId="51" fillId="11" borderId="6" xfId="0" applyNumberFormat="1" applyFont="1" applyFill="1" applyBorder="1" applyAlignment="1">
      <alignment horizontal="left" vertical="top" wrapText="1"/>
    </xf>
    <xf numFmtId="0" fontId="51" fillId="11" borderId="54" xfId="0" applyNumberFormat="1" applyFont="1" applyFill="1" applyBorder="1" applyAlignment="1">
      <alignment horizontal="left" vertical="top" wrapText="1"/>
    </xf>
    <xf numFmtId="0" fontId="51" fillId="11" borderId="55" xfId="0" applyNumberFormat="1" applyFont="1" applyFill="1" applyBorder="1" applyAlignment="1">
      <alignment horizontal="left" vertical="top" wrapText="1"/>
    </xf>
    <xf numFmtId="0" fontId="51" fillId="11" borderId="0" xfId="0" applyNumberFormat="1" applyFont="1" applyFill="1" applyBorder="1" applyAlignment="1">
      <alignment horizontal="left" vertical="top" wrapText="1"/>
    </xf>
    <xf numFmtId="0" fontId="51" fillId="11" borderId="56" xfId="0" applyNumberFormat="1" applyFont="1" applyFill="1" applyBorder="1" applyAlignment="1">
      <alignment horizontal="left" vertical="top" wrapText="1"/>
    </xf>
    <xf numFmtId="0" fontId="51" fillId="11" borderId="26" xfId="0" applyNumberFormat="1" applyFont="1" applyFill="1" applyBorder="1" applyAlignment="1">
      <alignment horizontal="left" vertical="top" wrapText="1"/>
    </xf>
    <xf numFmtId="0" fontId="51" fillId="11" borderId="27" xfId="0" applyNumberFormat="1" applyFont="1" applyFill="1" applyBorder="1" applyAlignment="1">
      <alignment horizontal="left" vertical="top" wrapText="1"/>
    </xf>
    <xf numFmtId="0" fontId="51" fillId="11" borderId="57" xfId="0" applyNumberFormat="1" applyFont="1" applyFill="1" applyBorder="1" applyAlignment="1">
      <alignment horizontal="left" vertical="top" wrapText="1"/>
    </xf>
    <xf numFmtId="49" fontId="69" fillId="11" borderId="18" xfId="0" applyNumberFormat="1" applyFont="1" applyFill="1" applyBorder="1" applyAlignment="1">
      <alignment horizontal="center" vertical="top"/>
    </xf>
    <xf numFmtId="49" fontId="69" fillId="11" borderId="2" xfId="0" applyNumberFormat="1" applyFont="1" applyFill="1" applyBorder="1" applyAlignment="1">
      <alignment horizontal="center" vertical="top"/>
    </xf>
    <xf numFmtId="49" fontId="69" fillId="11" borderId="19" xfId="0" applyNumberFormat="1" applyFont="1" applyFill="1" applyBorder="1" applyAlignment="1">
      <alignment horizontal="center" vertical="top"/>
    </xf>
    <xf numFmtId="49" fontId="91" fillId="11" borderId="18" xfId="0" applyNumberFormat="1" applyFont="1" applyFill="1" applyBorder="1" applyAlignment="1">
      <alignment vertical="top"/>
    </xf>
    <xf numFmtId="0" fontId="50" fillId="0" borderId="20" xfId="0" applyFont="1" applyFill="1" applyBorder="1" applyAlignment="1">
      <alignment horizontal="left" vertical="center"/>
    </xf>
    <xf numFmtId="0" fontId="50" fillId="0" borderId="4" xfId="0" applyFont="1" applyFill="1" applyBorder="1" applyAlignment="1">
      <alignment horizontal="left" vertical="center"/>
    </xf>
    <xf numFmtId="0" fontId="50" fillId="0" borderId="1" xfId="0" applyFont="1" applyFill="1" applyBorder="1" applyAlignment="1">
      <alignment horizontal="left" vertical="center"/>
    </xf>
    <xf numFmtId="0" fontId="50" fillId="0" borderId="41" xfId="0" applyFont="1" applyFill="1" applyBorder="1" applyAlignment="1">
      <alignment horizontal="left" vertical="center"/>
    </xf>
    <xf numFmtId="0" fontId="50" fillId="0" borderId="28" xfId="0" applyFont="1" applyFill="1" applyBorder="1" applyAlignment="1">
      <alignment horizontal="left" vertical="center"/>
    </xf>
    <xf numFmtId="0" fontId="50" fillId="0" borderId="29" xfId="0" applyFont="1" applyFill="1" applyBorder="1" applyAlignment="1">
      <alignment horizontal="left" vertical="center"/>
    </xf>
    <xf numFmtId="0" fontId="57" fillId="9" borderId="0" xfId="2" applyFont="1" applyFill="1" applyAlignment="1">
      <alignment horizontal="center" vertical="center"/>
    </xf>
    <xf numFmtId="0" fontId="51" fillId="11" borderId="20" xfId="0" applyNumberFormat="1" applyFont="1" applyFill="1" applyBorder="1" applyAlignment="1">
      <alignment vertical="top"/>
    </xf>
    <xf numFmtId="0" fontId="51" fillId="11" borderId="4" xfId="0" applyNumberFormat="1" applyFont="1" applyFill="1" applyBorder="1" applyAlignment="1">
      <alignment vertical="top"/>
    </xf>
    <xf numFmtId="0" fontId="51" fillId="11" borderId="1" xfId="0" applyNumberFormat="1" applyFont="1" applyFill="1" applyBorder="1" applyAlignment="1">
      <alignment vertical="top"/>
    </xf>
    <xf numFmtId="1" fontId="48" fillId="10" borderId="7" xfId="0" applyNumberFormat="1" applyFont="1" applyFill="1" applyBorder="1" applyAlignment="1">
      <alignment horizontal="center" vertical="center"/>
    </xf>
    <xf numFmtId="1" fontId="48" fillId="10" borderId="73" xfId="0" applyNumberFormat="1" applyFont="1" applyFill="1" applyBorder="1" applyAlignment="1">
      <alignment horizontal="center" vertical="center"/>
    </xf>
    <xf numFmtId="1" fontId="48" fillId="10" borderId="6" xfId="0" applyNumberFormat="1" applyFont="1" applyFill="1" applyBorder="1" applyAlignment="1">
      <alignment horizontal="center" vertical="center"/>
    </xf>
    <xf numFmtId="1" fontId="48" fillId="10" borderId="27" xfId="0" applyNumberFormat="1" applyFont="1" applyFill="1" applyBorder="1" applyAlignment="1">
      <alignment horizontal="center" vertical="center"/>
    </xf>
    <xf numFmtId="1" fontId="48" fillId="10" borderId="72" xfId="0" applyNumberFormat="1" applyFont="1" applyFill="1" applyBorder="1" applyAlignment="1">
      <alignment horizontal="center" vertical="center"/>
    </xf>
    <xf numFmtId="1" fontId="48" fillId="10" borderId="70" xfId="0" applyNumberFormat="1" applyFont="1" applyFill="1" applyBorder="1" applyAlignment="1">
      <alignment horizontal="center" vertical="center"/>
    </xf>
    <xf numFmtId="0" fontId="53" fillId="0" borderId="48" xfId="0" applyFont="1" applyBorder="1" applyAlignment="1">
      <alignment horizontal="center" vertical="center" wrapText="1"/>
    </xf>
    <xf numFmtId="0" fontId="53" fillId="0" borderId="50" xfId="0" applyFont="1" applyBorder="1" applyAlignment="1">
      <alignment horizontal="center" vertical="center" wrapText="1"/>
    </xf>
    <xf numFmtId="0" fontId="50" fillId="0" borderId="75" xfId="0" applyFont="1" applyBorder="1" applyAlignment="1">
      <alignment horizontal="center" vertical="center" wrapText="1"/>
    </xf>
    <xf numFmtId="0" fontId="50" fillId="0" borderId="54" xfId="0" applyFont="1" applyBorder="1" applyAlignment="1">
      <alignment horizontal="center" vertical="center" wrapText="1"/>
    </xf>
    <xf numFmtId="0" fontId="50" fillId="0" borderId="76" xfId="0" applyFont="1" applyBorder="1" applyAlignment="1">
      <alignment horizontal="center" vertical="center" wrapText="1"/>
    </xf>
    <xf numFmtId="0" fontId="50" fillId="0" borderId="56" xfId="0" applyFont="1" applyBorder="1" applyAlignment="1">
      <alignment horizontal="center" vertical="center" wrapText="1"/>
    </xf>
    <xf numFmtId="0" fontId="50" fillId="0" borderId="25" xfId="0" applyFont="1" applyBorder="1" applyAlignment="1">
      <alignment horizontal="center" vertical="center" wrapText="1"/>
    </xf>
    <xf numFmtId="0" fontId="50" fillId="0" borderId="65" xfId="0" applyFont="1" applyBorder="1" applyAlignment="1">
      <alignment horizontal="center" vertical="center" wrapText="1"/>
    </xf>
    <xf numFmtId="1" fontId="53" fillId="11" borderId="5" xfId="0" applyNumberFormat="1" applyFont="1" applyFill="1" applyBorder="1" applyAlignment="1">
      <alignment horizontal="center" vertical="center"/>
    </xf>
    <xf numFmtId="1" fontId="53" fillId="11" borderId="54" xfId="0" applyNumberFormat="1" applyFont="1" applyFill="1" applyBorder="1" applyAlignment="1">
      <alignment horizontal="center" vertical="center"/>
    </xf>
    <xf numFmtId="2" fontId="51" fillId="10" borderId="16" xfId="0" applyNumberFormat="1" applyFont="1" applyFill="1" applyBorder="1" applyAlignment="1">
      <alignment horizontal="center" vertical="top"/>
    </xf>
    <xf numFmtId="2" fontId="51" fillId="10" borderId="25" xfId="0" applyNumberFormat="1" applyFont="1" applyFill="1" applyBorder="1" applyAlignment="1">
      <alignment horizontal="center" vertical="top"/>
    </xf>
    <xf numFmtId="0" fontId="50" fillId="0" borderId="20" xfId="0" applyFont="1" applyBorder="1" applyAlignment="1">
      <alignment horizontal="center" vertical="center" wrapText="1"/>
    </xf>
    <xf numFmtId="0" fontId="50" fillId="0" borderId="38" xfId="0" applyFont="1" applyBorder="1" applyAlignment="1">
      <alignment horizontal="center" vertical="center" wrapText="1"/>
    </xf>
    <xf numFmtId="0" fontId="50" fillId="0" borderId="36" xfId="0" applyFont="1" applyBorder="1" applyAlignment="1">
      <alignment horizontal="center" vertical="center" wrapText="1"/>
    </xf>
    <xf numFmtId="0" fontId="50" fillId="0" borderId="40" xfId="0" applyFont="1" applyBorder="1" applyAlignment="1">
      <alignment horizontal="center" vertical="center" wrapText="1"/>
    </xf>
    <xf numFmtId="0" fontId="50" fillId="0" borderId="48" xfId="0" applyFont="1" applyBorder="1" applyAlignment="1">
      <alignment horizontal="center" vertical="center" wrapText="1"/>
    </xf>
    <xf numFmtId="0" fontId="50" fillId="0" borderId="50" xfId="0" applyFont="1" applyBorder="1" applyAlignment="1">
      <alignment horizontal="center" vertical="center" wrapText="1"/>
    </xf>
    <xf numFmtId="0" fontId="53" fillId="0" borderId="36" xfId="0" applyFont="1" applyFill="1" applyBorder="1" applyAlignment="1">
      <alignment horizontal="center" vertical="center" wrapText="1"/>
    </xf>
    <xf numFmtId="0" fontId="53" fillId="0" borderId="40" xfId="0" applyFont="1" applyFill="1" applyBorder="1" applyAlignment="1">
      <alignment horizontal="center" vertical="center" wrapText="1"/>
    </xf>
    <xf numFmtId="1" fontId="51" fillId="10" borderId="18" xfId="0" applyNumberFormat="1" applyFont="1" applyFill="1" applyBorder="1" applyAlignment="1">
      <alignment horizontal="center" vertical="top"/>
    </xf>
    <xf numFmtId="1" fontId="51" fillId="10" borderId="19" xfId="0" applyNumberFormat="1" applyFont="1" applyFill="1" applyBorder="1" applyAlignment="1">
      <alignment horizontal="center" vertical="top"/>
    </xf>
    <xf numFmtId="2" fontId="51" fillId="10" borderId="18" xfId="0" applyNumberFormat="1" applyFont="1" applyFill="1" applyBorder="1" applyAlignment="1">
      <alignment horizontal="center" vertical="top"/>
    </xf>
    <xf numFmtId="2" fontId="51" fillId="10" borderId="19" xfId="0" applyNumberFormat="1" applyFont="1" applyFill="1" applyBorder="1" applyAlignment="1">
      <alignment horizontal="center" vertical="top"/>
    </xf>
    <xf numFmtId="0" fontId="50" fillId="0" borderId="33" xfId="0" applyFont="1" applyBorder="1" applyAlignment="1">
      <alignment horizontal="center" vertical="center" wrapText="1"/>
    </xf>
    <xf numFmtId="0" fontId="50" fillId="0" borderId="34" xfId="0" applyFont="1" applyBorder="1" applyAlignment="1">
      <alignment horizontal="center" vertical="center" wrapText="1"/>
    </xf>
    <xf numFmtId="0" fontId="50" fillId="0" borderId="18" xfId="0" applyFont="1" applyBorder="1" applyAlignment="1">
      <alignment horizontal="left"/>
    </xf>
    <xf numFmtId="0" fontId="50" fillId="0" borderId="2" xfId="0" applyFont="1" applyBorder="1" applyAlignment="1">
      <alignment horizontal="left"/>
    </xf>
    <xf numFmtId="0" fontId="50" fillId="0" borderId="19" xfId="0" applyFont="1" applyBorder="1" applyAlignment="1">
      <alignment horizontal="left"/>
    </xf>
    <xf numFmtId="0" fontId="51" fillId="11" borderId="18" xfId="0" applyNumberFormat="1" applyFont="1" applyFill="1" applyBorder="1" applyAlignment="1">
      <alignment horizontal="left" vertical="top"/>
    </xf>
    <xf numFmtId="0" fontId="51" fillId="11" borderId="2" xfId="0" applyNumberFormat="1" applyFont="1" applyFill="1" applyBorder="1" applyAlignment="1">
      <alignment horizontal="left" vertical="top"/>
    </xf>
    <xf numFmtId="0" fontId="51" fillId="11" borderId="19" xfId="0" applyNumberFormat="1" applyFont="1" applyFill="1" applyBorder="1" applyAlignment="1">
      <alignment horizontal="left" vertical="top"/>
    </xf>
    <xf numFmtId="0" fontId="50" fillId="0" borderId="40" xfId="0" applyFont="1" applyFill="1" applyBorder="1" applyAlignment="1">
      <alignment horizontal="center" vertical="center" wrapText="1"/>
    </xf>
    <xf numFmtId="0" fontId="50" fillId="0" borderId="43" xfId="0" applyFont="1" applyFill="1" applyBorder="1" applyAlignment="1">
      <alignment horizontal="center" vertical="center" wrapText="1"/>
    </xf>
    <xf numFmtId="0" fontId="50" fillId="0" borderId="5" xfId="0" applyFont="1" applyBorder="1" applyAlignment="1">
      <alignment horizontal="center" vertical="center" wrapText="1"/>
    </xf>
    <xf numFmtId="0" fontId="50" fillId="0" borderId="55" xfId="0" applyFont="1" applyBorder="1" applyAlignment="1">
      <alignment horizontal="center" vertical="center" wrapText="1"/>
    </xf>
    <xf numFmtId="0" fontId="50" fillId="0" borderId="26" xfId="0" applyFont="1" applyBorder="1" applyAlignment="1">
      <alignment horizontal="center" vertical="center" wrapText="1"/>
    </xf>
    <xf numFmtId="0" fontId="50" fillId="0" borderId="57" xfId="0" applyFont="1" applyBorder="1" applyAlignment="1">
      <alignment horizontal="center" vertical="center" wrapText="1"/>
    </xf>
    <xf numFmtId="0" fontId="50" fillId="0" borderId="59" xfId="0" applyFont="1" applyBorder="1" applyAlignment="1">
      <alignment horizontal="center" vertical="center" wrapText="1"/>
    </xf>
    <xf numFmtId="49" fontId="69" fillId="11" borderId="20" xfId="0" applyNumberFormat="1" applyFont="1" applyFill="1" applyBorder="1" applyAlignment="1">
      <alignment horizontal="left" vertical="top"/>
    </xf>
    <xf numFmtId="49" fontId="69" fillId="11" borderId="4" xfId="0" applyNumberFormat="1" applyFont="1" applyFill="1" applyBorder="1" applyAlignment="1">
      <alignment horizontal="left" vertical="top"/>
    </xf>
    <xf numFmtId="49" fontId="69" fillId="11" borderId="36" xfId="0" applyNumberFormat="1" applyFont="1" applyFill="1" applyBorder="1" applyAlignment="1">
      <alignment horizontal="left" vertical="top"/>
    </xf>
    <xf numFmtId="0" fontId="50" fillId="0" borderId="41" xfId="0" applyFont="1" applyBorder="1" applyAlignment="1">
      <alignment horizontal="center" vertical="center" wrapText="1"/>
    </xf>
    <xf numFmtId="0" fontId="50" fillId="0" borderId="43" xfId="0" applyFont="1" applyBorder="1" applyAlignment="1">
      <alignment horizontal="center" vertical="center" wrapText="1"/>
    </xf>
    <xf numFmtId="0" fontId="50" fillId="0" borderId="42" xfId="0" applyFont="1" applyBorder="1" applyAlignment="1">
      <alignment horizontal="center" vertical="center" wrapText="1"/>
    </xf>
    <xf numFmtId="0" fontId="50" fillId="0" borderId="21"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81" xfId="0" applyFont="1" applyBorder="1" applyAlignment="1">
      <alignment horizontal="center" vertical="center" wrapText="1"/>
    </xf>
    <xf numFmtId="0" fontId="50" fillId="0" borderId="0" xfId="0" applyFont="1" applyBorder="1" applyAlignment="1">
      <alignment horizontal="center" vertical="center" wrapText="1"/>
    </xf>
    <xf numFmtId="0" fontId="50" fillId="0" borderId="27" xfId="0" applyFont="1" applyBorder="1" applyAlignment="1">
      <alignment horizontal="center" vertical="center" wrapText="1"/>
    </xf>
    <xf numFmtId="0" fontId="50" fillId="0" borderId="53" xfId="0" applyFont="1" applyBorder="1" applyAlignment="1">
      <alignment horizontal="center" vertical="center" wrapText="1"/>
    </xf>
    <xf numFmtId="49" fontId="51" fillId="11" borderId="41" xfId="0" applyNumberFormat="1" applyFont="1" applyFill="1" applyBorder="1" applyAlignment="1">
      <alignment horizontal="left" vertical="top"/>
    </xf>
    <xf numFmtId="49" fontId="51" fillId="11" borderId="28" xfId="0" applyNumberFormat="1" applyFont="1" applyFill="1" applyBorder="1" applyAlignment="1">
      <alignment horizontal="left" vertical="top"/>
    </xf>
    <xf numFmtId="49" fontId="51" fillId="11" borderId="42" xfId="0" applyNumberFormat="1" applyFont="1" applyFill="1" applyBorder="1" applyAlignment="1">
      <alignment horizontal="left" vertical="top"/>
    </xf>
    <xf numFmtId="0" fontId="65" fillId="7" borderId="20" xfId="6" applyNumberFormat="1" applyFont="1" applyBorder="1" applyAlignment="1">
      <alignment horizontal="left" vertical="top" wrapText="1"/>
    </xf>
    <xf numFmtId="0" fontId="65" fillId="7" borderId="4" xfId="6" applyNumberFormat="1" applyFont="1" applyBorder="1" applyAlignment="1">
      <alignment horizontal="left" vertical="top" wrapText="1"/>
    </xf>
    <xf numFmtId="0" fontId="65" fillId="7" borderId="36" xfId="6" applyNumberFormat="1" applyFont="1" applyBorder="1" applyAlignment="1">
      <alignment horizontal="left" vertical="top" wrapText="1"/>
    </xf>
    <xf numFmtId="0" fontId="50" fillId="0" borderId="35" xfId="0" applyFont="1" applyBorder="1" applyAlignment="1">
      <alignment horizontal="center" vertical="center" wrapText="1"/>
    </xf>
    <xf numFmtId="0" fontId="50" fillId="0" borderId="70" xfId="0" applyFont="1" applyBorder="1" applyAlignment="1">
      <alignment horizontal="center" vertical="center" wrapText="1"/>
    </xf>
    <xf numFmtId="0" fontId="51" fillId="11" borderId="41" xfId="0" applyNumberFormat="1" applyFont="1" applyFill="1" applyBorder="1" applyAlignment="1">
      <alignment horizontal="left" vertical="top" wrapText="1"/>
    </xf>
    <xf numFmtId="0" fontId="51" fillId="11" borderId="28" xfId="0" applyNumberFormat="1" applyFont="1" applyFill="1" applyBorder="1" applyAlignment="1">
      <alignment horizontal="left" vertical="top" wrapText="1"/>
    </xf>
    <xf numFmtId="0" fontId="51" fillId="11" borderId="42" xfId="0" applyNumberFormat="1" applyFont="1" applyFill="1" applyBorder="1" applyAlignment="1">
      <alignment horizontal="left" vertical="top" wrapText="1"/>
    </xf>
    <xf numFmtId="0" fontId="51" fillId="11" borderId="20" xfId="0" applyNumberFormat="1" applyFont="1" applyFill="1" applyBorder="1" applyAlignment="1">
      <alignment horizontal="center" vertical="top"/>
    </xf>
    <xf numFmtId="0" fontId="51" fillId="11" borderId="4" xfId="0" applyNumberFormat="1" applyFont="1" applyFill="1" applyBorder="1" applyAlignment="1">
      <alignment horizontal="center" vertical="top"/>
    </xf>
    <xf numFmtId="0" fontId="51" fillId="11" borderId="1" xfId="0" applyNumberFormat="1" applyFont="1" applyFill="1" applyBorder="1" applyAlignment="1">
      <alignment horizontal="center" vertical="top"/>
    </xf>
    <xf numFmtId="2" fontId="51" fillId="10" borderId="20" xfId="0" applyNumberFormat="1" applyFont="1" applyFill="1" applyBorder="1" applyAlignment="1">
      <alignment horizontal="center" vertical="center"/>
    </xf>
    <xf numFmtId="2" fontId="51" fillId="10" borderId="36" xfId="0" applyNumberFormat="1" applyFont="1" applyFill="1" applyBorder="1" applyAlignment="1">
      <alignment horizontal="center" vertical="center"/>
    </xf>
    <xf numFmtId="2" fontId="51" fillId="10" borderId="1" xfId="0" applyNumberFormat="1" applyFont="1" applyFill="1" applyBorder="1" applyAlignment="1">
      <alignment horizontal="center" vertical="center"/>
    </xf>
    <xf numFmtId="2" fontId="51" fillId="10" borderId="18" xfId="0" applyNumberFormat="1" applyFont="1" applyFill="1" applyBorder="1" applyAlignment="1">
      <alignment horizontal="center" vertical="center"/>
    </xf>
    <xf numFmtId="2" fontId="51" fillId="10" borderId="19" xfId="0" applyNumberFormat="1" applyFont="1" applyFill="1" applyBorder="1" applyAlignment="1">
      <alignment horizontal="center" vertical="center"/>
    </xf>
    <xf numFmtId="2" fontId="51" fillId="10" borderId="3" xfId="0" applyNumberFormat="1" applyFont="1" applyFill="1" applyBorder="1" applyAlignment="1">
      <alignment horizontal="center" vertical="center"/>
    </xf>
    <xf numFmtId="2" fontId="51" fillId="10" borderId="44" xfId="0" applyNumberFormat="1" applyFont="1" applyFill="1" applyBorder="1" applyAlignment="1">
      <alignment horizontal="center" vertical="center"/>
    </xf>
    <xf numFmtId="2" fontId="51" fillId="10" borderId="29" xfId="0" applyNumberFormat="1" applyFont="1" applyFill="1" applyBorder="1" applyAlignment="1">
      <alignment horizontal="center" vertical="center"/>
    </xf>
    <xf numFmtId="2" fontId="51" fillId="10" borderId="2" xfId="0" applyNumberFormat="1" applyFont="1" applyFill="1" applyBorder="1" applyAlignment="1">
      <alignment horizontal="center" vertical="center"/>
    </xf>
    <xf numFmtId="0" fontId="51" fillId="11" borderId="18" xfId="0" applyNumberFormat="1" applyFont="1" applyFill="1" applyBorder="1" applyAlignment="1">
      <alignment horizontal="center" vertical="top"/>
    </xf>
    <xf numFmtId="0" fontId="51" fillId="11" borderId="2" xfId="0" applyNumberFormat="1" applyFont="1" applyFill="1" applyBorder="1" applyAlignment="1">
      <alignment horizontal="center" vertical="top"/>
    </xf>
    <xf numFmtId="0" fontId="51" fillId="11" borderId="19" xfId="0" applyNumberFormat="1" applyFont="1" applyFill="1" applyBorder="1" applyAlignment="1">
      <alignment horizontal="center" vertical="top"/>
    </xf>
    <xf numFmtId="0" fontId="60" fillId="9" borderId="27" xfId="0" applyFont="1" applyFill="1" applyBorder="1" applyAlignment="1">
      <alignment horizontal="left"/>
    </xf>
    <xf numFmtId="0" fontId="51" fillId="11" borderId="3" xfId="0" applyFont="1" applyFill="1" applyBorder="1" applyAlignment="1">
      <alignment horizontal="left" vertical="top"/>
    </xf>
    <xf numFmtId="0" fontId="51" fillId="11" borderId="4" xfId="0" applyFont="1" applyFill="1" applyBorder="1" applyAlignment="1">
      <alignment horizontal="left" vertical="top"/>
    </xf>
    <xf numFmtId="0" fontId="51" fillId="11" borderId="36" xfId="0" applyFont="1" applyFill="1" applyBorder="1" applyAlignment="1">
      <alignment horizontal="left" vertical="top"/>
    </xf>
    <xf numFmtId="0" fontId="49" fillId="9" borderId="27" xfId="0" applyFont="1" applyFill="1" applyBorder="1" applyAlignment="1">
      <alignment horizontal="center"/>
    </xf>
    <xf numFmtId="0" fontId="51" fillId="11" borderId="36" xfId="0" applyNumberFormat="1" applyFont="1" applyFill="1" applyBorder="1" applyAlignment="1">
      <alignment horizontal="center" vertical="top"/>
    </xf>
    <xf numFmtId="2" fontId="48" fillId="10" borderId="68" xfId="0" applyNumberFormat="1" applyFont="1" applyFill="1" applyBorder="1" applyAlignment="1">
      <alignment horizontal="center" vertical="center"/>
    </xf>
    <xf numFmtId="2" fontId="48" fillId="10" borderId="67" xfId="0" applyNumberFormat="1" applyFont="1" applyFill="1" applyBorder="1" applyAlignment="1">
      <alignment horizontal="center" vertical="center"/>
    </xf>
    <xf numFmtId="1" fontId="48" fillId="10" borderId="68" xfId="0" applyNumberFormat="1" applyFont="1" applyFill="1" applyBorder="1" applyAlignment="1">
      <alignment horizontal="center" vertical="center"/>
    </xf>
    <xf numFmtId="1" fontId="48" fillId="10" borderId="67" xfId="0" applyNumberFormat="1" applyFont="1" applyFill="1" applyBorder="1" applyAlignment="1">
      <alignment horizontal="center" vertical="center"/>
    </xf>
    <xf numFmtId="2" fontId="51" fillId="10" borderId="45" xfId="0" applyNumberFormat="1" applyFont="1" applyFill="1" applyBorder="1" applyAlignment="1">
      <alignment horizontal="center" vertical="center"/>
    </xf>
    <xf numFmtId="2" fontId="51" fillId="10" borderId="25" xfId="0" applyNumberFormat="1" applyFont="1" applyFill="1" applyBorder="1" applyAlignment="1">
      <alignment horizontal="center" vertical="center"/>
    </xf>
    <xf numFmtId="0" fontId="53" fillId="0" borderId="7" xfId="0" applyFont="1" applyFill="1" applyBorder="1" applyAlignment="1">
      <alignment horizontal="center" vertical="center" wrapText="1"/>
    </xf>
    <xf numFmtId="0" fontId="53" fillId="0" borderId="8" xfId="0" applyFont="1" applyFill="1" applyBorder="1" applyAlignment="1">
      <alignment horizontal="center" vertical="center" wrapText="1"/>
    </xf>
    <xf numFmtId="0" fontId="53" fillId="0" borderId="9" xfId="0" applyFont="1" applyFill="1" applyBorder="1" applyAlignment="1">
      <alignment horizontal="center" vertical="center" wrapText="1"/>
    </xf>
    <xf numFmtId="0" fontId="53" fillId="0" borderId="34" xfId="0" applyFont="1" applyFill="1" applyBorder="1" applyAlignment="1">
      <alignment horizontal="center" vertical="center" wrapText="1"/>
    </xf>
    <xf numFmtId="0" fontId="50" fillId="0" borderId="5" xfId="0" applyFont="1" applyFill="1" applyBorder="1" applyAlignment="1">
      <alignment horizontal="center" vertical="center"/>
    </xf>
    <xf numFmtId="0" fontId="50" fillId="0" borderId="6" xfId="0" applyFont="1" applyFill="1" applyBorder="1" applyAlignment="1">
      <alignment horizontal="center" vertical="center"/>
    </xf>
    <xf numFmtId="0" fontId="50" fillId="0" borderId="54" xfId="0" applyFont="1" applyFill="1" applyBorder="1" applyAlignment="1">
      <alignment horizontal="center" vertical="center"/>
    </xf>
    <xf numFmtId="0" fontId="50" fillId="0" borderId="26" xfId="0" applyFont="1" applyFill="1" applyBorder="1" applyAlignment="1">
      <alignment horizontal="center" vertical="center"/>
    </xf>
    <xf numFmtId="0" fontId="50" fillId="0" borderId="27" xfId="0" applyFont="1" applyFill="1" applyBorder="1" applyAlignment="1">
      <alignment horizontal="center" vertical="center"/>
    </xf>
    <xf numFmtId="0" fontId="50" fillId="0" borderId="57" xfId="0" applyFont="1" applyFill="1" applyBorder="1" applyAlignment="1">
      <alignment horizontal="center" vertical="center"/>
    </xf>
    <xf numFmtId="0" fontId="53" fillId="0" borderId="9" xfId="0" applyFont="1" applyBorder="1" applyAlignment="1">
      <alignment horizontal="center" vertical="center" wrapText="1"/>
    </xf>
    <xf numFmtId="0" fontId="53" fillId="0" borderId="4" xfId="0" applyFont="1" applyBorder="1" applyAlignment="1">
      <alignment horizontal="center" vertical="center" wrapText="1"/>
    </xf>
    <xf numFmtId="0" fontId="53" fillId="0" borderId="39" xfId="0" applyFont="1" applyBorder="1" applyAlignment="1">
      <alignment horizontal="center" vertical="center" wrapText="1"/>
    </xf>
    <xf numFmtId="0" fontId="53" fillId="0" borderId="48" xfId="0" applyFont="1" applyFill="1" applyBorder="1" applyAlignment="1">
      <alignment horizontal="center" vertical="center" wrapText="1"/>
    </xf>
    <xf numFmtId="0" fontId="53" fillId="0" borderId="50" xfId="0" applyFont="1" applyFill="1" applyBorder="1" applyAlignment="1">
      <alignment horizontal="center" vertical="center" wrapText="1"/>
    </xf>
    <xf numFmtId="0" fontId="53" fillId="0" borderId="72" xfId="0" applyFont="1" applyFill="1" applyBorder="1" applyAlignment="1" applyProtection="1">
      <alignment horizontal="center" vertical="center" wrapText="1"/>
    </xf>
    <xf numFmtId="0" fontId="53" fillId="0" borderId="37" xfId="0" applyFont="1" applyFill="1" applyBorder="1" applyAlignment="1" applyProtection="1">
      <alignment horizontal="center" vertical="center" wrapText="1"/>
    </xf>
    <xf numFmtId="0" fontId="53" fillId="0" borderId="70" xfId="0" applyFont="1" applyFill="1" applyBorder="1" applyAlignment="1" applyProtection="1">
      <alignment horizontal="center" vertical="center" wrapText="1"/>
    </xf>
    <xf numFmtId="0" fontId="50" fillId="0" borderId="37" xfId="0" applyFont="1" applyBorder="1" applyAlignment="1">
      <alignment horizontal="center" vertical="center" wrapText="1"/>
    </xf>
    <xf numFmtId="0" fontId="50" fillId="0" borderId="20" xfId="0" applyFont="1" applyFill="1" applyBorder="1" applyAlignment="1">
      <alignment vertical="center"/>
    </xf>
    <xf numFmtId="0" fontId="50" fillId="0" borderId="4" xfId="0" applyFont="1" applyFill="1" applyBorder="1" applyAlignment="1">
      <alignment vertical="center"/>
    </xf>
    <xf numFmtId="0" fontId="50" fillId="0" borderId="1" xfId="0" applyFont="1" applyFill="1" applyBorder="1" applyAlignment="1">
      <alignment vertical="center"/>
    </xf>
    <xf numFmtId="0" fontId="51" fillId="11" borderId="3" xfId="0" applyNumberFormat="1" applyFont="1" applyFill="1" applyBorder="1" applyAlignment="1">
      <alignment horizontal="left" vertical="top"/>
    </xf>
    <xf numFmtId="0" fontId="51" fillId="11" borderId="16" xfId="0" applyFont="1" applyFill="1" applyBorder="1" applyAlignment="1">
      <alignment horizontal="left" vertical="top"/>
    </xf>
    <xf numFmtId="0" fontId="51" fillId="11" borderId="17" xfId="0" applyFont="1" applyFill="1" applyBorder="1" applyAlignment="1">
      <alignment horizontal="left" vertical="top"/>
    </xf>
    <xf numFmtId="0" fontId="51" fillId="11" borderId="46" xfId="0" applyFont="1" applyFill="1" applyBorder="1" applyAlignment="1">
      <alignment horizontal="left" vertical="top"/>
    </xf>
    <xf numFmtId="0" fontId="50" fillId="0" borderId="6" xfId="0" applyFont="1" applyBorder="1" applyAlignment="1">
      <alignment horizontal="center" vertical="center" wrapText="1"/>
    </xf>
    <xf numFmtId="0" fontId="51" fillId="11" borderId="20" xfId="0" applyNumberFormat="1" applyFont="1" applyFill="1" applyBorder="1" applyAlignment="1">
      <alignment horizontal="left" vertical="top" wrapText="1"/>
    </xf>
    <xf numFmtId="0" fontId="51" fillId="11" borderId="4" xfId="0" applyNumberFormat="1" applyFont="1" applyFill="1" applyBorder="1" applyAlignment="1">
      <alignment horizontal="left" vertical="top" wrapText="1"/>
    </xf>
    <xf numFmtId="0" fontId="51" fillId="11" borderId="36" xfId="0" applyNumberFormat="1" applyFont="1" applyFill="1" applyBorder="1" applyAlignment="1">
      <alignment horizontal="left" vertical="top" wrapText="1"/>
    </xf>
    <xf numFmtId="0" fontId="51" fillId="11" borderId="20" xfId="0" applyFont="1" applyFill="1" applyBorder="1" applyAlignment="1">
      <alignment horizontal="left" vertical="top" wrapText="1"/>
    </xf>
    <xf numFmtId="0" fontId="51" fillId="11" borderId="4" xfId="0" applyFont="1" applyFill="1" applyBorder="1" applyAlignment="1">
      <alignment horizontal="left" vertical="top" wrapText="1"/>
    </xf>
    <xf numFmtId="0" fontId="51" fillId="11" borderId="1" xfId="0" applyFont="1" applyFill="1" applyBorder="1" applyAlignment="1">
      <alignment horizontal="left" vertical="top" wrapText="1"/>
    </xf>
    <xf numFmtId="0" fontId="50" fillId="0" borderId="35" xfId="0" applyFont="1" applyBorder="1" applyAlignment="1">
      <alignment horizontal="center" vertical="center"/>
    </xf>
    <xf numFmtId="0" fontId="50" fillId="0" borderId="37" xfId="0" applyFont="1" applyBorder="1" applyAlignment="1">
      <alignment horizontal="center" vertical="center"/>
    </xf>
    <xf numFmtId="0" fontId="50" fillId="0" borderId="70" xfId="0" applyFont="1" applyBorder="1" applyAlignment="1">
      <alignment horizontal="center" vertical="center"/>
    </xf>
    <xf numFmtId="0" fontId="50" fillId="0" borderId="11" xfId="0" applyFont="1" applyBorder="1" applyAlignment="1">
      <alignment horizontal="left"/>
    </xf>
    <xf numFmtId="0" fontId="50" fillId="0" borderId="12" xfId="0" applyFont="1" applyBorder="1" applyAlignment="1">
      <alignment horizontal="left"/>
    </xf>
    <xf numFmtId="0" fontId="50" fillId="0" borderId="13" xfId="0" applyFont="1" applyBorder="1" applyAlignment="1">
      <alignment horizontal="left"/>
    </xf>
    <xf numFmtId="0" fontId="50" fillId="0" borderId="66" xfId="0" applyFont="1" applyBorder="1" applyAlignment="1">
      <alignment horizontal="left" vertical="center" wrapText="1"/>
    </xf>
    <xf numFmtId="0" fontId="50" fillId="0" borderId="10" xfId="0" applyFont="1" applyBorder="1" applyAlignment="1">
      <alignment horizontal="left" vertical="center" wrapText="1"/>
    </xf>
    <xf numFmtId="0" fontId="50" fillId="0" borderId="3" xfId="0" applyFont="1" applyBorder="1" applyAlignment="1">
      <alignment horizontal="left" vertical="center" wrapText="1"/>
    </xf>
    <xf numFmtId="0" fontId="50" fillId="0" borderId="1" xfId="0" applyFont="1" applyBorder="1" applyAlignment="1">
      <alignment horizontal="left" vertical="center" wrapText="1"/>
    </xf>
    <xf numFmtId="0" fontId="50" fillId="0" borderId="44" xfId="0" applyFont="1" applyBorder="1" applyAlignment="1">
      <alignment horizontal="left" vertical="center" wrapText="1"/>
    </xf>
    <xf numFmtId="0" fontId="50" fillId="0" borderId="29" xfId="0" applyFont="1" applyBorder="1" applyAlignment="1">
      <alignment horizontal="left" vertical="center" wrapText="1"/>
    </xf>
    <xf numFmtId="0" fontId="50" fillId="0" borderId="33" xfId="0" applyFont="1" applyBorder="1" applyAlignment="1">
      <alignment horizontal="center" vertical="center"/>
    </xf>
    <xf numFmtId="0" fontId="50" fillId="0" borderId="34" xfId="0" applyFont="1" applyBorder="1" applyAlignment="1">
      <alignment horizontal="center" vertical="center"/>
    </xf>
    <xf numFmtId="0" fontId="50" fillId="0" borderId="20" xfId="0" applyFont="1" applyBorder="1" applyAlignment="1">
      <alignment horizontal="center" vertical="center"/>
    </xf>
    <xf numFmtId="0" fontId="50" fillId="0" borderId="36" xfId="0" applyFont="1" applyBorder="1" applyAlignment="1">
      <alignment horizontal="center" vertical="center"/>
    </xf>
    <xf numFmtId="0" fontId="50" fillId="0" borderId="41" xfId="0" applyFont="1" applyBorder="1" applyAlignment="1">
      <alignment horizontal="center" vertical="center"/>
    </xf>
    <xf numFmtId="0" fontId="50" fillId="0" borderId="42" xfId="0" applyFont="1" applyBorder="1" applyAlignment="1">
      <alignment horizontal="center" vertical="center"/>
    </xf>
    <xf numFmtId="0" fontId="51" fillId="11" borderId="45" xfId="0" applyNumberFormat="1" applyFont="1" applyFill="1" applyBorder="1" applyAlignment="1">
      <alignment horizontal="left" vertical="top" wrapText="1"/>
    </xf>
    <xf numFmtId="0" fontId="62" fillId="11" borderId="12" xfId="0" applyNumberFormat="1" applyFont="1" applyFill="1" applyBorder="1" applyAlignment="1">
      <alignment wrapText="1"/>
    </xf>
    <xf numFmtId="0" fontId="62" fillId="11" borderId="13" xfId="0" applyNumberFormat="1" applyFont="1" applyFill="1" applyBorder="1" applyAlignment="1">
      <alignment wrapText="1"/>
    </xf>
    <xf numFmtId="0" fontId="51" fillId="11" borderId="41" xfId="0" applyFont="1" applyFill="1" applyBorder="1" applyAlignment="1">
      <alignment horizontal="left" vertical="top" wrapText="1"/>
    </xf>
    <xf numFmtId="0" fontId="51" fillId="11" borderId="28" xfId="0" applyFont="1" applyFill="1" applyBorder="1" applyAlignment="1">
      <alignment horizontal="left" vertical="top" wrapText="1"/>
    </xf>
    <xf numFmtId="0" fontId="51" fillId="11" borderId="29" xfId="0" applyFont="1" applyFill="1" applyBorder="1" applyAlignment="1">
      <alignment horizontal="left" vertical="top" wrapText="1"/>
    </xf>
    <xf numFmtId="0" fontId="50" fillId="0" borderId="4" xfId="0" applyFont="1" applyBorder="1" applyAlignment="1">
      <alignment horizontal="center" vertical="center" wrapText="1"/>
    </xf>
    <xf numFmtId="0" fontId="50" fillId="0" borderId="39" xfId="0" applyFont="1" applyBorder="1" applyAlignment="1">
      <alignment horizontal="center" vertical="center" wrapText="1"/>
    </xf>
    <xf numFmtId="0" fontId="50" fillId="0" borderId="48" xfId="0" applyFont="1" applyFill="1" applyBorder="1" applyAlignment="1">
      <alignment horizontal="center" vertical="center" wrapText="1"/>
    </xf>
    <xf numFmtId="0" fontId="50" fillId="0" borderId="50" xfId="0" applyFont="1" applyFill="1" applyBorder="1" applyAlignment="1">
      <alignment horizontal="center" vertical="center" wrapText="1"/>
    </xf>
    <xf numFmtId="2" fontId="51" fillId="10" borderId="3" xfId="0" applyNumberFormat="1" applyFont="1" applyFill="1" applyBorder="1" applyAlignment="1">
      <alignment horizontal="center" vertical="top"/>
    </xf>
    <xf numFmtId="2" fontId="51" fillId="10" borderId="1" xfId="0" applyNumberFormat="1" applyFont="1" applyFill="1" applyBorder="1" applyAlignment="1">
      <alignment horizontal="center" vertical="top"/>
    </xf>
    <xf numFmtId="0" fontId="51" fillId="11" borderId="36" xfId="0" applyNumberFormat="1" applyFont="1" applyFill="1" applyBorder="1" applyAlignment="1">
      <alignment horizontal="left" vertical="top"/>
    </xf>
    <xf numFmtId="0" fontId="51" fillId="11" borderId="45" xfId="0" applyNumberFormat="1" applyFont="1" applyFill="1" applyBorder="1" applyAlignment="1">
      <alignment horizontal="left" vertical="top"/>
    </xf>
    <xf numFmtId="0" fontId="51" fillId="11" borderId="17" xfId="0" applyNumberFormat="1" applyFont="1" applyFill="1" applyBorder="1" applyAlignment="1">
      <alignment horizontal="left" vertical="top"/>
    </xf>
    <xf numFmtId="0" fontId="51" fillId="11" borderId="46" xfId="0" applyNumberFormat="1" applyFont="1" applyFill="1" applyBorder="1" applyAlignment="1">
      <alignment horizontal="left" vertical="top"/>
    </xf>
    <xf numFmtId="0" fontId="60" fillId="9" borderId="0" xfId="1" applyFont="1" applyFill="1" applyBorder="1" applyAlignment="1">
      <alignment horizontal="center" vertical="center"/>
    </xf>
    <xf numFmtId="0" fontId="50" fillId="0" borderId="6"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50" fillId="0" borderId="38" xfId="0" applyFont="1" applyFill="1" applyBorder="1" applyAlignment="1">
      <alignment horizontal="center" vertical="center" wrapText="1"/>
    </xf>
    <xf numFmtId="0" fontId="50" fillId="0" borderId="59" xfId="0" applyFont="1" applyFill="1" applyBorder="1" applyAlignment="1">
      <alignment horizontal="center" vertical="center" wrapText="1"/>
    </xf>
    <xf numFmtId="1" fontId="51" fillId="10" borderId="30" xfId="0" applyNumberFormat="1" applyFont="1" applyFill="1" applyBorder="1" applyAlignment="1">
      <alignment horizontal="center" vertical="top"/>
    </xf>
    <xf numFmtId="1" fontId="51" fillId="10" borderId="32" xfId="0" applyNumberFormat="1" applyFont="1" applyFill="1" applyBorder="1" applyAlignment="1">
      <alignment horizontal="center" vertical="top"/>
    </xf>
    <xf numFmtId="0" fontId="48" fillId="11" borderId="5" xfId="0" applyNumberFormat="1" applyFont="1" applyFill="1" applyBorder="1" applyAlignment="1">
      <alignment horizontal="left" vertical="top" wrapText="1"/>
    </xf>
    <xf numFmtId="0" fontId="48" fillId="11" borderId="6" xfId="0" applyNumberFormat="1" applyFont="1" applyFill="1" applyBorder="1" applyAlignment="1">
      <alignment horizontal="left" vertical="top" wrapText="1"/>
    </xf>
    <xf numFmtId="0" fontId="48" fillId="11" borderId="54" xfId="0" applyNumberFormat="1" applyFont="1" applyFill="1" applyBorder="1" applyAlignment="1">
      <alignment horizontal="left" vertical="top" wrapText="1"/>
    </xf>
    <xf numFmtId="0" fontId="48" fillId="11" borderId="55" xfId="0" applyNumberFormat="1" applyFont="1" applyFill="1" applyBorder="1" applyAlignment="1">
      <alignment horizontal="left" vertical="top" wrapText="1"/>
    </xf>
    <xf numFmtId="0" fontId="48" fillId="11" borderId="0" xfId="0" applyNumberFormat="1" applyFont="1" applyFill="1" applyBorder="1" applyAlignment="1">
      <alignment horizontal="left" vertical="top" wrapText="1"/>
    </xf>
    <xf numFmtId="0" fontId="48" fillId="11" borderId="56" xfId="0" applyNumberFormat="1" applyFont="1" applyFill="1" applyBorder="1" applyAlignment="1">
      <alignment horizontal="left" vertical="top" wrapText="1"/>
    </xf>
    <xf numFmtId="0" fontId="48" fillId="11" borderId="26" xfId="0" applyNumberFormat="1" applyFont="1" applyFill="1" applyBorder="1" applyAlignment="1">
      <alignment horizontal="left" vertical="top" wrapText="1"/>
    </xf>
    <xf numFmtId="0" fontId="48" fillId="11" borderId="27" xfId="0" applyNumberFormat="1" applyFont="1" applyFill="1" applyBorder="1" applyAlignment="1">
      <alignment horizontal="left" vertical="top" wrapText="1"/>
    </xf>
    <xf numFmtId="0" fontId="48" fillId="11" borderId="57" xfId="0" applyNumberFormat="1" applyFont="1" applyFill="1" applyBorder="1" applyAlignment="1">
      <alignment horizontal="left" vertical="top" wrapText="1"/>
    </xf>
    <xf numFmtId="0" fontId="49" fillId="9" borderId="27" xfId="1" applyFont="1" applyFill="1" applyBorder="1" applyAlignment="1">
      <alignment horizontal="center" vertical="center"/>
    </xf>
    <xf numFmtId="0" fontId="50" fillId="0" borderId="20" xfId="0" applyFont="1" applyBorder="1" applyAlignment="1">
      <alignment horizontal="left" vertical="center"/>
    </xf>
    <xf numFmtId="0" fontId="50" fillId="0" borderId="4" xfId="0" applyFont="1" applyBorder="1" applyAlignment="1">
      <alignment horizontal="left" vertical="center"/>
    </xf>
    <xf numFmtId="0" fontId="50" fillId="0" borderId="1" xfId="0" applyFont="1" applyBorder="1" applyAlignment="1">
      <alignment horizontal="left" vertical="center"/>
    </xf>
    <xf numFmtId="0" fontId="50" fillId="0" borderId="20" xfId="0" applyFont="1" applyBorder="1" applyAlignment="1">
      <alignment horizontal="left"/>
    </xf>
    <xf numFmtId="0" fontId="50" fillId="0" borderId="4" xfId="0" applyFont="1" applyBorder="1" applyAlignment="1">
      <alignment horizontal="left"/>
    </xf>
    <xf numFmtId="0" fontId="50" fillId="0" borderId="1" xfId="0" applyFont="1" applyBorder="1" applyAlignment="1">
      <alignment horizontal="left"/>
    </xf>
    <xf numFmtId="0" fontId="50" fillId="0" borderId="11" xfId="0" applyFont="1" applyBorder="1" applyAlignment="1">
      <alignment horizontal="center" vertical="center"/>
    </xf>
    <xf numFmtId="0" fontId="50" fillId="0" borderId="13" xfId="0" applyFont="1" applyBorder="1" applyAlignment="1">
      <alignment horizontal="center" vertical="center"/>
    </xf>
    <xf numFmtId="2" fontId="51" fillId="10" borderId="44" xfId="0" applyNumberFormat="1" applyFont="1" applyFill="1" applyBorder="1" applyAlignment="1">
      <alignment horizontal="center" vertical="top"/>
    </xf>
    <xf numFmtId="2" fontId="51" fillId="10" borderId="29" xfId="0" applyNumberFormat="1" applyFont="1" applyFill="1" applyBorder="1" applyAlignment="1">
      <alignment horizontal="center" vertical="top"/>
    </xf>
    <xf numFmtId="1" fontId="53" fillId="0" borderId="5" xfId="0" applyNumberFormat="1" applyFont="1" applyFill="1" applyBorder="1" applyAlignment="1" applyProtection="1">
      <alignment horizontal="center" vertical="center" wrapText="1"/>
    </xf>
    <xf numFmtId="1" fontId="53" fillId="0" borderId="54" xfId="0" applyNumberFormat="1" applyFont="1" applyFill="1" applyBorder="1" applyAlignment="1" applyProtection="1">
      <alignment horizontal="center" vertical="center" wrapText="1"/>
    </xf>
    <xf numFmtId="1" fontId="53" fillId="0" borderId="55" xfId="0" applyNumberFormat="1" applyFont="1" applyFill="1" applyBorder="1" applyAlignment="1" applyProtection="1">
      <alignment horizontal="center" vertical="center" wrapText="1"/>
    </xf>
    <xf numFmtId="1" fontId="53" fillId="0" borderId="56" xfId="0" applyNumberFormat="1" applyFont="1" applyFill="1" applyBorder="1" applyAlignment="1" applyProtection="1">
      <alignment horizontal="center" vertical="center" wrapText="1"/>
    </xf>
    <xf numFmtId="1" fontId="53" fillId="0" borderId="14" xfId="0" applyNumberFormat="1" applyFont="1" applyFill="1" applyBorder="1" applyAlignment="1" applyProtection="1">
      <alignment horizontal="center" vertical="center" wrapText="1"/>
    </xf>
    <xf numFmtId="1" fontId="53" fillId="0" borderId="65" xfId="0" applyNumberFormat="1" applyFont="1" applyFill="1" applyBorder="1" applyAlignment="1" applyProtection="1">
      <alignment horizontal="center" vertical="center" wrapText="1"/>
    </xf>
    <xf numFmtId="0" fontId="50" fillId="0" borderId="41" xfId="0" applyFont="1" applyBorder="1" applyAlignment="1">
      <alignment horizontal="left" vertical="center"/>
    </xf>
    <xf numFmtId="0" fontId="50" fillId="0" borderId="28" xfId="0" applyFont="1" applyBorder="1" applyAlignment="1">
      <alignment horizontal="left" vertical="center"/>
    </xf>
    <xf numFmtId="0" fontId="50" fillId="0" borderId="29" xfId="0" applyFont="1" applyBorder="1" applyAlignment="1">
      <alignment horizontal="left" vertical="center"/>
    </xf>
    <xf numFmtId="0" fontId="52" fillId="11" borderId="18" xfId="0" applyFont="1" applyFill="1" applyBorder="1" applyAlignment="1">
      <alignment horizontal="left" vertical="top"/>
    </xf>
    <xf numFmtId="0" fontId="52" fillId="11" borderId="2" xfId="0" applyFont="1" applyFill="1" applyBorder="1" applyAlignment="1">
      <alignment horizontal="left" vertical="top"/>
    </xf>
    <xf numFmtId="0" fontId="52" fillId="11" borderId="11" xfId="0" applyFont="1" applyFill="1" applyBorder="1" applyAlignment="1">
      <alignment horizontal="left" vertical="top"/>
    </xf>
    <xf numFmtId="0" fontId="52" fillId="11" borderId="12" xfId="0" applyFont="1" applyFill="1" applyBorder="1" applyAlignment="1">
      <alignment horizontal="left" vertical="top"/>
    </xf>
    <xf numFmtId="0" fontId="50" fillId="0" borderId="36" xfId="0" applyFont="1" applyBorder="1" applyAlignment="1">
      <alignment horizontal="left" vertical="center"/>
    </xf>
    <xf numFmtId="0" fontId="50" fillId="0" borderId="42" xfId="0" applyFont="1" applyBorder="1" applyAlignment="1">
      <alignment horizontal="left" vertical="center"/>
    </xf>
    <xf numFmtId="0" fontId="50" fillId="0" borderId="33" xfId="0" applyFont="1" applyBorder="1" applyAlignment="1">
      <alignment horizontal="left" vertical="center"/>
    </xf>
    <xf numFmtId="0" fontId="50" fillId="0" borderId="9" xfId="0" applyFont="1" applyBorder="1" applyAlignment="1">
      <alignment horizontal="left" vertical="center"/>
    </xf>
    <xf numFmtId="0" fontId="50" fillId="0" borderId="10" xfId="0" applyFont="1" applyBorder="1" applyAlignment="1">
      <alignment horizontal="left" vertical="center"/>
    </xf>
    <xf numFmtId="0" fontId="50" fillId="0" borderId="9" xfId="0" applyFont="1" applyBorder="1" applyAlignment="1">
      <alignment horizontal="center" vertical="center" wrapText="1"/>
    </xf>
    <xf numFmtId="0" fontId="65" fillId="7" borderId="4" xfId="6" applyNumberFormat="1" applyFont="1" applyBorder="1" applyAlignment="1">
      <alignment horizontal="center" vertical="top" wrapText="1"/>
    </xf>
    <xf numFmtId="0" fontId="65" fillId="7" borderId="4" xfId="6" applyFont="1" applyBorder="1" applyAlignment="1">
      <alignment horizontal="center"/>
    </xf>
    <xf numFmtId="0" fontId="85" fillId="7" borderId="20" xfId="8" applyNumberFormat="1" applyFill="1" applyBorder="1" applyAlignment="1">
      <alignment horizontal="left" vertical="top" wrapText="1"/>
    </xf>
    <xf numFmtId="0" fontId="64" fillId="15" borderId="18" xfId="0" applyFont="1" applyFill="1" applyBorder="1" applyAlignment="1">
      <alignment horizontal="left"/>
    </xf>
    <xf numFmtId="0" fontId="64" fillId="15" borderId="2" xfId="0" applyFont="1" applyFill="1" applyBorder="1" applyAlignment="1">
      <alignment horizontal="left"/>
    </xf>
    <xf numFmtId="0" fontId="64" fillId="11" borderId="18" xfId="0" applyFont="1" applyFill="1" applyBorder="1" applyAlignment="1">
      <alignment horizontal="left"/>
    </xf>
    <xf numFmtId="0" fontId="64" fillId="11" borderId="2" xfId="0" applyFont="1" applyFill="1" applyBorder="1" applyAlignment="1">
      <alignment horizontal="left"/>
    </xf>
    <xf numFmtId="0" fontId="64" fillId="11" borderId="30" xfId="0" applyFont="1" applyFill="1" applyBorder="1" applyAlignment="1">
      <alignment horizontal="left"/>
    </xf>
    <xf numFmtId="0" fontId="64" fillId="11" borderId="31" xfId="0" applyFont="1" applyFill="1" applyBorder="1" applyAlignment="1">
      <alignment horizontal="left"/>
    </xf>
    <xf numFmtId="0" fontId="50" fillId="0" borderId="45" xfId="0" applyFont="1" applyBorder="1" applyAlignment="1">
      <alignment horizontal="left" vertical="center"/>
    </xf>
    <xf numFmtId="0" fontId="50" fillId="0" borderId="17" xfId="0" applyFont="1" applyBorder="1" applyAlignment="1">
      <alignment horizontal="left" vertical="center"/>
    </xf>
    <xf numFmtId="0" fontId="50" fillId="0" borderId="46" xfId="0" applyFont="1" applyBorder="1" applyAlignment="1">
      <alignment horizontal="left" vertical="center"/>
    </xf>
    <xf numFmtId="0" fontId="50" fillId="0" borderId="38" xfId="0" applyFont="1" applyBorder="1" applyAlignment="1">
      <alignment horizontal="left" vertical="center"/>
    </xf>
    <xf numFmtId="0" fontId="50" fillId="0" borderId="39" xfId="0" applyFont="1" applyBorder="1" applyAlignment="1">
      <alignment horizontal="left" vertical="center"/>
    </xf>
    <xf numFmtId="0" fontId="50" fillId="0" borderId="40" xfId="0" applyFont="1" applyBorder="1" applyAlignment="1">
      <alignment horizontal="left" vertical="center"/>
    </xf>
    <xf numFmtId="0" fontId="65" fillId="7" borderId="4" xfId="6" applyFont="1" applyBorder="1" applyAlignment="1">
      <alignment horizontal="left"/>
    </xf>
    <xf numFmtId="0" fontId="65" fillId="7" borderId="18" xfId="6" applyNumberFormat="1" applyFont="1" applyBorder="1" applyAlignment="1">
      <alignment horizontal="left" vertical="top" wrapText="1"/>
    </xf>
    <xf numFmtId="0" fontId="65" fillId="7" borderId="2" xfId="6" applyNumberFormat="1" applyFont="1" applyBorder="1" applyAlignment="1">
      <alignment horizontal="left" vertical="top" wrapText="1"/>
    </xf>
    <xf numFmtId="0" fontId="65" fillId="7" borderId="19" xfId="6" applyNumberFormat="1" applyFont="1" applyBorder="1" applyAlignment="1">
      <alignment horizontal="left" vertical="top" wrapText="1"/>
    </xf>
    <xf numFmtId="0" fontId="65" fillId="7" borderId="30" xfId="6" applyNumberFormat="1" applyFont="1" applyBorder="1" applyAlignment="1">
      <alignment horizontal="left" vertical="top" wrapText="1"/>
    </xf>
    <xf numFmtId="0" fontId="65" fillId="7" borderId="31" xfId="6" applyNumberFormat="1" applyFont="1" applyBorder="1" applyAlignment="1">
      <alignment horizontal="left" vertical="top" wrapText="1"/>
    </xf>
    <xf numFmtId="0" fontId="65" fillId="7" borderId="32" xfId="6" applyNumberFormat="1" applyFont="1" applyBorder="1" applyAlignment="1">
      <alignment horizontal="left" vertical="top" wrapText="1"/>
    </xf>
    <xf numFmtId="0" fontId="47" fillId="8" borderId="0" xfId="7" applyFont="1" applyAlignment="1">
      <alignment horizontal="center" vertical="center"/>
    </xf>
    <xf numFmtId="0" fontId="53" fillId="0" borderId="33" xfId="0" applyFont="1" applyBorder="1" applyAlignment="1" applyProtection="1">
      <alignment horizontal="center" vertical="center"/>
    </xf>
    <xf numFmtId="0" fontId="53" fillId="0" borderId="9" xfId="0" applyFont="1" applyBorder="1" applyAlignment="1" applyProtection="1">
      <alignment horizontal="center" vertical="center"/>
    </xf>
    <xf numFmtId="0" fontId="53" fillId="0" borderId="34" xfId="0" applyFont="1" applyBorder="1" applyAlignment="1" applyProtection="1">
      <alignment horizontal="center" vertical="center"/>
    </xf>
    <xf numFmtId="0" fontId="53" fillId="0" borderId="45" xfId="0" applyFont="1" applyBorder="1" applyAlignment="1" applyProtection="1">
      <alignment horizontal="center" vertical="center"/>
    </xf>
    <xf numFmtId="0" fontId="53" fillId="0" borderId="17" xfId="0" applyFont="1" applyBorder="1" applyAlignment="1" applyProtection="1">
      <alignment horizontal="center" vertical="center"/>
    </xf>
    <xf numFmtId="0" fontId="53" fillId="0" borderId="46" xfId="0" applyFont="1" applyBorder="1" applyAlignment="1" applyProtection="1">
      <alignment horizontal="center" vertical="center"/>
    </xf>
    <xf numFmtId="0" fontId="53" fillId="0" borderId="20" xfId="0" applyFont="1" applyBorder="1" applyAlignment="1" applyProtection="1">
      <alignment horizontal="center" vertical="center"/>
    </xf>
    <xf numFmtId="0" fontId="53" fillId="0" borderId="4" xfId="0" applyFont="1" applyBorder="1" applyAlignment="1" applyProtection="1">
      <alignment horizontal="center" vertical="center"/>
    </xf>
    <xf numFmtId="0" fontId="53" fillId="0" borderId="36" xfId="0" applyFont="1" applyBorder="1" applyAlignment="1" applyProtection="1">
      <alignment horizontal="center" vertical="center"/>
    </xf>
    <xf numFmtId="0" fontId="53" fillId="0" borderId="38" xfId="0" applyFont="1" applyBorder="1" applyAlignment="1" applyProtection="1">
      <alignment horizontal="center" vertical="center"/>
    </xf>
    <xf numFmtId="0" fontId="53" fillId="0" borderId="39" xfId="0" applyFont="1" applyBorder="1" applyAlignment="1" applyProtection="1">
      <alignment horizontal="center" vertical="center"/>
    </xf>
    <xf numFmtId="0" fontId="53" fillId="0" borderId="40" xfId="0" applyFont="1" applyBorder="1" applyAlignment="1" applyProtection="1">
      <alignment horizontal="center" vertical="center"/>
    </xf>
    <xf numFmtId="0" fontId="50" fillId="0" borderId="61" xfId="0" applyFont="1" applyBorder="1" applyAlignment="1">
      <alignment horizontal="left" vertical="center"/>
    </xf>
    <xf numFmtId="0" fontId="50" fillId="0" borderId="62" xfId="0" applyFont="1" applyBorder="1" applyAlignment="1">
      <alignment horizontal="left" vertical="center"/>
    </xf>
    <xf numFmtId="0" fontId="50" fillId="0" borderId="78" xfId="0" applyFont="1" applyBorder="1" applyAlignment="1">
      <alignment horizontal="left" vertical="center"/>
    </xf>
    <xf numFmtId="0" fontId="50" fillId="0" borderId="34" xfId="0" applyFont="1" applyBorder="1" applyAlignment="1">
      <alignment horizontal="left" vertical="center"/>
    </xf>
    <xf numFmtId="0" fontId="51" fillId="11" borderId="18" xfId="0" applyFont="1" applyFill="1" applyBorder="1" applyAlignment="1">
      <alignment horizontal="left" vertical="top"/>
    </xf>
    <xf numFmtId="0" fontId="51" fillId="11" borderId="2" xfId="0" applyFont="1" applyFill="1" applyBorder="1" applyAlignment="1">
      <alignment horizontal="left" vertical="top"/>
    </xf>
    <xf numFmtId="1" fontId="51" fillId="10" borderId="14" xfId="0" applyNumberFormat="1" applyFont="1" applyFill="1" applyBorder="1" applyAlignment="1">
      <alignment horizontal="center" vertical="top"/>
    </xf>
    <xf numFmtId="1" fontId="51" fillId="10" borderId="65" xfId="0" applyNumberFormat="1" applyFont="1" applyFill="1" applyBorder="1" applyAlignment="1">
      <alignment horizontal="center" vertical="top"/>
    </xf>
    <xf numFmtId="0" fontId="0" fillId="0" borderId="0" xfId="0" applyFill="1" applyBorder="1" applyAlignment="1">
      <alignment horizontal="center"/>
    </xf>
    <xf numFmtId="0" fontId="50" fillId="0" borderId="14" xfId="0" applyFont="1" applyBorder="1" applyAlignment="1">
      <alignment horizontal="center" vertical="center" wrapText="1"/>
    </xf>
    <xf numFmtId="0" fontId="50" fillId="0" borderId="15" xfId="0" applyFont="1" applyBorder="1" applyAlignment="1">
      <alignment horizontal="center" vertical="center" wrapText="1"/>
    </xf>
    <xf numFmtId="0" fontId="50" fillId="0" borderId="18" xfId="0" applyFont="1" applyBorder="1" applyAlignment="1">
      <alignment horizontal="left" vertical="center"/>
    </xf>
    <xf numFmtId="0" fontId="50" fillId="0" borderId="2" xfId="0" applyFont="1" applyBorder="1" applyAlignment="1">
      <alignment horizontal="left" vertical="center"/>
    </xf>
    <xf numFmtId="0" fontId="65" fillId="7" borderId="33" xfId="6" applyNumberFormat="1" applyFont="1" applyBorder="1" applyAlignment="1">
      <alignment horizontal="left" vertical="top" wrapText="1"/>
    </xf>
    <xf numFmtId="0" fontId="65" fillId="7" borderId="9" xfId="6" applyNumberFormat="1" applyFont="1" applyBorder="1" applyAlignment="1">
      <alignment horizontal="left" vertical="top" wrapText="1"/>
    </xf>
    <xf numFmtId="0" fontId="65" fillId="7" borderId="34" xfId="6" applyNumberFormat="1" applyFont="1" applyBorder="1" applyAlignment="1">
      <alignment horizontal="left" vertical="top" wrapText="1"/>
    </xf>
    <xf numFmtId="0" fontId="50" fillId="0" borderId="5" xfId="0" applyFont="1" applyBorder="1" applyAlignment="1">
      <alignment horizontal="center" vertical="center"/>
    </xf>
    <xf numFmtId="0" fontId="50" fillId="0" borderId="6" xfId="0" applyFont="1" applyBorder="1" applyAlignment="1">
      <alignment horizontal="center" vertical="center"/>
    </xf>
    <xf numFmtId="0" fontId="50" fillId="0" borderId="54" xfId="0" applyFont="1" applyBorder="1" applyAlignment="1">
      <alignment horizontal="center" vertical="center"/>
    </xf>
    <xf numFmtId="0" fontId="50" fillId="0" borderId="55" xfId="0" applyFont="1" applyBorder="1" applyAlignment="1">
      <alignment horizontal="center" vertical="center"/>
    </xf>
    <xf numFmtId="0" fontId="50" fillId="0" borderId="0" xfId="0" applyFont="1" applyBorder="1" applyAlignment="1">
      <alignment horizontal="center" vertical="center"/>
    </xf>
    <xf numFmtId="0" fontId="50" fillId="0" borderId="56" xfId="0" applyFont="1" applyBorder="1" applyAlignment="1">
      <alignment horizontal="center" vertical="center"/>
    </xf>
    <xf numFmtId="0" fontId="50" fillId="0" borderId="26" xfId="0" applyFont="1" applyBorder="1" applyAlignment="1">
      <alignment horizontal="center" vertical="center"/>
    </xf>
    <xf numFmtId="0" fontId="50" fillId="0" borderId="27" xfId="0" applyFont="1" applyBorder="1" applyAlignment="1">
      <alignment horizontal="center" vertical="center"/>
    </xf>
    <xf numFmtId="0" fontId="50" fillId="0" borderId="57" xfId="0" applyFont="1" applyBorder="1" applyAlignment="1">
      <alignment horizontal="center" vertical="center"/>
    </xf>
    <xf numFmtId="0" fontId="50" fillId="0" borderId="10" xfId="0" applyFont="1" applyBorder="1" applyAlignment="1">
      <alignment horizontal="center" vertical="center" wrapText="1"/>
    </xf>
    <xf numFmtId="49" fontId="51" fillId="11" borderId="20" xfId="0" applyNumberFormat="1" applyFont="1" applyFill="1" applyBorder="1" applyAlignment="1">
      <alignment horizontal="left" vertical="top"/>
    </xf>
    <xf numFmtId="49" fontId="51" fillId="11" borderId="4" xfId="0" applyNumberFormat="1" applyFont="1" applyFill="1" applyBorder="1" applyAlignment="1">
      <alignment horizontal="left" vertical="top"/>
    </xf>
    <xf numFmtId="49" fontId="51" fillId="11" borderId="36" xfId="0" applyNumberFormat="1" applyFont="1" applyFill="1" applyBorder="1" applyAlignment="1">
      <alignment horizontal="left" vertical="top"/>
    </xf>
    <xf numFmtId="0" fontId="50" fillId="0" borderId="9" xfId="0" applyFont="1" applyBorder="1" applyAlignment="1">
      <alignment horizontal="center" vertical="center"/>
    </xf>
    <xf numFmtId="0" fontId="50" fillId="0" borderId="4" xfId="0" applyFont="1" applyBorder="1" applyAlignment="1">
      <alignment horizontal="center" vertical="center"/>
    </xf>
    <xf numFmtId="0" fontId="50" fillId="0" borderId="28" xfId="0" applyFont="1" applyBorder="1" applyAlignment="1">
      <alignment horizontal="center" vertical="center"/>
    </xf>
    <xf numFmtId="0" fontId="50" fillId="0" borderId="1" xfId="0" applyFont="1" applyBorder="1" applyAlignment="1">
      <alignment horizontal="center" vertical="center" wrapText="1"/>
    </xf>
    <xf numFmtId="49" fontId="51" fillId="11" borderId="45" xfId="0" applyNumberFormat="1" applyFont="1" applyFill="1" applyBorder="1" applyAlignment="1">
      <alignment horizontal="left" vertical="top"/>
    </xf>
    <xf numFmtId="49" fontId="51" fillId="11" borderId="17" xfId="0" applyNumberFormat="1" applyFont="1" applyFill="1" applyBorder="1" applyAlignment="1">
      <alignment horizontal="left" vertical="top"/>
    </xf>
    <xf numFmtId="49" fontId="51" fillId="11" borderId="46" xfId="0" applyNumberFormat="1" applyFont="1" applyFill="1" applyBorder="1" applyAlignment="1">
      <alignment horizontal="left" vertical="top"/>
    </xf>
    <xf numFmtId="0" fontId="90" fillId="11" borderId="44" xfId="0" applyNumberFormat="1" applyFont="1" applyFill="1" applyBorder="1" applyAlignment="1">
      <alignment horizontal="left" vertical="top" wrapText="1"/>
    </xf>
    <xf numFmtId="0" fontId="90" fillId="11" borderId="28" xfId="0" applyNumberFormat="1" applyFont="1" applyFill="1" applyBorder="1" applyAlignment="1">
      <alignment horizontal="left" vertical="top" wrapText="1"/>
    </xf>
    <xf numFmtId="0" fontId="90" fillId="11" borderId="29" xfId="0" applyNumberFormat="1" applyFont="1" applyFill="1" applyBorder="1" applyAlignment="1">
      <alignment horizontal="left" vertical="top" wrapText="1"/>
    </xf>
    <xf numFmtId="0" fontId="56" fillId="0" borderId="0" xfId="0" applyFont="1" applyBorder="1" applyAlignment="1">
      <alignment horizontal="center"/>
    </xf>
    <xf numFmtId="49" fontId="91" fillId="11" borderId="18" xfId="0" applyNumberFormat="1" applyFont="1" applyFill="1" applyBorder="1" applyAlignment="1">
      <alignment horizontal="left" vertical="top"/>
    </xf>
    <xf numFmtId="2" fontId="51" fillId="11" borderId="18" xfId="0" applyNumberFormat="1" applyFont="1" applyFill="1" applyBorder="1" applyAlignment="1">
      <alignment horizontal="center" vertical="center"/>
    </xf>
    <xf numFmtId="2" fontId="51" fillId="11" borderId="2" xfId="0" applyNumberFormat="1" applyFont="1" applyFill="1" applyBorder="1" applyAlignment="1">
      <alignment horizontal="center" vertical="center"/>
    </xf>
    <xf numFmtId="2" fontId="51" fillId="11" borderId="19" xfId="0" applyNumberFormat="1" applyFont="1" applyFill="1" applyBorder="1" applyAlignment="1">
      <alignment horizontal="center" vertical="center"/>
    </xf>
    <xf numFmtId="2" fontId="51" fillId="10" borderId="18" xfId="0" applyNumberFormat="1" applyFont="1" applyFill="1" applyBorder="1" applyAlignment="1">
      <alignment horizontal="left" vertical="center"/>
    </xf>
    <xf numFmtId="2" fontId="51" fillId="10" borderId="2" xfId="0" applyNumberFormat="1" applyFont="1" applyFill="1" applyBorder="1" applyAlignment="1">
      <alignment horizontal="left" vertical="center"/>
    </xf>
    <xf numFmtId="2" fontId="51" fillId="10" borderId="19" xfId="0" applyNumberFormat="1" applyFont="1" applyFill="1" applyBorder="1" applyAlignment="1">
      <alignment horizontal="left" vertical="center"/>
    </xf>
    <xf numFmtId="0" fontId="50" fillId="0" borderId="7" xfId="0" applyFont="1" applyFill="1" applyBorder="1" applyAlignment="1">
      <alignment horizontal="center" vertical="center"/>
    </xf>
    <xf numFmtId="0" fontId="50" fillId="0" borderId="73" xfId="0" applyFont="1" applyFill="1" applyBorder="1" applyAlignment="1">
      <alignment horizontal="center" vertical="center"/>
    </xf>
    <xf numFmtId="0" fontId="50" fillId="0" borderId="75" xfId="0" applyFont="1" applyFill="1" applyBorder="1" applyAlignment="1">
      <alignment horizontal="center" vertical="center" wrapText="1"/>
    </xf>
    <xf numFmtId="0" fontId="50" fillId="0" borderId="54" xfId="0" applyFont="1" applyFill="1" applyBorder="1" applyAlignment="1">
      <alignment horizontal="center" vertical="center" wrapText="1"/>
    </xf>
    <xf numFmtId="0" fontId="50" fillId="0" borderId="79" xfId="0" applyFont="1" applyFill="1" applyBorder="1" applyAlignment="1">
      <alignment horizontal="center" vertical="center" wrapText="1"/>
    </xf>
    <xf numFmtId="0" fontId="50" fillId="0" borderId="27" xfId="0" applyFont="1" applyFill="1" applyBorder="1" applyAlignment="1">
      <alignment horizontal="center" vertical="center" wrapText="1"/>
    </xf>
    <xf numFmtId="0" fontId="50" fillId="0" borderId="57" xfId="0" applyFont="1" applyFill="1" applyBorder="1" applyAlignment="1">
      <alignment horizontal="center" vertical="center" wrapText="1"/>
    </xf>
    <xf numFmtId="0" fontId="51" fillId="11" borderId="33" xfId="0" applyFont="1" applyFill="1" applyBorder="1" applyAlignment="1">
      <alignment horizontal="left" vertical="top" wrapText="1"/>
    </xf>
    <xf numFmtId="0" fontId="51" fillId="11" borderId="9" xfId="0" applyFont="1" applyFill="1" applyBorder="1" applyAlignment="1">
      <alignment horizontal="left" vertical="top" wrapText="1"/>
    </xf>
    <xf numFmtId="0" fontId="51" fillId="11" borderId="10" xfId="0" applyFont="1" applyFill="1" applyBorder="1" applyAlignment="1">
      <alignment horizontal="left" vertical="top" wrapText="1"/>
    </xf>
    <xf numFmtId="0" fontId="50" fillId="0" borderId="20" xfId="0" applyFont="1" applyFill="1" applyBorder="1" applyAlignment="1">
      <alignment vertical="center" wrapText="1"/>
    </xf>
    <xf numFmtId="0" fontId="50" fillId="0" borderId="4" xfId="0" applyFont="1" applyFill="1" applyBorder="1" applyAlignment="1">
      <alignment vertical="center" wrapText="1"/>
    </xf>
    <xf numFmtId="0" fontId="50" fillId="0" borderId="1" xfId="0" applyFont="1" applyFill="1" applyBorder="1" applyAlignment="1">
      <alignment vertical="center" wrapText="1"/>
    </xf>
    <xf numFmtId="2" fontId="51" fillId="10" borderId="41" xfId="0" applyNumberFormat="1" applyFont="1" applyFill="1" applyBorder="1" applyAlignment="1">
      <alignment horizontal="center" vertical="center"/>
    </xf>
    <xf numFmtId="2" fontId="51" fillId="10" borderId="42" xfId="0" applyNumberFormat="1" applyFont="1" applyFill="1" applyBorder="1" applyAlignment="1">
      <alignment horizontal="center" vertical="center"/>
    </xf>
    <xf numFmtId="0" fontId="56" fillId="0" borderId="6" xfId="0" applyFont="1" applyBorder="1" applyAlignment="1">
      <alignment horizontal="center"/>
    </xf>
    <xf numFmtId="0" fontId="61" fillId="0" borderId="7" xfId="0" applyFont="1" applyBorder="1" applyAlignment="1">
      <alignment horizontal="center" vertical="center" wrapText="1"/>
    </xf>
    <xf numFmtId="0" fontId="61" fillId="0" borderId="77" xfId="0" applyFont="1" applyBorder="1" applyAlignment="1">
      <alignment horizontal="center" vertical="center" wrapText="1"/>
    </xf>
    <xf numFmtId="0" fontId="51" fillId="11" borderId="41" xfId="0" applyNumberFormat="1" applyFont="1" applyFill="1" applyBorder="1" applyAlignment="1">
      <alignment horizontal="center" vertical="top"/>
    </xf>
    <xf numFmtId="0" fontId="51" fillId="11" borderId="28" xfId="0" applyNumberFormat="1" applyFont="1" applyFill="1" applyBorder="1" applyAlignment="1">
      <alignment horizontal="center" vertical="top"/>
    </xf>
    <xf numFmtId="0" fontId="51" fillId="11" borderId="42" xfId="0" applyNumberFormat="1" applyFont="1" applyFill="1" applyBorder="1" applyAlignment="1">
      <alignment horizontal="center" vertical="top"/>
    </xf>
    <xf numFmtId="2" fontId="51" fillId="10" borderId="46" xfId="0" applyNumberFormat="1" applyFont="1" applyFill="1" applyBorder="1" applyAlignment="1">
      <alignment horizontal="center" vertical="center"/>
    </xf>
    <xf numFmtId="0" fontId="51" fillId="11" borderId="1" xfId="0" applyNumberFormat="1" applyFont="1" applyFill="1" applyBorder="1" applyAlignment="1">
      <alignment horizontal="left" vertical="top"/>
    </xf>
    <xf numFmtId="0" fontId="50" fillId="0" borderId="18" xfId="0" applyFont="1" applyFill="1" applyBorder="1" applyAlignment="1">
      <alignment horizontal="left" vertical="center"/>
    </xf>
    <xf numFmtId="0" fontId="50" fillId="0" borderId="2" xfId="0" applyFont="1" applyFill="1" applyBorder="1" applyAlignment="1">
      <alignment horizontal="left" vertical="center"/>
    </xf>
    <xf numFmtId="0" fontId="50" fillId="0" borderId="19" xfId="0" applyFont="1" applyFill="1" applyBorder="1" applyAlignment="1">
      <alignment horizontal="left" vertical="center"/>
    </xf>
    <xf numFmtId="2" fontId="51" fillId="10" borderId="30" xfId="0" applyNumberFormat="1" applyFont="1" applyFill="1" applyBorder="1" applyAlignment="1">
      <alignment horizontal="left" vertical="center"/>
    </xf>
    <xf numFmtId="2" fontId="51" fillId="10" borderId="31" xfId="0" applyNumberFormat="1" applyFont="1" applyFill="1" applyBorder="1" applyAlignment="1">
      <alignment horizontal="left" vertical="center"/>
    </xf>
    <xf numFmtId="2" fontId="51" fillId="10" borderId="32" xfId="0" applyNumberFormat="1" applyFont="1" applyFill="1" applyBorder="1" applyAlignment="1">
      <alignment horizontal="left" vertical="center"/>
    </xf>
    <xf numFmtId="0" fontId="48"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11" borderId="54" xfId="0" applyFont="1" applyFill="1" applyBorder="1" applyAlignment="1">
      <alignment horizontal="left" vertical="top" wrapText="1"/>
    </xf>
    <xf numFmtId="0" fontId="64" fillId="11" borderId="55" xfId="0" applyFont="1" applyFill="1" applyBorder="1" applyAlignment="1">
      <alignment horizontal="left" vertical="top" wrapText="1"/>
    </xf>
    <xf numFmtId="0" fontId="64" fillId="11" borderId="0" xfId="0" applyFont="1" applyFill="1" applyBorder="1" applyAlignment="1">
      <alignment horizontal="left" vertical="top" wrapText="1"/>
    </xf>
    <xf numFmtId="0" fontId="64" fillId="11" borderId="56" xfId="0" applyFont="1" applyFill="1" applyBorder="1" applyAlignment="1">
      <alignment horizontal="left" vertical="top" wrapText="1"/>
    </xf>
    <xf numFmtId="0" fontId="64" fillId="11" borderId="26" xfId="0" applyFont="1" applyFill="1" applyBorder="1" applyAlignment="1">
      <alignment horizontal="left" vertical="top" wrapText="1"/>
    </xf>
    <xf numFmtId="0" fontId="64" fillId="11" borderId="27" xfId="0" applyFont="1" applyFill="1" applyBorder="1" applyAlignment="1">
      <alignment horizontal="left" vertical="top" wrapText="1"/>
    </xf>
    <xf numFmtId="0" fontId="64" fillId="11" borderId="57" xfId="0" applyFont="1" applyFill="1" applyBorder="1" applyAlignment="1">
      <alignment horizontal="left" vertical="top" wrapText="1"/>
    </xf>
    <xf numFmtId="49" fontId="48" fillId="11" borderId="20" xfId="0" applyNumberFormat="1" applyFont="1" applyFill="1" applyBorder="1" applyAlignment="1">
      <alignment horizontal="left" vertical="top"/>
    </xf>
    <xf numFmtId="49" fontId="48" fillId="11" borderId="4" xfId="0" applyNumberFormat="1" applyFont="1" applyFill="1" applyBorder="1" applyAlignment="1">
      <alignment horizontal="left" vertical="top"/>
    </xf>
    <xf numFmtId="49" fontId="48" fillId="11" borderId="36" xfId="0" applyNumberFormat="1" applyFont="1" applyFill="1" applyBorder="1" applyAlignment="1">
      <alignment horizontal="left" vertical="top"/>
    </xf>
    <xf numFmtId="0" fontId="50" fillId="0" borderId="12" xfId="0" applyFont="1" applyBorder="1" applyAlignment="1">
      <alignment horizontal="center" vertical="center" wrapText="1"/>
    </xf>
    <xf numFmtId="0" fontId="50" fillId="0" borderId="2" xfId="0" applyFont="1" applyBorder="1" applyAlignment="1">
      <alignment horizontal="center" vertical="center" wrapText="1"/>
    </xf>
    <xf numFmtId="0" fontId="50" fillId="0" borderId="31" xfId="0" applyFont="1" applyBorder="1" applyAlignment="1">
      <alignment horizontal="center" vertical="center" wrapText="1"/>
    </xf>
    <xf numFmtId="0" fontId="51" fillId="11" borderId="20" xfId="0" applyNumberFormat="1" applyFont="1" applyFill="1" applyBorder="1" applyAlignment="1">
      <alignment vertical="top" wrapText="1"/>
    </xf>
    <xf numFmtId="0" fontId="64" fillId="11" borderId="36" xfId="0" applyNumberFormat="1" applyFont="1" applyFill="1" applyBorder="1" applyAlignment="1">
      <alignment vertical="top" wrapText="1"/>
    </xf>
    <xf numFmtId="0" fontId="50" fillId="0" borderId="72" xfId="0" applyFont="1" applyBorder="1" applyAlignment="1">
      <alignment horizontal="center" vertical="center"/>
    </xf>
    <xf numFmtId="0" fontId="50" fillId="0" borderId="16" xfId="0" applyFont="1" applyBorder="1" applyAlignment="1">
      <alignment horizontal="left" vertical="center" wrapText="1"/>
    </xf>
    <xf numFmtId="0" fontId="50" fillId="0" borderId="25" xfId="0" applyFont="1" applyBorder="1" applyAlignment="1">
      <alignment horizontal="left" vertical="center" wrapText="1"/>
    </xf>
    <xf numFmtId="0" fontId="50" fillId="0" borderId="23" xfId="0" applyFont="1" applyBorder="1" applyAlignment="1">
      <alignment horizontal="left" vertical="center" wrapText="1"/>
    </xf>
    <xf numFmtId="0" fontId="50" fillId="0" borderId="24" xfId="0" applyFont="1" applyBorder="1" applyAlignment="1">
      <alignment horizontal="left" vertical="center" wrapText="1"/>
    </xf>
    <xf numFmtId="0" fontId="50" fillId="0" borderId="33" xfId="0" applyFont="1" applyBorder="1" applyAlignment="1">
      <alignment horizontal="left"/>
    </xf>
    <xf numFmtId="0" fontId="50" fillId="0" borderId="9" xfId="0" applyFont="1" applyBorder="1" applyAlignment="1">
      <alignment horizontal="left"/>
    </xf>
    <xf numFmtId="0" fontId="50" fillId="0" borderId="34" xfId="0" applyFont="1" applyBorder="1" applyAlignment="1">
      <alignment horizontal="left"/>
    </xf>
    <xf numFmtId="0" fontId="61" fillId="0" borderId="8" xfId="0" applyFont="1" applyBorder="1" applyAlignment="1">
      <alignment horizontal="center" vertical="center" wrapText="1"/>
    </xf>
    <xf numFmtId="0" fontId="61" fillId="0" borderId="49" xfId="0" applyFont="1" applyBorder="1" applyAlignment="1">
      <alignment horizontal="center" vertical="center" wrapText="1"/>
    </xf>
    <xf numFmtId="0" fontId="50" fillId="0" borderId="5" xfId="0" applyFont="1" applyFill="1" applyBorder="1" applyAlignment="1">
      <alignment horizontal="center" vertical="center" wrapText="1"/>
    </xf>
    <xf numFmtId="0" fontId="50" fillId="0" borderId="26" xfId="0" applyFont="1" applyFill="1" applyBorder="1" applyAlignment="1">
      <alignment horizontal="center" vertical="center" wrapText="1"/>
    </xf>
    <xf numFmtId="0" fontId="50" fillId="0" borderId="36" xfId="0" applyFont="1" applyBorder="1" applyAlignment="1">
      <alignment horizontal="left"/>
    </xf>
    <xf numFmtId="2" fontId="51" fillId="11" borderId="11" xfId="0" applyNumberFormat="1" applyFont="1" applyFill="1" applyBorder="1" applyAlignment="1">
      <alignment horizontal="left" vertical="center"/>
    </xf>
    <xf numFmtId="2" fontId="51" fillId="11" borderId="12" xfId="0" applyNumberFormat="1" applyFont="1" applyFill="1" applyBorder="1" applyAlignment="1">
      <alignment horizontal="left" vertical="center"/>
    </xf>
    <xf numFmtId="2" fontId="51" fillId="11" borderId="13" xfId="0" applyNumberFormat="1" applyFont="1" applyFill="1" applyBorder="1" applyAlignment="1">
      <alignment horizontal="left" vertical="center"/>
    </xf>
    <xf numFmtId="49" fontId="50" fillId="0" borderId="45" xfId="0" applyNumberFormat="1" applyFont="1" applyBorder="1" applyAlignment="1">
      <alignment horizontal="center" vertical="center"/>
    </xf>
    <xf numFmtId="49" fontId="50" fillId="0" borderId="46" xfId="0" applyNumberFormat="1" applyFont="1" applyBorder="1" applyAlignment="1">
      <alignment horizontal="center" vertical="center"/>
    </xf>
    <xf numFmtId="49" fontId="50" fillId="0" borderId="20" xfId="0" applyNumberFormat="1" applyFont="1" applyBorder="1" applyAlignment="1">
      <alignment horizontal="center" vertical="center"/>
    </xf>
    <xf numFmtId="49" fontId="50" fillId="0" borderId="36" xfId="0" applyNumberFormat="1" applyFont="1" applyBorder="1" applyAlignment="1">
      <alignment horizontal="center" vertical="center"/>
    </xf>
    <xf numFmtId="49" fontId="50" fillId="0" borderId="41" xfId="0" applyNumberFormat="1" applyFont="1" applyBorder="1" applyAlignment="1">
      <alignment horizontal="center" vertical="center"/>
    </xf>
    <xf numFmtId="49" fontId="50" fillId="0" borderId="42" xfId="0" applyNumberFormat="1" applyFont="1" applyBorder="1" applyAlignment="1">
      <alignment horizontal="center" vertical="center"/>
    </xf>
    <xf numFmtId="0" fontId="50" fillId="0" borderId="21" xfId="0" applyFont="1" applyBorder="1" applyAlignment="1">
      <alignment horizontal="left"/>
    </xf>
    <xf numFmtId="0" fontId="50" fillId="0" borderId="22" xfId="0" applyFont="1" applyBorder="1" applyAlignment="1">
      <alignment horizontal="left"/>
    </xf>
    <xf numFmtId="0" fontId="50" fillId="0" borderId="81" xfId="0" applyFont="1" applyBorder="1" applyAlignment="1">
      <alignment horizontal="left"/>
    </xf>
    <xf numFmtId="0" fontId="50" fillId="0" borderId="30" xfId="0" applyFont="1" applyBorder="1" applyAlignment="1">
      <alignment horizontal="left"/>
    </xf>
    <xf numFmtId="0" fontId="50" fillId="0" borderId="31" xfId="0" applyFont="1" applyBorder="1" applyAlignment="1">
      <alignment horizontal="left"/>
    </xf>
    <xf numFmtId="0" fontId="50" fillId="0" borderId="32" xfId="0" applyFont="1" applyBorder="1" applyAlignment="1">
      <alignment horizontal="left"/>
    </xf>
    <xf numFmtId="0" fontId="50" fillId="0" borderId="41" xfId="0" applyFont="1" applyBorder="1" applyAlignment="1">
      <alignment horizontal="left"/>
    </xf>
    <xf numFmtId="0" fontId="50" fillId="0" borderId="28" xfId="0" applyFont="1" applyBorder="1" applyAlignment="1">
      <alignment horizontal="left"/>
    </xf>
    <xf numFmtId="0" fontId="50" fillId="0" borderId="42" xfId="0" applyFont="1" applyBorder="1" applyAlignment="1">
      <alignment horizontal="left"/>
    </xf>
    <xf numFmtId="0" fontId="50" fillId="0" borderId="21" xfId="0" applyFont="1" applyFill="1" applyBorder="1" applyAlignment="1">
      <alignment horizontal="center" vertical="center" wrapText="1"/>
    </xf>
    <xf numFmtId="0" fontId="50" fillId="0" borderId="22" xfId="0" applyFont="1" applyFill="1" applyBorder="1" applyAlignment="1">
      <alignment horizontal="center" vertical="center" wrapText="1"/>
    </xf>
    <xf numFmtId="0" fontId="50" fillId="0" borderId="81" xfId="0" applyFont="1" applyFill="1" applyBorder="1" applyAlignment="1">
      <alignment horizontal="center" vertical="center" wrapText="1"/>
    </xf>
    <xf numFmtId="0" fontId="50" fillId="0" borderId="55" xfId="0" applyFont="1" applyFill="1" applyBorder="1" applyAlignment="1">
      <alignment horizontal="center" vertical="center" wrapText="1"/>
    </xf>
    <xf numFmtId="0" fontId="50" fillId="0" borderId="56" xfId="0" applyFont="1" applyFill="1" applyBorder="1" applyAlignment="1">
      <alignment horizontal="center" vertical="center" wrapText="1"/>
    </xf>
    <xf numFmtId="0" fontId="50" fillId="0" borderId="35" xfId="0" applyFont="1" applyBorder="1" applyAlignment="1">
      <alignment horizontal="left" vertical="center"/>
    </xf>
    <xf numFmtId="0" fontId="50" fillId="0" borderId="50" xfId="0" applyFont="1" applyBorder="1" applyAlignment="1">
      <alignment horizontal="left" vertical="center"/>
    </xf>
    <xf numFmtId="0" fontId="50" fillId="0" borderId="70" xfId="0" applyFont="1" applyBorder="1" applyAlignment="1">
      <alignment horizontal="left" vertical="center"/>
    </xf>
    <xf numFmtId="0" fontId="50" fillId="0" borderId="45" xfId="0" applyFont="1" applyBorder="1" applyAlignment="1">
      <alignment horizontal="center" vertical="center" wrapText="1"/>
    </xf>
    <xf numFmtId="0" fontId="50" fillId="0" borderId="17" xfId="0" applyFont="1" applyBorder="1" applyAlignment="1">
      <alignment horizontal="center" vertical="center" wrapText="1"/>
    </xf>
    <xf numFmtId="0" fontId="50" fillId="0" borderId="68" xfId="0" applyFont="1" applyBorder="1" applyAlignment="1">
      <alignment horizontal="center" vertical="center" wrapText="1"/>
    </xf>
    <xf numFmtId="0" fontId="50" fillId="0" borderId="69" xfId="0" applyFont="1" applyBorder="1" applyAlignment="1">
      <alignment horizontal="center" vertical="center" wrapText="1"/>
    </xf>
    <xf numFmtId="0" fontId="50" fillId="0" borderId="67" xfId="0" applyFont="1" applyBorder="1" applyAlignment="1">
      <alignment horizontal="center" vertical="center" wrapText="1"/>
    </xf>
    <xf numFmtId="0" fontId="51" fillId="11" borderId="5" xfId="0" applyFont="1" applyFill="1" applyBorder="1" applyAlignment="1">
      <alignment horizontal="left" vertical="top" wrapText="1"/>
    </xf>
    <xf numFmtId="0" fontId="51" fillId="11" borderId="6" xfId="0" applyFont="1" applyFill="1" applyBorder="1" applyAlignment="1">
      <alignment horizontal="left" vertical="top" wrapText="1"/>
    </xf>
    <xf numFmtId="0" fontId="51" fillId="11" borderId="54" xfId="0" applyFont="1" applyFill="1" applyBorder="1" applyAlignment="1">
      <alignment horizontal="left" vertical="top" wrapText="1"/>
    </xf>
    <xf numFmtId="0" fontId="51" fillId="11" borderId="55" xfId="0" applyFont="1" applyFill="1" applyBorder="1" applyAlignment="1">
      <alignment horizontal="left" vertical="top" wrapText="1"/>
    </xf>
    <xf numFmtId="0" fontId="51" fillId="11" borderId="0" xfId="0" applyFont="1" applyFill="1" applyBorder="1" applyAlignment="1">
      <alignment horizontal="left" vertical="top" wrapText="1"/>
    </xf>
    <xf numFmtId="0" fontId="51" fillId="11" borderId="56" xfId="0" applyFont="1" applyFill="1" applyBorder="1" applyAlignment="1">
      <alignment horizontal="left" vertical="top" wrapText="1"/>
    </xf>
    <xf numFmtId="0" fontId="51" fillId="11" borderId="26" xfId="0" applyFont="1" applyFill="1" applyBorder="1" applyAlignment="1">
      <alignment horizontal="left" vertical="top" wrapText="1"/>
    </xf>
    <xf numFmtId="0" fontId="51" fillId="11" borderId="27" xfId="0" applyFont="1" applyFill="1" applyBorder="1" applyAlignment="1">
      <alignment horizontal="left" vertical="top" wrapText="1"/>
    </xf>
    <xf numFmtId="0" fontId="51" fillId="11" borderId="57" xfId="0" applyFont="1" applyFill="1" applyBorder="1" applyAlignment="1">
      <alignment horizontal="left" vertical="top" wrapText="1"/>
    </xf>
    <xf numFmtId="0" fontId="50" fillId="0" borderId="16" xfId="0" applyFont="1" applyBorder="1" applyAlignment="1">
      <alignment horizontal="center" vertical="center" wrapText="1"/>
    </xf>
    <xf numFmtId="0" fontId="50" fillId="0" borderId="44" xfId="0" applyFont="1" applyBorder="1" applyAlignment="1">
      <alignment horizontal="center" vertical="center"/>
    </xf>
    <xf numFmtId="0" fontId="50" fillId="0" borderId="47" xfId="0" applyFont="1" applyBorder="1" applyAlignment="1">
      <alignment horizontal="center" vertical="center" wrapText="1"/>
    </xf>
    <xf numFmtId="0" fontId="50" fillId="0" borderId="52" xfId="0" applyFont="1" applyBorder="1" applyAlignment="1">
      <alignment horizontal="center" vertical="center" wrapText="1"/>
    </xf>
    <xf numFmtId="0" fontId="50" fillId="0" borderId="35" xfId="0" applyFont="1" applyFill="1" applyBorder="1" applyAlignment="1">
      <alignment horizontal="center" vertical="center" textRotation="90" wrapText="1"/>
    </xf>
    <xf numFmtId="0" fontId="50" fillId="0" borderId="37" xfId="0" applyFont="1" applyFill="1" applyBorder="1" applyAlignment="1">
      <alignment horizontal="center" vertical="center" textRotation="90" wrapText="1"/>
    </xf>
    <xf numFmtId="0" fontId="50" fillId="0" borderId="70" xfId="0" applyFont="1" applyFill="1" applyBorder="1" applyAlignment="1">
      <alignment horizontal="center" vertical="center" textRotation="90" wrapText="1"/>
    </xf>
    <xf numFmtId="0" fontId="50" fillId="0" borderId="3" xfId="0" applyFont="1" applyBorder="1" applyAlignment="1">
      <alignment horizontal="center" vertical="center" wrapText="1"/>
    </xf>
    <xf numFmtId="0" fontId="55" fillId="0" borderId="54" xfId="0" applyFont="1" applyBorder="1" applyAlignment="1">
      <alignment horizontal="center" vertical="center" wrapText="1"/>
    </xf>
    <xf numFmtId="0" fontId="55" fillId="0" borderId="56" xfId="0" applyFont="1" applyBorder="1" applyAlignment="1">
      <alignment horizontal="center" vertical="center" wrapText="1"/>
    </xf>
    <xf numFmtId="0" fontId="55" fillId="0" borderId="57" xfId="0" applyFont="1" applyBorder="1" applyAlignment="1">
      <alignment horizontal="center" vertical="center" wrapText="1"/>
    </xf>
    <xf numFmtId="2" fontId="51" fillId="10" borderId="14" xfId="0" applyNumberFormat="1" applyFont="1" applyFill="1" applyBorder="1" applyAlignment="1">
      <alignment horizontal="center" vertical="top"/>
    </xf>
    <xf numFmtId="2" fontId="51" fillId="10" borderId="65" xfId="0" applyNumberFormat="1" applyFont="1" applyFill="1" applyBorder="1" applyAlignment="1">
      <alignment horizontal="center" vertical="top"/>
    </xf>
    <xf numFmtId="0" fontId="51" fillId="11" borderId="30" xfId="0" applyNumberFormat="1" applyFont="1" applyFill="1" applyBorder="1" applyAlignment="1">
      <alignment horizontal="left" vertical="top"/>
    </xf>
    <xf numFmtId="0" fontId="51" fillId="11" borderId="31" xfId="0" applyNumberFormat="1" applyFont="1" applyFill="1" applyBorder="1" applyAlignment="1">
      <alignment horizontal="left" vertical="top"/>
    </xf>
    <xf numFmtId="0" fontId="51" fillId="11" borderId="32" xfId="0" applyNumberFormat="1" applyFont="1" applyFill="1" applyBorder="1" applyAlignment="1">
      <alignment horizontal="left" vertical="top"/>
    </xf>
    <xf numFmtId="2" fontId="51" fillId="10" borderId="30" xfId="0" applyNumberFormat="1" applyFont="1" applyFill="1" applyBorder="1" applyAlignment="1">
      <alignment horizontal="center" vertical="top"/>
    </xf>
    <xf numFmtId="2" fontId="51" fillId="10" borderId="32" xfId="0" applyNumberFormat="1" applyFont="1" applyFill="1" applyBorder="1" applyAlignment="1">
      <alignment horizontal="center" vertical="top"/>
    </xf>
    <xf numFmtId="0" fontId="55" fillId="0" borderId="48" xfId="0" applyFont="1" applyBorder="1" applyAlignment="1">
      <alignment horizontal="center" vertical="center" wrapText="1"/>
    </xf>
    <xf numFmtId="0" fontId="55" fillId="0" borderId="50" xfId="0" applyFont="1" applyBorder="1" applyAlignment="1">
      <alignment horizontal="center" vertical="center" wrapText="1"/>
    </xf>
    <xf numFmtId="0" fontId="55" fillId="0" borderId="53" xfId="0" applyFont="1" applyBorder="1" applyAlignment="1">
      <alignment horizontal="center" vertical="center" wrapText="1"/>
    </xf>
    <xf numFmtId="0" fontId="53" fillId="0" borderId="58" xfId="0" applyFont="1" applyBorder="1" applyAlignment="1">
      <alignment horizontal="center" vertical="center" wrapText="1"/>
    </xf>
    <xf numFmtId="0" fontId="53" fillId="0" borderId="59" xfId="0" applyFont="1" applyBorder="1" applyAlignment="1">
      <alignment vertical="center"/>
    </xf>
    <xf numFmtId="0" fontId="53" fillId="0" borderId="3" xfId="0" applyFont="1" applyFill="1" applyBorder="1" applyAlignment="1">
      <alignment horizontal="center" vertical="center"/>
    </xf>
    <xf numFmtId="0" fontId="53" fillId="0" borderId="4" xfId="0" applyFont="1" applyFill="1" applyBorder="1" applyAlignment="1">
      <alignment horizontal="center" vertical="center"/>
    </xf>
    <xf numFmtId="0" fontId="53" fillId="0" borderId="36" xfId="0" applyFont="1" applyFill="1" applyBorder="1" applyAlignment="1">
      <alignment horizontal="center" vertical="center"/>
    </xf>
    <xf numFmtId="0" fontId="53" fillId="0" borderId="23" xfId="0" applyFont="1" applyFill="1" applyBorder="1" applyAlignment="1">
      <alignment horizontal="center" vertical="center" wrapText="1"/>
    </xf>
    <xf numFmtId="0" fontId="53" fillId="0" borderId="77" xfId="0" applyFont="1" applyFill="1" applyBorder="1" applyAlignment="1">
      <alignment horizontal="center" vertical="center" wrapText="1"/>
    </xf>
    <xf numFmtId="0" fontId="53" fillId="0" borderId="43" xfId="0" applyFont="1" applyFill="1" applyBorder="1" applyAlignment="1">
      <alignment horizontal="center" vertical="center" wrapText="1"/>
    </xf>
    <xf numFmtId="0" fontId="53" fillId="0" borderId="38" xfId="0" applyFont="1" applyFill="1" applyBorder="1" applyAlignment="1">
      <alignment horizontal="center" vertical="center" wrapText="1"/>
    </xf>
    <xf numFmtId="0" fontId="53" fillId="0" borderId="59" xfId="0" applyFont="1" applyFill="1" applyBorder="1" applyAlignment="1">
      <alignment horizontal="center" vertical="center" wrapText="1"/>
    </xf>
    <xf numFmtId="0" fontId="53" fillId="0" borderId="39" xfId="0" applyFont="1" applyFill="1" applyBorder="1" applyAlignment="1">
      <alignment horizontal="center" vertical="center" wrapText="1"/>
    </xf>
    <xf numFmtId="0" fontId="53" fillId="0" borderId="49" xfId="0" applyFont="1" applyFill="1" applyBorder="1" applyAlignment="1">
      <alignment horizontal="center" vertical="center" wrapText="1"/>
    </xf>
    <xf numFmtId="0" fontId="53" fillId="0" borderId="58" xfId="0" applyFont="1" applyFill="1" applyBorder="1" applyAlignment="1">
      <alignment horizontal="center" vertical="center" wrapText="1"/>
    </xf>
    <xf numFmtId="0" fontId="50" fillId="0" borderId="50" xfId="0" applyFont="1" applyBorder="1" applyAlignment="1">
      <alignment horizontal="center" vertical="center"/>
    </xf>
    <xf numFmtId="0" fontId="50" fillId="0" borderId="53" xfId="0" applyFont="1" applyBorder="1" applyAlignment="1">
      <alignment horizontal="center" vertical="center"/>
    </xf>
    <xf numFmtId="0" fontId="50" fillId="9" borderId="0" xfId="0" applyFont="1" applyFill="1" applyBorder="1" applyAlignment="1">
      <alignment horizontal="center" vertical="center"/>
    </xf>
    <xf numFmtId="1" fontId="53" fillId="0" borderId="34" xfId="0" applyNumberFormat="1" applyFont="1" applyFill="1" applyBorder="1" applyAlignment="1">
      <alignment horizontal="center" vertical="center" wrapText="1"/>
    </xf>
    <xf numFmtId="1" fontId="53" fillId="0" borderId="43" xfId="0" applyNumberFormat="1" applyFont="1" applyFill="1" applyBorder="1" applyAlignment="1">
      <alignment horizontal="center" vertical="center" wrapText="1"/>
    </xf>
    <xf numFmtId="1" fontId="53" fillId="0" borderId="40" xfId="0" applyNumberFormat="1" applyFont="1" applyFill="1" applyBorder="1" applyAlignment="1">
      <alignment horizontal="center" vertical="center" wrapText="1"/>
    </xf>
    <xf numFmtId="1" fontId="53" fillId="0" borderId="33" xfId="0" applyNumberFormat="1" applyFont="1" applyFill="1" applyBorder="1" applyAlignment="1">
      <alignment horizontal="center" vertical="center" wrapText="1"/>
    </xf>
    <xf numFmtId="1" fontId="53" fillId="0" borderId="59" xfId="0" applyNumberFormat="1" applyFont="1" applyFill="1" applyBorder="1" applyAlignment="1">
      <alignment horizontal="center" vertical="center" wrapText="1"/>
    </xf>
    <xf numFmtId="1" fontId="53" fillId="0" borderId="38" xfId="0" applyNumberFormat="1" applyFont="1" applyFill="1" applyBorder="1" applyAlignment="1">
      <alignment horizontal="center" vertical="center" wrapText="1"/>
    </xf>
    <xf numFmtId="0" fontId="11" fillId="0" borderId="0" xfId="0" applyFont="1" applyBorder="1" applyAlignment="1">
      <alignment horizontal="center" vertical="center"/>
    </xf>
    <xf numFmtId="0" fontId="0" fillId="0" borderId="0" xfId="0" applyBorder="1" applyAlignment="1">
      <alignment horizontal="center" vertical="center"/>
    </xf>
    <xf numFmtId="0" fontId="50" fillId="0" borderId="29" xfId="0" applyFont="1" applyBorder="1" applyAlignment="1">
      <alignment horizontal="center" vertical="center" wrapText="1"/>
    </xf>
    <xf numFmtId="0" fontId="50" fillId="0" borderId="11" xfId="0" applyFont="1" applyBorder="1" applyAlignment="1">
      <alignment horizontal="center" vertical="center" wrapText="1"/>
    </xf>
    <xf numFmtId="0" fontId="50" fillId="0" borderId="30" xfId="0" applyFont="1" applyBorder="1" applyAlignment="1">
      <alignment horizontal="center" vertical="center" wrapText="1"/>
    </xf>
    <xf numFmtId="0" fontId="50" fillId="0" borderId="18" xfId="0" applyFont="1" applyBorder="1" applyAlignment="1">
      <alignment horizontal="center" vertical="center" wrapText="1"/>
    </xf>
    <xf numFmtId="49" fontId="55" fillId="0" borderId="45" xfId="0" applyNumberFormat="1" applyFont="1" applyBorder="1" applyAlignment="1" applyProtection="1">
      <alignment horizontal="center" vertical="center"/>
      <protection locked="0"/>
    </xf>
    <xf numFmtId="49" fontId="55" fillId="0" borderId="38" xfId="0" applyNumberFormat="1" applyFont="1" applyBorder="1" applyAlignment="1" applyProtection="1">
      <alignment horizontal="center" vertical="center"/>
      <protection locked="0"/>
    </xf>
    <xf numFmtId="16" fontId="55" fillId="0" borderId="17" xfId="0" applyNumberFormat="1" applyFont="1" applyBorder="1" applyAlignment="1">
      <alignment horizontal="center" vertical="center"/>
    </xf>
    <xf numFmtId="16" fontId="55" fillId="0" borderId="39" xfId="0" applyNumberFormat="1" applyFont="1" applyBorder="1" applyAlignment="1">
      <alignment horizontal="center" vertical="center"/>
    </xf>
    <xf numFmtId="0" fontId="50" fillId="0" borderId="30" xfId="0" applyFont="1" applyBorder="1" applyAlignment="1">
      <alignment horizontal="center" vertical="center"/>
    </xf>
    <xf numFmtId="0" fontId="50" fillId="0" borderId="32" xfId="0" applyFont="1" applyBorder="1" applyAlignment="1">
      <alignment horizontal="center" vertical="center"/>
    </xf>
    <xf numFmtId="0" fontId="53" fillId="0" borderId="48" xfId="0" applyFont="1" applyFill="1" applyBorder="1" applyAlignment="1" applyProtection="1">
      <alignment horizontal="center" vertical="center" wrapText="1"/>
    </xf>
    <xf numFmtId="0" fontId="53" fillId="0" borderId="50" xfId="0" applyFont="1" applyFill="1" applyBorder="1" applyAlignment="1" applyProtection="1">
      <alignment horizontal="center" vertical="center" wrapText="1"/>
    </xf>
    <xf numFmtId="0" fontId="50" fillId="0" borderId="66" xfId="0" applyFont="1" applyBorder="1" applyAlignment="1">
      <alignment horizontal="center" vertical="center" wrapText="1"/>
    </xf>
    <xf numFmtId="0" fontId="50" fillId="0" borderId="23" xfId="0" applyFont="1" applyBorder="1" applyAlignment="1">
      <alignment horizontal="center" vertical="center" wrapText="1"/>
    </xf>
    <xf numFmtId="0" fontId="50" fillId="0" borderId="44" xfId="0" applyFont="1" applyBorder="1" applyAlignment="1">
      <alignment horizontal="center" vertical="center" wrapText="1"/>
    </xf>
    <xf numFmtId="0" fontId="31" fillId="11" borderId="6" xfId="0" applyNumberFormat="1" applyFont="1" applyFill="1" applyBorder="1" applyAlignment="1">
      <alignment horizontal="left" vertical="top" wrapText="1"/>
    </xf>
    <xf numFmtId="0" fontId="31" fillId="11" borderId="54" xfId="0" applyNumberFormat="1" applyFont="1" applyFill="1" applyBorder="1" applyAlignment="1">
      <alignment horizontal="left" vertical="top" wrapText="1"/>
    </xf>
    <xf numFmtId="0" fontId="31" fillId="11" borderId="55" xfId="0" applyNumberFormat="1" applyFont="1" applyFill="1" applyBorder="1" applyAlignment="1">
      <alignment horizontal="left" vertical="top" wrapText="1"/>
    </xf>
    <xf numFmtId="0" fontId="31" fillId="11" borderId="0" xfId="0" applyNumberFormat="1" applyFont="1" applyFill="1" applyBorder="1" applyAlignment="1">
      <alignment horizontal="left" vertical="top" wrapText="1"/>
    </xf>
    <xf numFmtId="0" fontId="31" fillId="11" borderId="56" xfId="0" applyNumberFormat="1" applyFont="1" applyFill="1" applyBorder="1" applyAlignment="1">
      <alignment horizontal="left" vertical="top" wrapText="1"/>
    </xf>
    <xf numFmtId="0" fontId="31" fillId="11" borderId="26" xfId="0" applyNumberFormat="1" applyFont="1" applyFill="1" applyBorder="1" applyAlignment="1">
      <alignment horizontal="left" vertical="top" wrapText="1"/>
    </xf>
    <xf numFmtId="0" fontId="31" fillId="11" borderId="27" xfId="0" applyNumberFormat="1" applyFont="1" applyFill="1" applyBorder="1" applyAlignment="1">
      <alignment horizontal="left" vertical="top" wrapText="1"/>
    </xf>
    <xf numFmtId="0" fontId="31" fillId="11" borderId="57" xfId="0" applyNumberFormat="1" applyFont="1" applyFill="1" applyBorder="1" applyAlignment="1">
      <alignment horizontal="left" vertical="top" wrapText="1"/>
    </xf>
    <xf numFmtId="0" fontId="55" fillId="0" borderId="17" xfId="0" applyFont="1" applyBorder="1" applyAlignment="1">
      <alignment horizontal="center" vertical="center"/>
    </xf>
    <xf numFmtId="0" fontId="55" fillId="0" borderId="39" xfId="0" applyFont="1" applyBorder="1" applyAlignment="1">
      <alignment horizontal="center" vertical="center"/>
    </xf>
    <xf numFmtId="0" fontId="53" fillId="0" borderId="47" xfId="0" applyFont="1" applyFill="1" applyBorder="1" applyAlignment="1">
      <alignment horizontal="center" vertical="center" wrapText="1"/>
    </xf>
    <xf numFmtId="0" fontId="53" fillId="0" borderId="6" xfId="0" applyFont="1" applyBorder="1" applyAlignment="1">
      <alignment horizontal="center" vertical="center" wrapText="1"/>
    </xf>
    <xf numFmtId="0" fontId="53" fillId="0" borderId="54" xfId="0" applyFont="1" applyBorder="1" applyAlignment="1">
      <alignment horizontal="center" vertical="center" wrapText="1"/>
    </xf>
    <xf numFmtId="0" fontId="53" fillId="0" borderId="27" xfId="0" applyFont="1" applyBorder="1" applyAlignment="1">
      <alignment horizontal="center" vertical="center" wrapText="1"/>
    </xf>
    <xf numFmtId="0" fontId="53" fillId="0" borderId="57" xfId="0" applyFont="1" applyBorder="1" applyAlignment="1">
      <alignment horizontal="center" vertical="center" wrapText="1"/>
    </xf>
    <xf numFmtId="0" fontId="53" fillId="0" borderId="35" xfId="0" applyFont="1" applyBorder="1" applyAlignment="1">
      <alignment horizontal="center" vertical="center" wrapText="1"/>
    </xf>
    <xf numFmtId="0" fontId="53" fillId="0" borderId="37" xfId="0" applyFont="1" applyBorder="1" applyAlignment="1">
      <alignment horizontal="center" vertical="center" wrapText="1"/>
    </xf>
    <xf numFmtId="0" fontId="53" fillId="0" borderId="70" xfId="0" applyFont="1" applyBorder="1" applyAlignment="1">
      <alignment horizontal="center" vertical="center" wrapText="1"/>
    </xf>
    <xf numFmtId="0" fontId="53" fillId="0" borderId="1" xfId="0" applyFont="1" applyFill="1" applyBorder="1" applyAlignment="1">
      <alignment horizontal="center" vertical="center" wrapText="1"/>
    </xf>
    <xf numFmtId="0" fontId="53" fillId="0" borderId="24" xfId="0" applyFont="1" applyFill="1" applyBorder="1" applyAlignment="1">
      <alignment horizontal="center" vertical="center" wrapText="1"/>
    </xf>
    <xf numFmtId="1" fontId="53" fillId="0" borderId="6" xfId="0" applyNumberFormat="1" applyFont="1" applyFill="1" applyBorder="1" applyAlignment="1">
      <alignment horizontal="center" vertical="center"/>
    </xf>
    <xf numFmtId="1" fontId="53" fillId="0" borderId="69" xfId="0" applyNumberFormat="1" applyFont="1" applyFill="1" applyBorder="1" applyAlignment="1">
      <alignment horizontal="center" vertical="center"/>
    </xf>
    <xf numFmtId="1" fontId="53" fillId="0" borderId="67" xfId="0" applyNumberFormat="1" applyFont="1" applyFill="1" applyBorder="1" applyAlignment="1">
      <alignment horizontal="center" vertical="center"/>
    </xf>
    <xf numFmtId="1" fontId="53" fillId="0" borderId="68" xfId="0" applyNumberFormat="1" applyFont="1" applyFill="1" applyBorder="1" applyAlignment="1">
      <alignment horizontal="center" vertical="center"/>
    </xf>
    <xf numFmtId="0" fontId="53" fillId="0" borderId="8" xfId="0" applyFont="1" applyBorder="1" applyAlignment="1">
      <alignment horizontal="center" vertical="center" wrapText="1"/>
    </xf>
    <xf numFmtId="0" fontId="53" fillId="0" borderId="49" xfId="0" applyFont="1" applyBorder="1" applyAlignment="1">
      <alignment horizontal="center" vertical="center" wrapText="1"/>
    </xf>
    <xf numFmtId="0" fontId="53" fillId="0" borderId="51" xfId="0" applyFont="1" applyBorder="1" applyAlignment="1">
      <alignment horizontal="center" vertical="center" wrapText="1"/>
    </xf>
    <xf numFmtId="0" fontId="50" fillId="0" borderId="28" xfId="0" applyFont="1" applyBorder="1" applyAlignment="1">
      <alignment horizontal="center" vertical="center" wrapText="1"/>
    </xf>
    <xf numFmtId="1" fontId="51" fillId="10" borderId="20"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64" fontId="51" fillId="10" borderId="20" xfId="0" applyNumberFormat="1" applyFont="1" applyFill="1" applyBorder="1" applyAlignment="1">
      <alignment horizontal="center" vertical="center"/>
    </xf>
    <xf numFmtId="164" fontId="51" fillId="10" borderId="36" xfId="0" applyNumberFormat="1" applyFont="1" applyFill="1" applyBorder="1" applyAlignment="1">
      <alignment horizontal="center" vertical="center"/>
    </xf>
    <xf numFmtId="1" fontId="51" fillId="10" borderId="18" xfId="0" applyNumberFormat="1" applyFont="1" applyFill="1" applyBorder="1" applyAlignment="1">
      <alignment horizontal="center" vertical="center" wrapText="1"/>
    </xf>
    <xf numFmtId="1" fontId="51" fillId="10" borderId="19" xfId="0" applyNumberFormat="1" applyFont="1" applyFill="1" applyBorder="1" applyAlignment="1">
      <alignment horizontal="center" vertical="center" wrapText="1"/>
    </xf>
    <xf numFmtId="0" fontId="50" fillId="0" borderId="15" xfId="0" applyFont="1" applyBorder="1" applyAlignment="1">
      <alignment horizontal="center" vertical="center"/>
    </xf>
    <xf numFmtId="0" fontId="50" fillId="0" borderId="31" xfId="0" applyFont="1" applyBorder="1" applyAlignment="1">
      <alignment horizontal="center" vertical="center"/>
    </xf>
    <xf numFmtId="0" fontId="50" fillId="0" borderId="46" xfId="0" applyFont="1" applyBorder="1" applyAlignment="1">
      <alignment horizontal="center" vertical="center" wrapText="1"/>
    </xf>
    <xf numFmtId="0" fontId="50" fillId="0" borderId="18" xfId="0" applyFont="1" applyBorder="1" applyAlignment="1">
      <alignment horizontal="left" vertical="top"/>
    </xf>
    <xf numFmtId="0" fontId="50" fillId="0" borderId="2" xfId="0" applyFont="1" applyBorder="1" applyAlignment="1">
      <alignment horizontal="left" vertical="top"/>
    </xf>
    <xf numFmtId="1" fontId="51" fillId="10" borderId="18"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0" fontId="0" fillId="0" borderId="6" xfId="0" applyBorder="1"/>
    <xf numFmtId="0" fontId="0" fillId="0" borderId="54" xfId="0" applyBorder="1"/>
    <xf numFmtId="0" fontId="0" fillId="0" borderId="55" xfId="0" applyBorder="1"/>
    <xf numFmtId="0" fontId="0" fillId="0" borderId="0" xfId="0"/>
    <xf numFmtId="0" fontId="0" fillId="0" borderId="56" xfId="0" applyBorder="1"/>
    <xf numFmtId="0" fontId="0" fillId="0" borderId="26" xfId="0" applyBorder="1"/>
    <xf numFmtId="0" fontId="0" fillId="0" borderId="27" xfId="0" applyBorder="1"/>
    <xf numFmtId="0" fontId="0" fillId="0" borderId="57" xfId="0" applyBorder="1"/>
    <xf numFmtId="0" fontId="50" fillId="0" borderId="45" xfId="0" applyFont="1" applyFill="1" applyBorder="1" applyAlignment="1">
      <alignment horizontal="left" vertical="center" wrapText="1"/>
    </xf>
    <xf numFmtId="0" fontId="50" fillId="0" borderId="17" xfId="0" applyFont="1" applyFill="1" applyBorder="1" applyAlignment="1">
      <alignment horizontal="left" vertical="center" wrapText="1"/>
    </xf>
    <xf numFmtId="0" fontId="50" fillId="0" borderId="25" xfId="0" applyFont="1" applyFill="1" applyBorder="1" applyAlignment="1">
      <alignment horizontal="left" vertical="center" wrapText="1"/>
    </xf>
    <xf numFmtId="0" fontId="50" fillId="0" borderId="20" xfId="0" applyFont="1" applyFill="1" applyBorder="1" applyAlignment="1">
      <alignment horizontal="left" vertical="center" wrapText="1"/>
    </xf>
    <xf numFmtId="0" fontId="50" fillId="0" borderId="4" xfId="0" applyFont="1" applyFill="1" applyBorder="1" applyAlignment="1">
      <alignment horizontal="left" vertical="center" wrapText="1"/>
    </xf>
    <xf numFmtId="0" fontId="50" fillId="0" borderId="1" xfId="0" applyFont="1" applyFill="1" applyBorder="1" applyAlignment="1">
      <alignment horizontal="left" vertical="center" wrapText="1"/>
    </xf>
    <xf numFmtId="0" fontId="53" fillId="0" borderId="7" xfId="0" applyFont="1" applyBorder="1" applyAlignment="1">
      <alignment horizontal="center" vertical="center" wrapText="1"/>
    </xf>
    <xf numFmtId="0" fontId="53" fillId="0" borderId="77" xfId="0" applyFont="1" applyBorder="1" applyAlignment="1">
      <alignment horizontal="center" vertical="center" wrapText="1"/>
    </xf>
    <xf numFmtId="0" fontId="53" fillId="0" borderId="73" xfId="0" applyFont="1" applyBorder="1" applyAlignment="1">
      <alignment horizontal="center" vertical="center" wrapText="1"/>
    </xf>
    <xf numFmtId="0" fontId="50" fillId="10" borderId="27" xfId="0" applyFont="1" applyFill="1" applyBorder="1" applyAlignment="1">
      <alignment horizontal="center" vertical="center"/>
    </xf>
    <xf numFmtId="1" fontId="53" fillId="11" borderId="69" xfId="0" applyNumberFormat="1" applyFont="1" applyFill="1" applyBorder="1" applyAlignment="1">
      <alignment horizontal="center" vertical="center"/>
    </xf>
    <xf numFmtId="1" fontId="53" fillId="11" borderId="67" xfId="0" applyNumberFormat="1" applyFont="1" applyFill="1" applyBorder="1" applyAlignment="1">
      <alignment horizontal="center" vertical="center"/>
    </xf>
    <xf numFmtId="1" fontId="53" fillId="0" borderId="16" xfId="0" applyNumberFormat="1" applyFont="1" applyFill="1" applyBorder="1" applyAlignment="1">
      <alignment horizontal="center" vertical="center" wrapText="1"/>
    </xf>
    <xf numFmtId="1" fontId="53" fillId="0" borderId="77" xfId="0" applyNumberFormat="1" applyFont="1" applyFill="1" applyBorder="1" applyAlignment="1">
      <alignment horizontal="center" vertical="center" wrapText="1"/>
    </xf>
    <xf numFmtId="1" fontId="53" fillId="0" borderId="23" xfId="0" applyNumberFormat="1" applyFont="1" applyFill="1" applyBorder="1" applyAlignment="1">
      <alignment horizontal="center" vertical="center" wrapText="1"/>
    </xf>
    <xf numFmtId="1" fontId="53" fillId="0" borderId="46" xfId="0" applyNumberFormat="1" applyFont="1" applyFill="1" applyBorder="1" applyAlignment="1">
      <alignment horizontal="center" vertical="center" wrapText="1"/>
    </xf>
    <xf numFmtId="0" fontId="53" fillId="0" borderId="68" xfId="0" applyFont="1" applyFill="1" applyBorder="1" applyAlignment="1">
      <alignment horizontal="center" vertical="center" wrapText="1"/>
    </xf>
    <xf numFmtId="0" fontId="53" fillId="0" borderId="69" xfId="0" applyFont="1" applyFill="1" applyBorder="1" applyAlignment="1">
      <alignment horizontal="center" vertical="center" wrapText="1"/>
    </xf>
    <xf numFmtId="0" fontId="53" fillId="0" borderId="67" xfId="0" applyFont="1" applyFill="1" applyBorder="1" applyAlignment="1">
      <alignment horizontal="center" vertical="center" wrapText="1"/>
    </xf>
    <xf numFmtId="0" fontId="53" fillId="0" borderId="66" xfId="0" applyFont="1" applyFill="1" applyBorder="1" applyAlignment="1">
      <alignment horizontal="center" vertical="center" wrapText="1"/>
    </xf>
    <xf numFmtId="0" fontId="53" fillId="0" borderId="10" xfId="0" applyFont="1" applyFill="1" applyBorder="1" applyAlignment="1">
      <alignment horizontal="center" vertical="center" wrapText="1"/>
    </xf>
    <xf numFmtId="0" fontId="6" fillId="0" borderId="6" xfId="0" applyFont="1" applyBorder="1" applyAlignment="1">
      <alignment horizontal="center"/>
    </xf>
    <xf numFmtId="0" fontId="0" fillId="0" borderId="6" xfId="0" applyBorder="1" applyAlignment="1">
      <alignment horizontal="center"/>
    </xf>
    <xf numFmtId="0" fontId="50" fillId="0" borderId="33" xfId="0" applyFont="1" applyFill="1" applyBorder="1" applyAlignment="1">
      <alignment horizontal="left" vertical="center" wrapText="1"/>
    </xf>
    <xf numFmtId="0" fontId="50" fillId="0" borderId="9" xfId="0" applyFont="1" applyFill="1" applyBorder="1" applyAlignment="1">
      <alignment horizontal="left" vertical="center" wrapText="1"/>
    </xf>
    <xf numFmtId="0" fontId="50" fillId="0" borderId="10" xfId="0" applyFont="1" applyFill="1" applyBorder="1" applyAlignment="1">
      <alignment horizontal="left" vertical="center" wrapText="1"/>
    </xf>
    <xf numFmtId="164" fontId="51" fillId="10" borderId="33" xfId="0" applyNumberFormat="1" applyFont="1" applyFill="1" applyBorder="1" applyAlignment="1">
      <alignment horizontal="center" vertical="center"/>
    </xf>
    <xf numFmtId="164" fontId="51" fillId="10" borderId="34" xfId="0" applyNumberFormat="1" applyFont="1" applyFill="1" applyBorder="1" applyAlignment="1">
      <alignment horizontal="center" vertical="center"/>
    </xf>
    <xf numFmtId="0" fontId="50" fillId="0" borderId="14" xfId="0" applyFont="1" applyBorder="1" applyAlignment="1">
      <alignment horizontal="center" vertical="center"/>
    </xf>
    <xf numFmtId="0" fontId="50" fillId="0" borderId="65" xfId="0" applyFont="1" applyBorder="1" applyAlignment="1">
      <alignment horizontal="center" vertical="center"/>
    </xf>
    <xf numFmtId="0" fontId="50" fillId="0" borderId="20" xfId="0" applyFont="1" applyBorder="1" applyAlignment="1">
      <alignment horizontal="left" vertical="center" wrapText="1"/>
    </xf>
    <xf numFmtId="0" fontId="50" fillId="0" borderId="4" xfId="0" applyFont="1" applyBorder="1" applyAlignment="1">
      <alignment horizontal="left" vertical="center" wrapText="1"/>
    </xf>
    <xf numFmtId="0" fontId="50" fillId="0" borderId="36" xfId="0" applyFont="1" applyBorder="1" applyAlignment="1">
      <alignment horizontal="left" vertical="center" wrapText="1"/>
    </xf>
    <xf numFmtId="0" fontId="65" fillId="7" borderId="36" xfId="6" applyFont="1" applyBorder="1" applyAlignment="1">
      <alignment horizontal="center"/>
    </xf>
    <xf numFmtId="0" fontId="50" fillId="0" borderId="24" xfId="0" applyFont="1" applyBorder="1" applyAlignment="1">
      <alignment horizontal="center" vertical="center" wrapText="1"/>
    </xf>
    <xf numFmtId="0" fontId="51" fillId="11" borderId="41" xfId="0" applyNumberFormat="1" applyFont="1" applyFill="1" applyBorder="1" applyAlignment="1">
      <alignment horizontal="left" vertical="top"/>
    </xf>
    <xf numFmtId="0" fontId="51" fillId="11" borderId="28" xfId="0" applyNumberFormat="1" applyFont="1" applyFill="1" applyBorder="1" applyAlignment="1">
      <alignment horizontal="left" vertical="top"/>
    </xf>
    <xf numFmtId="0" fontId="51" fillId="11" borderId="42" xfId="0" applyNumberFormat="1" applyFont="1" applyFill="1" applyBorder="1" applyAlignment="1">
      <alignment horizontal="left" vertical="top"/>
    </xf>
    <xf numFmtId="0" fontId="64" fillId="11" borderId="5" xfId="0" applyFont="1" applyFill="1" applyBorder="1" applyAlignment="1">
      <alignment horizontal="left" vertical="top" wrapText="1"/>
    </xf>
    <xf numFmtId="0" fontId="53" fillId="0" borderId="33" xfId="0" applyFont="1" applyFill="1" applyBorder="1" applyAlignment="1">
      <alignment horizontal="center" vertical="center" wrapText="1"/>
    </xf>
    <xf numFmtId="49" fontId="19" fillId="0" borderId="0" xfId="0" applyNumberFormat="1" applyFont="1" applyFill="1" applyBorder="1" applyAlignment="1">
      <alignment horizontal="left" vertical="top"/>
    </xf>
    <xf numFmtId="0" fontId="51" fillId="11" borderId="18" xfId="0" applyNumberFormat="1" applyFont="1" applyFill="1" applyBorder="1" applyAlignment="1">
      <alignment vertical="top" wrapText="1"/>
    </xf>
    <xf numFmtId="0" fontId="51" fillId="11" borderId="19" xfId="0" applyNumberFormat="1" applyFont="1" applyFill="1" applyBorder="1" applyAlignment="1">
      <alignment vertical="top" wrapText="1"/>
    </xf>
    <xf numFmtId="0" fontId="61" fillId="0" borderId="47" xfId="0" applyFont="1" applyBorder="1" applyAlignment="1">
      <alignment horizontal="center" vertical="center" wrapText="1"/>
    </xf>
    <xf numFmtId="0" fontId="61" fillId="0" borderId="43" xfId="0" applyFont="1" applyBorder="1" applyAlignment="1">
      <alignment horizontal="center" vertical="center" wrapText="1"/>
    </xf>
    <xf numFmtId="0" fontId="61" fillId="0" borderId="58" xfId="0" applyFont="1" applyBorder="1" applyAlignment="1">
      <alignment horizontal="center" vertical="center" wrapText="1"/>
    </xf>
    <xf numFmtId="0" fontId="61" fillId="0" borderId="59" xfId="0" applyFont="1" applyBorder="1" applyAlignment="1">
      <alignment horizontal="center" vertical="center" wrapText="1"/>
    </xf>
    <xf numFmtId="0" fontId="51" fillId="11" borderId="29" xfId="0" applyNumberFormat="1" applyFont="1" applyFill="1" applyBorder="1" applyAlignment="1">
      <alignment horizontal="left" vertical="top"/>
    </xf>
    <xf numFmtId="0" fontId="51" fillId="11" borderId="11" xfId="0" applyNumberFormat="1" applyFont="1" applyFill="1" applyBorder="1" applyAlignment="1">
      <alignment horizontal="left" vertical="top"/>
    </xf>
    <xf numFmtId="0" fontId="51" fillId="11" borderId="12" xfId="0" applyNumberFormat="1" applyFont="1" applyFill="1" applyBorder="1" applyAlignment="1">
      <alignment horizontal="left" vertical="top"/>
    </xf>
    <xf numFmtId="0" fontId="51" fillId="11" borderId="66" xfId="0" applyNumberFormat="1" applyFont="1" applyFill="1" applyBorder="1" applyAlignment="1">
      <alignment horizontal="left" vertical="top"/>
    </xf>
    <xf numFmtId="2" fontId="51" fillId="10" borderId="16" xfId="0" applyNumberFormat="1" applyFont="1" applyFill="1" applyBorder="1" applyAlignment="1">
      <alignment horizontal="center" vertical="center"/>
    </xf>
    <xf numFmtId="0" fontId="51" fillId="11" borderId="29" xfId="0" applyNumberFormat="1" applyFont="1" applyFill="1" applyBorder="1" applyAlignment="1">
      <alignment horizontal="center" vertical="top"/>
    </xf>
    <xf numFmtId="0" fontId="50" fillId="0" borderId="33" xfId="0" applyFont="1" applyFill="1" applyBorder="1" applyAlignment="1">
      <alignment horizontal="center" vertical="center"/>
    </xf>
    <xf numFmtId="0" fontId="50" fillId="0" borderId="10" xfId="0" applyFont="1" applyFill="1" applyBorder="1" applyAlignment="1">
      <alignment horizontal="center" vertical="center"/>
    </xf>
    <xf numFmtId="0" fontId="50" fillId="0" borderId="41" xfId="0" applyFont="1" applyFill="1" applyBorder="1" applyAlignment="1">
      <alignment horizontal="center" vertical="center"/>
    </xf>
    <xf numFmtId="0" fontId="50" fillId="0" borderId="29" xfId="0" applyFont="1" applyFill="1" applyBorder="1" applyAlignment="1">
      <alignment horizontal="center" vertical="center"/>
    </xf>
    <xf numFmtId="0" fontId="50" fillId="0" borderId="13" xfId="0" applyFont="1" applyBorder="1" applyAlignment="1">
      <alignment horizontal="center" vertical="center" wrapText="1"/>
    </xf>
    <xf numFmtId="0" fontId="64" fillId="11" borderId="1" xfId="0" applyNumberFormat="1" applyFont="1" applyFill="1" applyBorder="1" applyAlignment="1">
      <alignment vertical="top" wrapText="1"/>
    </xf>
    <xf numFmtId="0" fontId="50" fillId="0" borderId="66" xfId="0" applyFont="1" applyFill="1" applyBorder="1" applyAlignment="1">
      <alignment horizontal="center" vertical="center" wrapText="1"/>
    </xf>
    <xf numFmtId="0" fontId="50" fillId="0" borderId="9" xfId="0" applyFont="1" applyFill="1" applyBorder="1" applyAlignment="1">
      <alignment horizontal="center" vertical="center" wrapText="1"/>
    </xf>
    <xf numFmtId="0" fontId="50" fillId="0" borderId="34" xfId="0" applyFont="1" applyFill="1" applyBorder="1" applyAlignment="1">
      <alignment horizontal="center" vertical="center" wrapText="1"/>
    </xf>
    <xf numFmtId="0" fontId="50" fillId="0" borderId="44" xfId="0" applyFont="1" applyFill="1" applyBorder="1" applyAlignment="1">
      <alignment horizontal="center" vertical="center" wrapText="1"/>
    </xf>
    <xf numFmtId="0" fontId="50" fillId="0" borderId="28" xfId="0" applyFont="1" applyFill="1" applyBorder="1" applyAlignment="1">
      <alignment horizontal="center" vertical="center" wrapText="1"/>
    </xf>
    <xf numFmtId="0" fontId="50" fillId="0" borderId="42" xfId="0" applyFont="1" applyFill="1" applyBorder="1" applyAlignment="1">
      <alignment horizontal="center" vertical="center" wrapText="1"/>
    </xf>
    <xf numFmtId="0" fontId="50" fillId="0" borderId="5" xfId="0" applyFont="1" applyBorder="1" applyAlignment="1">
      <alignment horizontal="left" vertical="center" wrapText="1"/>
    </xf>
    <xf numFmtId="0" fontId="50" fillId="0" borderId="54" xfId="0" applyFont="1" applyBorder="1" applyAlignment="1">
      <alignment horizontal="left" vertical="center" wrapText="1"/>
    </xf>
    <xf numFmtId="0" fontId="50" fillId="0" borderId="55" xfId="0" applyFont="1" applyBorder="1" applyAlignment="1">
      <alignment horizontal="left" vertical="center" wrapText="1"/>
    </xf>
    <xf numFmtId="0" fontId="50" fillId="0" borderId="56" xfId="0" applyFont="1" applyBorder="1" applyAlignment="1">
      <alignment horizontal="left" vertical="center" wrapText="1"/>
    </xf>
    <xf numFmtId="0" fontId="50" fillId="0" borderId="26" xfId="0" applyFont="1" applyBorder="1" applyAlignment="1">
      <alignment horizontal="left" vertical="center" wrapText="1"/>
    </xf>
    <xf numFmtId="0" fontId="50" fillId="0" borderId="57" xfId="0" applyFont="1" applyBorder="1" applyAlignment="1">
      <alignment horizontal="left" vertical="center" wrapText="1"/>
    </xf>
    <xf numFmtId="0" fontId="50" fillId="0" borderId="48" xfId="0" applyFont="1" applyBorder="1" applyAlignment="1">
      <alignment horizontal="center" vertical="center"/>
    </xf>
    <xf numFmtId="0" fontId="56" fillId="0" borderId="0" xfId="0" applyFont="1" applyBorder="1" applyAlignment="1">
      <alignment horizontal="center" vertical="top" wrapText="1"/>
    </xf>
    <xf numFmtId="0" fontId="56" fillId="0" borderId="27" xfId="0" applyFont="1" applyBorder="1" applyAlignment="1">
      <alignment horizontal="center"/>
    </xf>
    <xf numFmtId="0" fontId="50" fillId="0" borderId="14" xfId="0" applyFont="1" applyBorder="1" applyAlignment="1">
      <alignment horizontal="left"/>
    </xf>
    <xf numFmtId="0" fontId="50" fillId="0" borderId="15" xfId="0" applyFont="1" applyBorder="1" applyAlignment="1">
      <alignment horizontal="left"/>
    </xf>
    <xf numFmtId="0" fontId="50" fillId="0" borderId="65" xfId="0" applyFont="1" applyBorder="1" applyAlignment="1">
      <alignment horizontal="left"/>
    </xf>
    <xf numFmtId="0" fontId="50" fillId="0" borderId="45" xfId="0" applyFont="1" applyBorder="1" applyAlignment="1">
      <alignment horizontal="center" vertical="center"/>
    </xf>
    <xf numFmtId="0" fontId="50" fillId="0" borderId="46" xfId="0" applyFont="1" applyBorder="1" applyAlignment="1">
      <alignment horizontal="center" vertical="center"/>
    </xf>
    <xf numFmtId="0" fontId="50" fillId="0" borderId="38" xfId="0" applyFont="1" applyBorder="1" applyAlignment="1">
      <alignment horizontal="center" vertical="center"/>
    </xf>
    <xf numFmtId="0" fontId="50" fillId="0" borderId="40" xfId="0" applyFont="1" applyBorder="1" applyAlignment="1">
      <alignment horizontal="center" vertical="center"/>
    </xf>
    <xf numFmtId="0" fontId="50" fillId="0" borderId="71" xfId="0" applyFont="1" applyBorder="1" applyAlignment="1">
      <alignment horizontal="center" vertical="center"/>
    </xf>
    <xf numFmtId="9" fontId="50" fillId="0" borderId="39" xfId="0" applyNumberFormat="1" applyFont="1" applyBorder="1" applyAlignment="1">
      <alignment horizontal="center" vertical="center"/>
    </xf>
    <xf numFmtId="9" fontId="50" fillId="0" borderId="49" xfId="0" applyNumberFormat="1" applyFont="1" applyBorder="1" applyAlignment="1">
      <alignment horizontal="center" vertical="center"/>
    </xf>
    <xf numFmtId="9" fontId="50" fillId="0" borderId="51" xfId="0" applyNumberFormat="1" applyFont="1" applyBorder="1" applyAlignment="1">
      <alignment horizontal="center" vertical="center"/>
    </xf>
    <xf numFmtId="0" fontId="58" fillId="0" borderId="12" xfId="0" applyFont="1" applyBorder="1"/>
    <xf numFmtId="0" fontId="58" fillId="0" borderId="13" xfId="0" applyFont="1" applyBorder="1"/>
    <xf numFmtId="9" fontId="50" fillId="0" borderId="23" xfId="0" applyNumberFormat="1" applyFont="1" applyBorder="1" applyAlignment="1">
      <alignment horizontal="center" vertical="center"/>
    </xf>
    <xf numFmtId="9" fontId="50" fillId="0" borderId="77" xfId="0" applyNumberFormat="1" applyFont="1" applyBorder="1" applyAlignment="1">
      <alignment horizontal="center" vertical="center"/>
    </xf>
    <xf numFmtId="9" fontId="50" fillId="0" borderId="73" xfId="0" applyNumberFormat="1" applyFont="1" applyBorder="1" applyAlignment="1">
      <alignment horizontal="center" vertical="center"/>
    </xf>
    <xf numFmtId="0" fontId="50" fillId="0" borderId="41" xfId="0" applyFont="1" applyFill="1" applyBorder="1" applyAlignment="1">
      <alignment vertical="center"/>
    </xf>
    <xf numFmtId="0" fontId="50" fillId="0" borderId="28" xfId="0" applyFont="1" applyFill="1" applyBorder="1" applyAlignment="1">
      <alignment vertical="center"/>
    </xf>
    <xf numFmtId="0" fontId="50" fillId="0" borderId="29" xfId="0" applyFont="1" applyFill="1" applyBorder="1" applyAlignment="1">
      <alignment vertical="center"/>
    </xf>
    <xf numFmtId="0" fontId="50" fillId="0" borderId="66" xfId="0" applyFont="1" applyBorder="1" applyAlignment="1">
      <alignment horizontal="center" vertical="center"/>
    </xf>
    <xf numFmtId="0" fontId="50" fillId="0" borderId="10" xfId="0" applyFont="1" applyBorder="1" applyAlignment="1">
      <alignment horizontal="center" vertical="center"/>
    </xf>
    <xf numFmtId="0" fontId="50" fillId="0" borderId="3" xfId="0" applyFont="1" applyBorder="1" applyAlignment="1">
      <alignment horizontal="center" vertical="center"/>
    </xf>
    <xf numFmtId="0" fontId="50" fillId="0" borderId="1" xfId="0" applyFont="1" applyBorder="1" applyAlignment="1">
      <alignment horizontal="center" vertical="center"/>
    </xf>
    <xf numFmtId="0" fontId="50" fillId="0" borderId="23" xfId="0" applyFont="1" applyBorder="1" applyAlignment="1">
      <alignment horizontal="center" vertical="center"/>
    </xf>
    <xf numFmtId="0" fontId="50" fillId="0" borderId="24" xfId="0" applyFont="1" applyBorder="1" applyAlignment="1">
      <alignment horizontal="center" vertical="center"/>
    </xf>
    <xf numFmtId="2" fontId="69" fillId="10" borderId="20" xfId="0" applyNumberFormat="1" applyFont="1" applyFill="1" applyBorder="1" applyAlignment="1">
      <alignment horizontal="center" vertical="top" wrapText="1"/>
    </xf>
    <xf numFmtId="2" fontId="69" fillId="10" borderId="36" xfId="0" applyNumberFormat="1" applyFont="1" applyFill="1" applyBorder="1" applyAlignment="1">
      <alignment horizontal="center" vertical="top" wrapText="1"/>
    </xf>
    <xf numFmtId="0" fontId="50" fillId="0" borderId="6" xfId="0" applyFont="1" applyBorder="1" applyAlignment="1">
      <alignment horizontal="left" vertical="center" wrapText="1"/>
    </xf>
    <xf numFmtId="0" fontId="50" fillId="0" borderId="7" xfId="0" applyFont="1" applyBorder="1" applyAlignment="1">
      <alignment horizontal="center" vertical="center" wrapText="1"/>
    </xf>
    <xf numFmtId="0" fontId="50" fillId="0" borderId="77" xfId="0" applyFont="1" applyBorder="1" applyAlignment="1">
      <alignment horizontal="center" vertical="center" wrapText="1"/>
    </xf>
    <xf numFmtId="0" fontId="55" fillId="0" borderId="8" xfId="0" applyFont="1" applyBorder="1" applyAlignment="1">
      <alignment horizontal="center" vertical="center" wrapText="1"/>
    </xf>
    <xf numFmtId="0" fontId="55" fillId="0" borderId="51" xfId="0" applyFont="1" applyBorder="1" applyAlignment="1">
      <alignment horizontal="center" vertical="center" wrapText="1"/>
    </xf>
    <xf numFmtId="0" fontId="51" fillId="11" borderId="33" xfId="0" applyNumberFormat="1" applyFont="1" applyFill="1" applyBorder="1" applyAlignment="1">
      <alignment horizontal="center" vertical="top"/>
    </xf>
    <xf numFmtId="0" fontId="51" fillId="11" borderId="9" xfId="0" applyNumberFormat="1" applyFont="1" applyFill="1" applyBorder="1" applyAlignment="1">
      <alignment horizontal="center" vertical="top"/>
    </xf>
    <xf numFmtId="0" fontId="51" fillId="11" borderId="10" xfId="0" applyNumberFormat="1" applyFont="1" applyFill="1" applyBorder="1" applyAlignment="1">
      <alignment horizontal="center" vertical="top"/>
    </xf>
    <xf numFmtId="0" fontId="50" fillId="0" borderId="34" xfId="0" applyFont="1" applyFill="1" applyBorder="1" applyAlignment="1">
      <alignment horizontal="center" vertical="center"/>
    </xf>
    <xf numFmtId="0" fontId="50" fillId="0" borderId="42" xfId="0" applyFont="1" applyFill="1" applyBorder="1" applyAlignment="1">
      <alignment horizontal="center" vertical="center"/>
    </xf>
    <xf numFmtId="0" fontId="60" fillId="9" borderId="27" xfId="1" applyFont="1" applyFill="1" applyBorder="1" applyAlignment="1">
      <alignment horizontal="left" vertical="center"/>
    </xf>
    <xf numFmtId="0" fontId="51" fillId="11" borderId="45" xfId="0" applyNumberFormat="1" applyFont="1" applyFill="1" applyBorder="1" applyAlignment="1">
      <alignment vertical="top" wrapText="1"/>
    </xf>
    <xf numFmtId="0" fontId="64" fillId="11" borderId="46" xfId="0" applyNumberFormat="1" applyFont="1" applyFill="1" applyBorder="1" applyAlignment="1">
      <alignment vertical="top" wrapText="1"/>
    </xf>
    <xf numFmtId="1" fontId="51" fillId="10" borderId="16" xfId="0" applyNumberFormat="1" applyFont="1" applyFill="1" applyBorder="1" applyAlignment="1">
      <alignment horizontal="center" vertical="center"/>
    </xf>
    <xf numFmtId="1" fontId="51" fillId="10" borderId="25" xfId="0" applyNumberFormat="1" applyFont="1" applyFill="1" applyBorder="1" applyAlignment="1">
      <alignment horizontal="center" vertical="center"/>
    </xf>
    <xf numFmtId="0" fontId="64" fillId="11" borderId="25" xfId="0" applyNumberFormat="1" applyFont="1" applyFill="1" applyBorder="1" applyAlignment="1">
      <alignment vertical="top" wrapText="1"/>
    </xf>
    <xf numFmtId="1" fontId="51" fillId="10" borderId="3" xfId="0" applyNumberFormat="1" applyFont="1" applyFill="1" applyBorder="1" applyAlignment="1">
      <alignment horizontal="center" vertical="center"/>
    </xf>
    <xf numFmtId="1" fontId="51" fillId="10" borderId="1" xfId="0" applyNumberFormat="1" applyFont="1" applyFill="1" applyBorder="1" applyAlignment="1">
      <alignment horizontal="center" vertical="center"/>
    </xf>
    <xf numFmtId="0" fontId="51" fillId="11" borderId="44" xfId="0" applyFont="1" applyFill="1" applyBorder="1" applyAlignment="1">
      <alignment horizontal="left" vertical="top"/>
    </xf>
    <xf numFmtId="0" fontId="51" fillId="11" borderId="28" xfId="0" applyFont="1" applyFill="1" applyBorder="1" applyAlignment="1">
      <alignment horizontal="left" vertical="top"/>
    </xf>
    <xf numFmtId="0" fontId="51" fillId="11" borderId="42" xfId="0" applyFont="1" applyFill="1" applyBorder="1" applyAlignment="1">
      <alignment horizontal="left" vertical="top"/>
    </xf>
    <xf numFmtId="0" fontId="61" fillId="0" borderId="75" xfId="0" applyFont="1" applyBorder="1" applyAlignment="1">
      <alignment horizontal="center" vertical="center" wrapText="1"/>
    </xf>
    <xf numFmtId="0" fontId="61" fillId="0" borderId="76" xfId="0" applyFont="1" applyBorder="1" applyAlignment="1">
      <alignment horizontal="center" vertical="center" wrapText="1"/>
    </xf>
    <xf numFmtId="0" fontId="90" fillId="11" borderId="30" xfId="0" applyNumberFormat="1" applyFont="1" applyFill="1" applyBorder="1" applyAlignment="1">
      <alignment horizontal="left" vertical="top" wrapText="1"/>
    </xf>
    <xf numFmtId="0" fontId="90" fillId="11" borderId="31" xfId="0" applyNumberFormat="1" applyFont="1" applyFill="1" applyBorder="1" applyAlignment="1">
      <alignment horizontal="left" vertical="top" wrapText="1"/>
    </xf>
    <xf numFmtId="0" fontId="90" fillId="11" borderId="32" xfId="0" applyNumberFormat="1" applyFont="1" applyFill="1" applyBorder="1" applyAlignment="1">
      <alignment horizontal="left" vertical="top" wrapText="1"/>
    </xf>
    <xf numFmtId="0" fontId="90" fillId="11" borderId="41" xfId="0" applyNumberFormat="1" applyFont="1" applyFill="1" applyBorder="1" applyAlignment="1">
      <alignment horizontal="left" vertical="top" wrapText="1"/>
    </xf>
    <xf numFmtId="0" fontId="90" fillId="11" borderId="42" xfId="0" applyNumberFormat="1" applyFont="1" applyFill="1" applyBorder="1" applyAlignment="1">
      <alignment horizontal="left" vertical="top" wrapText="1"/>
    </xf>
    <xf numFmtId="0" fontId="18" fillId="0" borderId="0" xfId="0" applyFont="1" applyFill="1" applyBorder="1" applyAlignment="1">
      <alignment horizontal="center" vertical="center" wrapText="1"/>
    </xf>
    <xf numFmtId="0" fontId="51" fillId="11" borderId="41" xfId="0" applyNumberFormat="1" applyFont="1" applyFill="1" applyBorder="1" applyAlignment="1">
      <alignment vertical="top" wrapText="1"/>
    </xf>
    <xf numFmtId="0" fontId="64" fillId="11" borderId="29" xfId="0" applyNumberFormat="1" applyFont="1" applyFill="1" applyBorder="1" applyAlignment="1">
      <alignment vertical="top" wrapText="1"/>
    </xf>
    <xf numFmtId="0" fontId="64" fillId="11" borderId="42" xfId="0" applyNumberFormat="1" applyFont="1" applyFill="1" applyBorder="1" applyAlignment="1">
      <alignment vertical="top" wrapText="1"/>
    </xf>
    <xf numFmtId="1" fontId="51" fillId="10" borderId="44"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0" fontId="18" fillId="0" borderId="0" xfId="0" applyFont="1" applyFill="1" applyBorder="1" applyAlignment="1">
      <alignment horizontal="center" vertical="center"/>
    </xf>
    <xf numFmtId="0" fontId="51" fillId="11" borderId="11" xfId="0" applyNumberFormat="1" applyFont="1" applyFill="1" applyBorder="1" applyAlignment="1">
      <alignment horizontal="center" vertical="top"/>
    </xf>
    <xf numFmtId="0" fontId="51" fillId="11" borderId="12" xfId="0" applyNumberFormat="1" applyFont="1" applyFill="1" applyBorder="1" applyAlignment="1">
      <alignment horizontal="center" vertical="top"/>
    </xf>
    <xf numFmtId="0" fontId="51" fillId="11" borderId="13" xfId="0" applyNumberFormat="1" applyFont="1" applyFill="1" applyBorder="1" applyAlignment="1">
      <alignment horizontal="center" vertical="top"/>
    </xf>
    <xf numFmtId="0" fontId="51" fillId="11" borderId="41" xfId="0" applyNumberFormat="1" applyFont="1" applyFill="1" applyBorder="1" applyAlignment="1">
      <alignment vertical="top"/>
    </xf>
    <xf numFmtId="0" fontId="51" fillId="11" borderId="28" xfId="0" applyNumberFormat="1" applyFont="1" applyFill="1" applyBorder="1" applyAlignment="1">
      <alignment vertical="top"/>
    </xf>
    <xf numFmtId="0" fontId="51" fillId="11" borderId="29" xfId="0" applyNumberFormat="1" applyFont="1" applyFill="1" applyBorder="1" applyAlignment="1">
      <alignment vertical="top"/>
    </xf>
    <xf numFmtId="0" fontId="51" fillId="11" borderId="45" xfId="0" applyNumberFormat="1" applyFont="1" applyFill="1" applyBorder="1" applyAlignment="1">
      <alignment vertical="top"/>
    </xf>
    <xf numFmtId="0" fontId="51" fillId="11" borderId="17" xfId="0" applyNumberFormat="1" applyFont="1" applyFill="1" applyBorder="1" applyAlignment="1">
      <alignment vertical="top"/>
    </xf>
    <xf numFmtId="0" fontId="51" fillId="11" borderId="25" xfId="0" applyNumberFormat="1" applyFont="1" applyFill="1" applyBorder="1" applyAlignment="1">
      <alignment vertical="top"/>
    </xf>
    <xf numFmtId="49" fontId="51" fillId="11" borderId="33" xfId="0" applyNumberFormat="1" applyFont="1" applyFill="1" applyBorder="1" applyAlignment="1">
      <alignment horizontal="left" vertical="top"/>
    </xf>
    <xf numFmtId="49" fontId="51" fillId="11" borderId="9" xfId="0" applyNumberFormat="1" applyFont="1" applyFill="1" applyBorder="1" applyAlignment="1">
      <alignment horizontal="left" vertical="top"/>
    </xf>
    <xf numFmtId="49" fontId="51" fillId="11" borderId="34" xfId="0" applyNumberFormat="1" applyFont="1" applyFill="1" applyBorder="1" applyAlignment="1">
      <alignment horizontal="left" vertical="top"/>
    </xf>
    <xf numFmtId="0" fontId="50" fillId="0" borderId="9" xfId="0" applyFont="1" applyFill="1" applyBorder="1" applyAlignment="1">
      <alignment horizontal="center" vertical="center"/>
    </xf>
    <xf numFmtId="0" fontId="50" fillId="0" borderId="28" xfId="0" applyFont="1" applyFill="1" applyBorder="1" applyAlignment="1">
      <alignment horizontal="center" vertical="center"/>
    </xf>
    <xf numFmtId="0" fontId="53" fillId="0" borderId="34" xfId="0" applyFont="1" applyBorder="1" applyAlignment="1">
      <alignment horizontal="center" vertical="center" wrapText="1"/>
    </xf>
    <xf numFmtId="0" fontId="53" fillId="0" borderId="36" xfId="0" applyFont="1" applyBorder="1" applyAlignment="1">
      <alignment horizontal="center" vertical="center" wrapText="1"/>
    </xf>
    <xf numFmtId="0" fontId="53" fillId="0" borderId="40" xfId="0" applyFont="1" applyBorder="1" applyAlignment="1">
      <alignment horizontal="center" vertical="center" wrapText="1"/>
    </xf>
    <xf numFmtId="0" fontId="51" fillId="11" borderId="5" xfId="0" applyNumberFormat="1" applyFont="1" applyFill="1" applyBorder="1" applyAlignment="1">
      <alignment horizontal="left" vertical="top" wrapText="1" shrinkToFit="1"/>
    </xf>
    <xf numFmtId="0" fontId="51" fillId="11" borderId="6" xfId="0" applyNumberFormat="1" applyFont="1" applyFill="1" applyBorder="1" applyAlignment="1">
      <alignment horizontal="left" vertical="top" wrapText="1" shrinkToFit="1"/>
    </xf>
    <xf numFmtId="0" fontId="51" fillId="11" borderId="54" xfId="0" applyNumberFormat="1" applyFont="1" applyFill="1" applyBorder="1" applyAlignment="1">
      <alignment horizontal="left" vertical="top" wrapText="1" shrinkToFit="1"/>
    </xf>
    <xf numFmtId="0" fontId="51" fillId="11" borderId="55" xfId="0" applyNumberFormat="1" applyFont="1" applyFill="1" applyBorder="1" applyAlignment="1">
      <alignment horizontal="left" vertical="top" wrapText="1" shrinkToFit="1"/>
    </xf>
    <xf numFmtId="0" fontId="51" fillId="11" borderId="0" xfId="0" applyNumberFormat="1" applyFont="1" applyFill="1" applyBorder="1" applyAlignment="1">
      <alignment horizontal="left" vertical="top" wrapText="1" shrinkToFit="1"/>
    </xf>
    <xf numFmtId="0" fontId="51" fillId="11" borderId="56" xfId="0" applyNumberFormat="1" applyFont="1" applyFill="1" applyBorder="1" applyAlignment="1">
      <alignment horizontal="left" vertical="top" wrapText="1" shrinkToFit="1"/>
    </xf>
    <xf numFmtId="0" fontId="51" fillId="11" borderId="26" xfId="0" applyNumberFormat="1" applyFont="1" applyFill="1" applyBorder="1" applyAlignment="1">
      <alignment horizontal="left" vertical="top" wrapText="1" shrinkToFit="1"/>
    </xf>
    <xf numFmtId="0" fontId="51" fillId="11" borderId="27" xfId="0" applyNumberFormat="1" applyFont="1" applyFill="1" applyBorder="1" applyAlignment="1">
      <alignment horizontal="left" vertical="top" wrapText="1" shrinkToFit="1"/>
    </xf>
    <xf numFmtId="0" fontId="51" fillId="11" borderId="57" xfId="0" applyNumberFormat="1" applyFont="1" applyFill="1" applyBorder="1" applyAlignment="1">
      <alignment horizontal="left" vertical="top" wrapText="1" shrinkToFit="1"/>
    </xf>
    <xf numFmtId="0" fontId="55" fillId="0" borderId="46" xfId="0" applyFont="1" applyBorder="1" applyAlignment="1">
      <alignment horizontal="center" vertical="center"/>
    </xf>
    <xf numFmtId="0" fontId="55" fillId="0" borderId="40" xfId="0" applyFont="1" applyBorder="1" applyAlignment="1">
      <alignment horizontal="center" vertical="center"/>
    </xf>
    <xf numFmtId="0" fontId="50" fillId="0" borderId="41" xfId="0" applyFont="1" applyBorder="1" applyAlignment="1">
      <alignment horizontal="left" vertical="center" wrapText="1"/>
    </xf>
    <xf numFmtId="0" fontId="50" fillId="0" borderId="28" xfId="0" applyFont="1" applyBorder="1" applyAlignment="1">
      <alignment horizontal="left" vertical="center" wrapText="1"/>
    </xf>
    <xf numFmtId="0" fontId="50" fillId="0" borderId="42" xfId="0" applyFont="1" applyBorder="1" applyAlignment="1">
      <alignment horizontal="left" vertical="center" wrapText="1"/>
    </xf>
    <xf numFmtId="49" fontId="69" fillId="11" borderId="18" xfId="0" applyNumberFormat="1" applyFont="1" applyFill="1" applyBorder="1" applyAlignment="1">
      <alignment horizontal="left" vertical="top"/>
    </xf>
    <xf numFmtId="49" fontId="69" fillId="11" borderId="2" xfId="0" applyNumberFormat="1" applyFont="1" applyFill="1" applyBorder="1" applyAlignment="1">
      <alignment horizontal="left" vertical="top"/>
    </xf>
    <xf numFmtId="49" fontId="69" fillId="11" borderId="19" xfId="0" applyNumberFormat="1" applyFont="1" applyFill="1" applyBorder="1" applyAlignment="1">
      <alignment horizontal="left" vertical="top"/>
    </xf>
    <xf numFmtId="0" fontId="50" fillId="0" borderId="68" xfId="0" applyFont="1" applyFill="1" applyBorder="1" applyAlignment="1">
      <alignment horizontal="center"/>
    </xf>
    <xf numFmtId="0" fontId="50" fillId="0" borderId="69" xfId="0" applyFont="1" applyFill="1" applyBorder="1" applyAlignment="1">
      <alignment horizontal="center"/>
    </xf>
    <xf numFmtId="0" fontId="50" fillId="0" borderId="67" xfId="0" applyFont="1" applyFill="1" applyBorder="1" applyAlignment="1">
      <alignment horizontal="center"/>
    </xf>
    <xf numFmtId="0" fontId="53" fillId="0" borderId="47" xfId="0" applyFont="1" applyBorder="1" applyAlignment="1">
      <alignment horizontal="center" vertical="center" wrapText="1"/>
    </xf>
    <xf numFmtId="0" fontId="53" fillId="0" borderId="43" xfId="0" applyFont="1" applyBorder="1" applyAlignment="1">
      <alignment horizontal="center" vertical="center" wrapText="1"/>
    </xf>
    <xf numFmtId="0" fontId="53" fillId="0" borderId="52" xfId="0" applyFont="1" applyBorder="1" applyAlignment="1">
      <alignment horizontal="center" vertical="center" wrapText="1"/>
    </xf>
    <xf numFmtId="49" fontId="55" fillId="0" borderId="17" xfId="0" applyNumberFormat="1" applyFont="1" applyBorder="1" applyAlignment="1">
      <alignment horizontal="center" vertical="center"/>
    </xf>
    <xf numFmtId="49" fontId="55" fillId="0" borderId="39" xfId="0" applyNumberFormat="1" applyFont="1" applyBorder="1" applyAlignment="1">
      <alignment horizontal="center" vertical="center"/>
    </xf>
    <xf numFmtId="0" fontId="53" fillId="0" borderId="33" xfId="0" applyFont="1" applyFill="1" applyBorder="1" applyAlignment="1">
      <alignment horizontal="center" vertical="center"/>
    </xf>
    <xf numFmtId="0" fontId="53" fillId="0" borderId="9" xfId="0" applyFont="1" applyFill="1" applyBorder="1" applyAlignment="1">
      <alignment horizontal="center" vertical="center"/>
    </xf>
    <xf numFmtId="0" fontId="53" fillId="0" borderId="34" xfId="0" applyFont="1" applyFill="1" applyBorder="1" applyAlignment="1">
      <alignment horizontal="center" vertical="center"/>
    </xf>
    <xf numFmtId="0" fontId="53" fillId="0" borderId="33" xfId="0" applyFont="1" applyBorder="1" applyAlignment="1">
      <alignment horizontal="center" vertical="center" wrapText="1"/>
    </xf>
    <xf numFmtId="0" fontId="53" fillId="0" borderId="20" xfId="0" applyFont="1" applyBorder="1" applyAlignment="1">
      <alignment horizontal="center" vertical="center" wrapText="1"/>
    </xf>
    <xf numFmtId="0" fontId="53" fillId="0" borderId="38"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49" xfId="0" applyFont="1" applyBorder="1" applyAlignment="1">
      <alignment horizontal="center" vertical="center" wrapText="1"/>
    </xf>
    <xf numFmtId="0" fontId="45" fillId="6" borderId="0" xfId="5" applyFont="1" applyBorder="1" applyAlignment="1">
      <alignment horizontal="center" vertical="center"/>
    </xf>
    <xf numFmtId="0" fontId="46" fillId="14" borderId="0" xfId="4" applyFont="1" applyFill="1" applyBorder="1" applyAlignment="1">
      <alignment horizontal="center" vertical="center"/>
    </xf>
    <xf numFmtId="0" fontId="58" fillId="0" borderId="52" xfId="0" applyFont="1" applyBorder="1"/>
    <xf numFmtId="0" fontId="51" fillId="11" borderId="17" xfId="0" applyNumberFormat="1" applyFont="1" applyFill="1" applyBorder="1" applyAlignment="1">
      <alignment horizontal="left" vertical="top" wrapText="1"/>
    </xf>
    <xf numFmtId="0" fontId="51" fillId="11" borderId="46" xfId="0" applyNumberFormat="1" applyFont="1" applyFill="1" applyBorder="1" applyAlignment="1">
      <alignment horizontal="left" vertical="top" wrapText="1"/>
    </xf>
    <xf numFmtId="0" fontId="50" fillId="0" borderId="55" xfId="0" applyFont="1" applyFill="1" applyBorder="1" applyAlignment="1">
      <alignment horizontal="center" vertical="center"/>
    </xf>
    <xf numFmtId="0" fontId="50" fillId="0" borderId="0" xfId="0" applyFont="1" applyFill="1" applyBorder="1" applyAlignment="1">
      <alignment horizontal="center" vertical="center"/>
    </xf>
    <xf numFmtId="2" fontId="69" fillId="10" borderId="33" xfId="0" applyNumberFormat="1" applyFont="1" applyFill="1" applyBorder="1" applyAlignment="1">
      <alignment horizontal="center" vertical="top" wrapText="1"/>
    </xf>
    <xf numFmtId="2" fontId="69" fillId="10" borderId="34" xfId="0" applyNumberFormat="1" applyFont="1" applyFill="1" applyBorder="1" applyAlignment="1">
      <alignment horizontal="center" vertical="top" wrapText="1"/>
    </xf>
    <xf numFmtId="2" fontId="69" fillId="10" borderId="41" xfId="0" applyNumberFormat="1" applyFont="1" applyFill="1" applyBorder="1" applyAlignment="1">
      <alignment horizontal="center" vertical="top" wrapText="1"/>
    </xf>
    <xf numFmtId="2" fontId="69" fillId="10" borderId="42" xfId="0" applyNumberFormat="1" applyFont="1" applyFill="1" applyBorder="1" applyAlignment="1">
      <alignment horizontal="center" vertical="top" wrapText="1"/>
    </xf>
    <xf numFmtId="0" fontId="53" fillId="12" borderId="1" xfId="2" applyFont="1" applyFill="1" applyBorder="1" applyAlignment="1">
      <alignment horizontal="center" vertical="center" wrapText="1"/>
    </xf>
    <xf numFmtId="0" fontId="53" fillId="12" borderId="3" xfId="2" applyFont="1" applyFill="1" applyBorder="1" applyAlignment="1">
      <alignment horizontal="center" vertical="center" wrapText="1"/>
    </xf>
    <xf numFmtId="0" fontId="64" fillId="0" borderId="39" xfId="0" applyFont="1" applyFill="1" applyBorder="1" applyAlignment="1">
      <alignment horizontal="center" wrapText="1"/>
    </xf>
    <xf numFmtId="0" fontId="64" fillId="0" borderId="49" xfId="0" applyFont="1" applyFill="1" applyBorder="1" applyAlignment="1">
      <alignment horizontal="center" wrapText="1"/>
    </xf>
    <xf numFmtId="0" fontId="64" fillId="0" borderId="17" xfId="0" applyFont="1" applyFill="1" applyBorder="1" applyAlignment="1">
      <alignment horizontal="center" wrapText="1"/>
    </xf>
    <xf numFmtId="0" fontId="75" fillId="12" borderId="1" xfId="0" applyFont="1" applyFill="1" applyBorder="1" applyAlignment="1">
      <alignment horizontal="center" wrapText="1"/>
    </xf>
    <xf numFmtId="0" fontId="75" fillId="12" borderId="3" xfId="0" applyFont="1" applyFill="1" applyBorder="1" applyAlignment="1">
      <alignment horizontal="center" wrapText="1"/>
    </xf>
    <xf numFmtId="0" fontId="75" fillId="12" borderId="1" xfId="1" applyFont="1" applyFill="1" applyBorder="1" applyAlignment="1">
      <alignment horizontal="center" vertical="center" wrapText="1"/>
    </xf>
    <xf numFmtId="0" fontId="75" fillId="12" borderId="3" xfId="1" applyFont="1" applyFill="1" applyBorder="1" applyAlignment="1">
      <alignment horizontal="center" vertical="center" wrapText="1"/>
    </xf>
    <xf numFmtId="0" fontId="53" fillId="0" borderId="1" xfId="1" applyFont="1" applyFill="1" applyBorder="1" applyAlignment="1">
      <alignment horizontal="center" vertical="center" wrapText="1"/>
    </xf>
    <xf numFmtId="0" fontId="53" fillId="0" borderId="3" xfId="1" applyFont="1" applyFill="1" applyBorder="1" applyAlignment="1">
      <alignment horizontal="center" vertical="center" wrapText="1"/>
    </xf>
    <xf numFmtId="0" fontId="58" fillId="0" borderId="4" xfId="0" applyFont="1" applyBorder="1" applyAlignment="1">
      <alignment horizontal="left" vertical="top" wrapText="1"/>
    </xf>
    <xf numFmtId="0" fontId="75" fillId="12" borderId="26" xfId="1" applyFont="1" applyFill="1" applyBorder="1" applyAlignment="1">
      <alignment horizontal="center" vertical="center" wrapText="1"/>
    </xf>
    <xf numFmtId="0" fontId="75" fillId="12" borderId="57" xfId="1" applyFont="1" applyFill="1" applyBorder="1" applyAlignment="1">
      <alignment horizontal="center" vertical="center" wrapText="1"/>
    </xf>
    <xf numFmtId="0" fontId="53" fillId="12" borderId="1" xfId="0" applyFont="1" applyFill="1" applyBorder="1" applyAlignment="1">
      <alignment horizontal="center" vertical="center" wrapText="1"/>
    </xf>
    <xf numFmtId="0" fontId="53" fillId="12" borderId="3" xfId="0" applyFont="1" applyFill="1" applyBorder="1" applyAlignment="1">
      <alignment horizontal="center" vertical="center" wrapText="1"/>
    </xf>
    <xf numFmtId="0" fontId="58" fillId="12" borderId="3" xfId="0" applyFont="1" applyFill="1" applyBorder="1"/>
    <xf numFmtId="0" fontId="41" fillId="0" borderId="68" xfId="0" applyFont="1" applyBorder="1" applyAlignment="1">
      <alignment horizontal="left" vertical="top" wrapText="1"/>
    </xf>
    <xf numFmtId="0" fontId="41" fillId="0" borderId="67" xfId="0" applyFont="1" applyBorder="1" applyAlignment="1">
      <alignment horizontal="left" vertical="top" wrapText="1"/>
    </xf>
    <xf numFmtId="0" fontId="75" fillId="12" borderId="1" xfId="1" applyNumberFormat="1" applyFont="1" applyFill="1" applyBorder="1" applyAlignment="1">
      <alignment horizontal="center" vertical="center" wrapText="1"/>
    </xf>
    <xf numFmtId="0" fontId="75" fillId="12" borderId="3" xfId="1" applyNumberFormat="1" applyFont="1" applyFill="1" applyBorder="1" applyAlignment="1">
      <alignment horizontal="center" vertical="center" wrapText="1"/>
    </xf>
    <xf numFmtId="0" fontId="51" fillId="15" borderId="18" xfId="0" applyFont="1" applyFill="1" applyBorder="1" applyAlignment="1">
      <alignment horizontal="left"/>
    </xf>
    <xf numFmtId="0" fontId="51" fillId="15" borderId="14" xfId="0" applyNumberFormat="1" applyFont="1" applyFill="1" applyBorder="1" applyAlignment="1">
      <alignment horizontal="left" vertical="top"/>
    </xf>
    <xf numFmtId="0" fontId="51" fillId="15" borderId="15" xfId="0" applyNumberFormat="1" applyFont="1" applyFill="1" applyBorder="1" applyAlignment="1">
      <alignment horizontal="left" vertical="top"/>
    </xf>
    <xf numFmtId="0" fontId="51" fillId="15" borderId="65" xfId="0" applyNumberFormat="1" applyFont="1" applyFill="1" applyBorder="1" applyAlignment="1">
      <alignment horizontal="left" vertical="top"/>
    </xf>
    <xf numFmtId="0" fontId="51" fillId="15" borderId="18" xfId="0" applyNumberFormat="1" applyFont="1" applyFill="1" applyBorder="1" applyAlignment="1">
      <alignment horizontal="left" vertical="top"/>
    </xf>
    <xf numFmtId="0" fontId="51" fillId="15" borderId="2" xfId="0" applyNumberFormat="1" applyFont="1" applyFill="1" applyBorder="1" applyAlignment="1">
      <alignment horizontal="left" vertical="top"/>
    </xf>
    <xf numFmtId="0" fontId="51" fillId="15" borderId="19" xfId="0" applyNumberFormat="1" applyFont="1" applyFill="1" applyBorder="1" applyAlignment="1">
      <alignment horizontal="left" vertical="top"/>
    </xf>
    <xf numFmtId="0" fontId="48" fillId="10" borderId="28" xfId="0" applyNumberFormat="1" applyFont="1" applyFill="1" applyBorder="1" applyAlignment="1">
      <alignment horizontal="center" vertical="center"/>
    </xf>
    <xf numFmtId="0" fontId="51" fillId="15" borderId="5" xfId="0" applyNumberFormat="1" applyFont="1" applyFill="1" applyBorder="1" applyAlignment="1">
      <alignment horizontal="left" vertical="top" wrapText="1"/>
    </xf>
    <xf numFmtId="0" fontId="51" fillId="15" borderId="6" xfId="0" applyNumberFormat="1" applyFont="1" applyFill="1" applyBorder="1" applyAlignment="1">
      <alignment horizontal="left" vertical="top" wrapText="1"/>
    </xf>
    <xf numFmtId="0" fontId="51" fillId="15" borderId="54" xfId="0" applyNumberFormat="1" applyFont="1" applyFill="1" applyBorder="1" applyAlignment="1">
      <alignment horizontal="left" vertical="top" wrapText="1"/>
    </xf>
    <xf numFmtId="0" fontId="51" fillId="15" borderId="55" xfId="0" applyNumberFormat="1" applyFont="1" applyFill="1" applyBorder="1" applyAlignment="1">
      <alignment horizontal="left" vertical="top" wrapText="1"/>
    </xf>
    <xf numFmtId="0" fontId="51" fillId="15" borderId="0" xfId="0" applyNumberFormat="1" applyFont="1" applyFill="1" applyBorder="1" applyAlignment="1">
      <alignment horizontal="left" vertical="top" wrapText="1"/>
    </xf>
    <xf numFmtId="0" fontId="51" fillId="15" borderId="56" xfId="0" applyNumberFormat="1" applyFont="1" applyFill="1" applyBorder="1" applyAlignment="1">
      <alignment horizontal="left" vertical="top" wrapText="1"/>
    </xf>
    <xf numFmtId="0" fontId="51" fillId="15" borderId="26" xfId="0" applyNumberFormat="1" applyFont="1" applyFill="1" applyBorder="1" applyAlignment="1">
      <alignment horizontal="left" vertical="top" wrapText="1"/>
    </xf>
    <xf numFmtId="0" fontId="51" fillId="15" borderId="27" xfId="0" applyNumberFormat="1" applyFont="1" applyFill="1" applyBorder="1" applyAlignment="1">
      <alignment horizontal="left" vertical="top" wrapText="1"/>
    </xf>
    <xf numFmtId="0" fontId="51" fillId="15" borderId="57" xfId="0" applyNumberFormat="1" applyFont="1" applyFill="1" applyBorder="1" applyAlignment="1">
      <alignment horizontal="left" vertical="top" wrapText="1"/>
    </xf>
    <xf numFmtId="0" fontId="48" fillId="15" borderId="5" xfId="0" applyNumberFormat="1" applyFont="1" applyFill="1" applyBorder="1" applyAlignment="1">
      <alignment horizontal="left" vertical="top" wrapText="1"/>
    </xf>
    <xf numFmtId="0" fontId="48" fillId="15" borderId="6" xfId="0" applyNumberFormat="1" applyFont="1" applyFill="1" applyBorder="1" applyAlignment="1">
      <alignment horizontal="left" vertical="top" wrapText="1"/>
    </xf>
    <xf numFmtId="0" fontId="48" fillId="15" borderId="54" xfId="0" applyNumberFormat="1" applyFont="1" applyFill="1" applyBorder="1" applyAlignment="1">
      <alignment horizontal="left" vertical="top" wrapText="1"/>
    </xf>
    <xf numFmtId="0" fontId="48" fillId="15" borderId="55" xfId="0" applyNumberFormat="1" applyFont="1" applyFill="1" applyBorder="1" applyAlignment="1">
      <alignment horizontal="left" vertical="top" wrapText="1"/>
    </xf>
    <xf numFmtId="0" fontId="48" fillId="15" borderId="0" xfId="0" applyNumberFormat="1" applyFont="1" applyFill="1" applyBorder="1" applyAlignment="1">
      <alignment horizontal="left" vertical="top" wrapText="1"/>
    </xf>
    <xf numFmtId="0" fontId="48" fillId="15" borderId="56" xfId="0" applyNumberFormat="1" applyFont="1" applyFill="1" applyBorder="1" applyAlignment="1">
      <alignment horizontal="left" vertical="top" wrapText="1"/>
    </xf>
    <xf numFmtId="0" fontId="48" fillId="15" borderId="26" xfId="0" applyNumberFormat="1" applyFont="1" applyFill="1" applyBorder="1" applyAlignment="1">
      <alignment horizontal="left" vertical="top" wrapText="1"/>
    </xf>
    <xf numFmtId="0" fontId="48" fillId="15" borderId="27" xfId="0" applyNumberFormat="1" applyFont="1" applyFill="1" applyBorder="1" applyAlignment="1">
      <alignment horizontal="left" vertical="top" wrapText="1"/>
    </xf>
    <xf numFmtId="0" fontId="48" fillId="15" borderId="57" xfId="0" applyNumberFormat="1" applyFont="1" applyFill="1" applyBorder="1" applyAlignment="1">
      <alignment horizontal="left" vertical="top" wrapText="1"/>
    </xf>
    <xf numFmtId="0" fontId="91" fillId="11" borderId="5" xfId="0" applyNumberFormat="1" applyFont="1" applyFill="1" applyBorder="1" applyAlignment="1">
      <alignment horizontal="left" vertical="top" wrapText="1"/>
    </xf>
    <xf numFmtId="0" fontId="1" fillId="0" borderId="0" xfId="0" applyFont="1" applyFill="1"/>
    <xf numFmtId="0" fontId="1" fillId="0" borderId="0" xfId="0" applyFont="1"/>
    <xf numFmtId="0" fontId="92" fillId="11" borderId="33" xfId="0" applyNumberFormat="1" applyFont="1" applyFill="1" applyBorder="1" applyAlignment="1">
      <alignment horizontal="left" vertical="top" wrapText="1"/>
    </xf>
    <xf numFmtId="0" fontId="92" fillId="11" borderId="9" xfId="0" applyNumberFormat="1" applyFont="1" applyFill="1" applyBorder="1" applyAlignment="1">
      <alignment horizontal="left" vertical="top" wrapText="1"/>
    </xf>
    <xf numFmtId="0" fontId="92" fillId="11" borderId="34" xfId="0" applyNumberFormat="1" applyFont="1" applyFill="1" applyBorder="1" applyAlignment="1">
      <alignment horizontal="left" vertical="top" wrapText="1"/>
    </xf>
    <xf numFmtId="0" fontId="92" fillId="11" borderId="20" xfId="0" applyNumberFormat="1" applyFont="1" applyFill="1" applyBorder="1" applyAlignment="1">
      <alignment horizontal="left" vertical="top" wrapText="1"/>
    </xf>
    <xf numFmtId="0" fontId="92" fillId="11" borderId="4" xfId="0" applyNumberFormat="1" applyFont="1" applyFill="1" applyBorder="1" applyAlignment="1">
      <alignment horizontal="left" vertical="top" wrapText="1"/>
    </xf>
    <xf numFmtId="0" fontId="92" fillId="11" borderId="36" xfId="0" applyNumberFormat="1" applyFont="1" applyFill="1" applyBorder="1" applyAlignment="1">
      <alignment horizontal="left" vertical="top" wrapText="1"/>
    </xf>
    <xf numFmtId="0" fontId="92" fillId="11" borderId="3" xfId="0" applyNumberFormat="1" applyFont="1" applyFill="1" applyBorder="1" applyAlignment="1">
      <alignment horizontal="left" vertical="top" wrapText="1"/>
    </xf>
    <xf numFmtId="0" fontId="92" fillId="11" borderId="1" xfId="0" applyNumberFormat="1" applyFont="1" applyFill="1" applyBorder="1" applyAlignment="1">
      <alignment horizontal="left" vertical="top" wrapText="1"/>
    </xf>
    <xf numFmtId="0" fontId="92" fillId="11" borderId="18" xfId="0" applyNumberFormat="1" applyFont="1" applyFill="1" applyBorder="1" applyAlignment="1">
      <alignment horizontal="left" vertical="top" wrapText="1"/>
    </xf>
    <xf numFmtId="0" fontId="92" fillId="11" borderId="2" xfId="0" applyNumberFormat="1" applyFont="1" applyFill="1" applyBorder="1" applyAlignment="1">
      <alignment horizontal="left" vertical="top" wrapText="1"/>
    </xf>
    <xf numFmtId="0" fontId="92" fillId="11" borderId="19" xfId="0" applyNumberFormat="1" applyFont="1" applyFill="1" applyBorder="1" applyAlignment="1">
      <alignment horizontal="left" vertical="top" wrapText="1"/>
    </xf>
    <xf numFmtId="0" fontId="92" fillId="11" borderId="18" xfId="0" applyNumberFormat="1" applyFont="1" applyFill="1" applyBorder="1" applyAlignment="1">
      <alignment horizontal="center" vertical="top" wrapText="1"/>
    </xf>
    <xf numFmtId="0" fontId="92" fillId="11" borderId="2" xfId="0" applyNumberFormat="1" applyFont="1" applyFill="1" applyBorder="1" applyAlignment="1">
      <alignment horizontal="center" vertical="top" wrapText="1"/>
    </xf>
    <xf numFmtId="0" fontId="92" fillId="11" borderId="19" xfId="0" applyNumberFormat="1" applyFont="1" applyFill="1" applyBorder="1" applyAlignment="1">
      <alignment horizontal="center" vertical="top" wrapText="1"/>
    </xf>
    <xf numFmtId="0" fontId="92" fillId="11" borderId="18" xfId="0" applyNumberFormat="1" applyFont="1" applyFill="1" applyBorder="1" applyAlignment="1">
      <alignment horizontal="left" vertical="top" wrapText="1"/>
    </xf>
    <xf numFmtId="0" fontId="92" fillId="11" borderId="2" xfId="0" applyNumberFormat="1" applyFont="1" applyFill="1" applyBorder="1" applyAlignment="1">
      <alignment horizontal="left" vertical="top" wrapText="1"/>
    </xf>
    <xf numFmtId="0" fontId="92" fillId="11" borderId="19" xfId="0" applyNumberFormat="1" applyFont="1" applyFill="1" applyBorder="1" applyAlignment="1">
      <alignment horizontal="left" vertical="top" wrapText="1"/>
    </xf>
    <xf numFmtId="0" fontId="92" fillId="11" borderId="22" xfId="0" applyNumberFormat="1" applyFont="1" applyFill="1" applyBorder="1" applyAlignment="1">
      <alignment horizontal="center" vertical="top" wrapText="1"/>
    </xf>
    <xf numFmtId="0" fontId="92" fillId="11" borderId="21" xfId="0" applyNumberFormat="1" applyFont="1" applyFill="1" applyBorder="1" applyAlignment="1">
      <alignment horizontal="center" vertical="top" wrapText="1"/>
    </xf>
    <xf numFmtId="0" fontId="92" fillId="11" borderId="81" xfId="0" applyNumberFormat="1" applyFont="1" applyFill="1" applyBorder="1" applyAlignment="1">
      <alignment horizontal="center" vertical="top" wrapText="1"/>
    </xf>
    <xf numFmtId="0" fontId="53" fillId="0" borderId="5" xfId="0" applyFont="1" applyFill="1" applyBorder="1" applyAlignment="1">
      <alignment horizontal="center" vertical="center"/>
    </xf>
    <xf numFmtId="0" fontId="53" fillId="0" borderId="6" xfId="0" applyFont="1" applyFill="1" applyBorder="1" applyAlignment="1">
      <alignment horizontal="center" vertical="center"/>
    </xf>
    <xf numFmtId="0" fontId="53" fillId="0" borderId="54" xfId="0" applyFont="1" applyFill="1" applyBorder="1" applyAlignment="1">
      <alignment horizontal="center" vertical="center"/>
    </xf>
    <xf numFmtId="0" fontId="53" fillId="0" borderId="26" xfId="0" applyFont="1" applyFill="1" applyBorder="1" applyAlignment="1">
      <alignment horizontal="center" vertical="center"/>
    </xf>
    <xf numFmtId="0" fontId="53" fillId="0" borderId="27" xfId="0" applyFont="1" applyFill="1" applyBorder="1" applyAlignment="1">
      <alignment horizontal="center" vertical="center"/>
    </xf>
    <xf numFmtId="0" fontId="53" fillId="0" borderId="57" xfId="0" applyFont="1" applyFill="1" applyBorder="1" applyAlignment="1">
      <alignment horizontal="center" vertical="center"/>
    </xf>
    <xf numFmtId="0" fontId="53" fillId="0" borderId="55" xfId="0" applyFont="1" applyFill="1" applyBorder="1" applyAlignment="1">
      <alignment horizontal="center" vertical="center"/>
    </xf>
    <xf numFmtId="0" fontId="53" fillId="0" borderId="0" xfId="0" applyFont="1" applyFill="1" applyBorder="1" applyAlignment="1">
      <alignment horizontal="center" vertical="center"/>
    </xf>
    <xf numFmtId="0" fontId="53" fillId="0" borderId="56" xfId="0" applyFont="1" applyFill="1" applyBorder="1" applyAlignment="1">
      <alignment horizontal="center" vertical="center"/>
    </xf>
    <xf numFmtId="49" fontId="91" fillId="11" borderId="11" xfId="0" applyNumberFormat="1" applyFont="1" applyFill="1" applyBorder="1" applyAlignment="1">
      <alignment horizontal="left" vertical="top"/>
    </xf>
    <xf numFmtId="49" fontId="91" fillId="11" borderId="12" xfId="0" applyNumberFormat="1" applyFont="1" applyFill="1" applyBorder="1" applyAlignment="1">
      <alignment horizontal="left" vertical="top"/>
    </xf>
    <xf numFmtId="49" fontId="91" fillId="11" borderId="13" xfId="0" applyNumberFormat="1" applyFont="1" applyFill="1" applyBorder="1" applyAlignment="1">
      <alignment horizontal="left" vertical="top"/>
    </xf>
    <xf numFmtId="49" fontId="91" fillId="11" borderId="2" xfId="0" applyNumberFormat="1" applyFont="1" applyFill="1" applyBorder="1" applyAlignment="1">
      <alignment horizontal="left" vertical="top"/>
    </xf>
    <xf numFmtId="49" fontId="91" fillId="11" borderId="19" xfId="0" applyNumberFormat="1" applyFont="1" applyFill="1" applyBorder="1" applyAlignment="1">
      <alignment horizontal="left" vertical="top"/>
    </xf>
    <xf numFmtId="49" fontId="91" fillId="11" borderId="18" xfId="0" applyNumberFormat="1" applyFont="1" applyFill="1" applyBorder="1" applyAlignment="1">
      <alignment horizontal="left" vertical="top" wrapText="1"/>
    </xf>
    <xf numFmtId="49" fontId="91" fillId="11" borderId="2" xfId="0" applyNumberFormat="1" applyFont="1" applyFill="1" applyBorder="1" applyAlignment="1">
      <alignment horizontal="left" vertical="top" wrapText="1"/>
    </xf>
    <xf numFmtId="49" fontId="91" fillId="11" borderId="19" xfId="0" applyNumberFormat="1" applyFont="1" applyFill="1" applyBorder="1" applyAlignment="1">
      <alignment horizontal="left" vertical="top" wrapText="1"/>
    </xf>
    <xf numFmtId="49" fontId="91" fillId="11" borderId="2" xfId="0" applyNumberFormat="1" applyFont="1" applyFill="1" applyBorder="1" applyAlignment="1">
      <alignment vertical="top"/>
    </xf>
    <xf numFmtId="49" fontId="91" fillId="11" borderId="19" xfId="0" applyNumberFormat="1" applyFont="1" applyFill="1" applyBorder="1" applyAlignment="1">
      <alignment vertical="top"/>
    </xf>
    <xf numFmtId="49" fontId="91" fillId="11" borderId="61" xfId="0" applyNumberFormat="1" applyFont="1" applyFill="1" applyBorder="1" applyAlignment="1">
      <alignment vertical="top"/>
    </xf>
    <xf numFmtId="49" fontId="91" fillId="11" borderId="62" xfId="0" applyNumberFormat="1" applyFont="1" applyFill="1" applyBorder="1" applyAlignment="1">
      <alignment vertical="top"/>
    </xf>
    <xf numFmtId="49" fontId="91" fillId="11" borderId="63" xfId="0" applyNumberFormat="1" applyFont="1" applyFill="1" applyBorder="1" applyAlignment="1">
      <alignment vertical="top"/>
    </xf>
    <xf numFmtId="49" fontId="91" fillId="11" borderId="45" xfId="0" applyNumberFormat="1" applyFont="1" applyFill="1" applyBorder="1" applyAlignment="1">
      <alignment vertical="top"/>
    </xf>
    <xf numFmtId="49" fontId="91" fillId="11" borderId="17" xfId="0" applyNumberFormat="1" applyFont="1" applyFill="1" applyBorder="1" applyAlignment="1">
      <alignment vertical="top"/>
    </xf>
    <xf numFmtId="49" fontId="91" fillId="11" borderId="46" xfId="0" applyNumberFormat="1" applyFont="1" applyFill="1" applyBorder="1" applyAlignment="1">
      <alignment vertical="top"/>
    </xf>
    <xf numFmtId="49" fontId="91" fillId="11" borderId="20" xfId="0" applyNumberFormat="1" applyFont="1" applyFill="1" applyBorder="1" applyAlignment="1">
      <alignment vertical="top"/>
    </xf>
    <xf numFmtId="49" fontId="91" fillId="11" borderId="4" xfId="0" applyNumberFormat="1" applyFont="1" applyFill="1" applyBorder="1" applyAlignment="1">
      <alignment vertical="top"/>
    </xf>
    <xf numFmtId="49" fontId="91" fillId="11" borderId="36" xfId="0" applyNumberFormat="1" applyFont="1" applyFill="1" applyBorder="1" applyAlignment="1">
      <alignment vertical="top"/>
    </xf>
    <xf numFmtId="49" fontId="91" fillId="11" borderId="2" xfId="0" applyNumberFormat="1" applyFont="1" applyFill="1" applyBorder="1" applyAlignment="1">
      <alignment vertical="top"/>
    </xf>
    <xf numFmtId="49" fontId="91" fillId="11" borderId="19" xfId="0" applyNumberFormat="1" applyFont="1" applyFill="1" applyBorder="1" applyAlignment="1">
      <alignment vertical="top"/>
    </xf>
    <xf numFmtId="49" fontId="91" fillId="11" borderId="20" xfId="0" applyNumberFormat="1" applyFont="1" applyFill="1" applyBorder="1" applyAlignment="1">
      <alignment vertical="top" wrapText="1"/>
    </xf>
    <xf numFmtId="49" fontId="91" fillId="11" borderId="4" xfId="0" applyNumberFormat="1" applyFont="1" applyFill="1" applyBorder="1" applyAlignment="1">
      <alignment vertical="top" wrapText="1"/>
    </xf>
    <xf numFmtId="49" fontId="91" fillId="11" borderId="36" xfId="0" applyNumberFormat="1" applyFont="1" applyFill="1" applyBorder="1" applyAlignment="1">
      <alignment vertical="top" wrapText="1"/>
    </xf>
    <xf numFmtId="49" fontId="91" fillId="11" borderId="18" xfId="0" applyNumberFormat="1" applyFont="1" applyFill="1" applyBorder="1" applyAlignment="1">
      <alignment vertical="top" wrapText="1"/>
    </xf>
    <xf numFmtId="49" fontId="91" fillId="11" borderId="2" xfId="0" applyNumberFormat="1" applyFont="1" applyFill="1" applyBorder="1" applyAlignment="1">
      <alignment vertical="top" wrapText="1"/>
    </xf>
    <xf numFmtId="49" fontId="91" fillId="11" borderId="19" xfId="0" applyNumberFormat="1" applyFont="1" applyFill="1" applyBorder="1" applyAlignment="1">
      <alignment vertical="top" wrapText="1"/>
    </xf>
    <xf numFmtId="49" fontId="91" fillId="11" borderId="41" xfId="0" applyNumberFormat="1" applyFont="1" applyFill="1" applyBorder="1" applyAlignment="1">
      <alignment vertical="top"/>
    </xf>
    <xf numFmtId="49" fontId="91" fillId="11" borderId="28" xfId="0" applyNumberFormat="1" applyFont="1" applyFill="1" applyBorder="1" applyAlignment="1">
      <alignment vertical="top"/>
    </xf>
    <xf numFmtId="49" fontId="91" fillId="11" borderId="42" xfId="0" applyNumberFormat="1" applyFont="1" applyFill="1" applyBorder="1" applyAlignment="1">
      <alignment vertical="top"/>
    </xf>
    <xf numFmtId="0" fontId="92" fillId="11" borderId="45" xfId="0" applyFont="1" applyFill="1" applyBorder="1" applyAlignment="1">
      <alignment horizontal="center" vertical="center" wrapText="1"/>
    </xf>
    <xf numFmtId="0" fontId="92" fillId="11" borderId="17" xfId="0" applyFont="1" applyFill="1" applyBorder="1" applyAlignment="1">
      <alignment horizontal="center" vertical="center" wrapText="1"/>
    </xf>
    <xf numFmtId="0" fontId="92" fillId="11" borderId="25" xfId="0" applyFont="1" applyFill="1" applyBorder="1" applyAlignment="1">
      <alignment horizontal="center" vertical="center" wrapText="1"/>
    </xf>
    <xf numFmtId="0" fontId="92" fillId="11" borderId="5" xfId="0" applyFont="1" applyFill="1" applyBorder="1" applyAlignment="1">
      <alignment horizontal="center" vertical="center" wrapText="1"/>
    </xf>
    <xf numFmtId="0" fontId="92" fillId="11" borderId="6" xfId="0" applyFont="1" applyFill="1" applyBorder="1" applyAlignment="1">
      <alignment horizontal="center" vertical="center" wrapText="1"/>
    </xf>
    <xf numFmtId="0" fontId="92" fillId="11" borderId="54" xfId="0" applyFont="1" applyFill="1" applyBorder="1" applyAlignment="1">
      <alignment horizontal="center" vertical="center" wrapText="1"/>
    </xf>
    <xf numFmtId="0" fontId="92" fillId="11" borderId="20" xfId="0" applyFont="1" applyFill="1" applyBorder="1" applyAlignment="1">
      <alignment horizontal="center" vertical="center" wrapText="1"/>
    </xf>
    <xf numFmtId="0" fontId="92" fillId="11" borderId="4" xfId="0" applyFont="1" applyFill="1" applyBorder="1" applyAlignment="1">
      <alignment horizontal="center" vertical="center" wrapText="1"/>
    </xf>
    <xf numFmtId="0" fontId="92" fillId="11" borderId="1" xfId="0" applyFont="1" applyFill="1" applyBorder="1" applyAlignment="1">
      <alignment horizontal="center" vertical="center" wrapText="1"/>
    </xf>
    <xf numFmtId="0" fontId="92" fillId="11" borderId="14" xfId="0" applyFont="1" applyFill="1" applyBorder="1" applyAlignment="1">
      <alignment horizontal="center" vertical="center" wrapText="1"/>
    </xf>
    <xf numFmtId="0" fontId="92" fillId="11" borderId="15" xfId="0" applyFont="1" applyFill="1" applyBorder="1" applyAlignment="1">
      <alignment horizontal="center" vertical="center" wrapText="1"/>
    </xf>
    <xf numFmtId="0" fontId="92" fillId="11" borderId="65" xfId="0" applyFont="1" applyFill="1" applyBorder="1" applyAlignment="1">
      <alignment horizontal="center" vertical="center" wrapText="1"/>
    </xf>
    <xf numFmtId="0" fontId="92" fillId="11" borderId="55" xfId="0" applyFont="1" applyFill="1" applyBorder="1" applyAlignment="1">
      <alignment horizontal="center" vertical="center" wrapText="1"/>
    </xf>
    <xf numFmtId="0" fontId="92" fillId="11" borderId="0" xfId="0" applyFont="1" applyFill="1" applyBorder="1" applyAlignment="1">
      <alignment horizontal="center" vertical="center" wrapText="1"/>
    </xf>
    <xf numFmtId="0" fontId="92" fillId="11" borderId="56" xfId="0" applyFont="1" applyFill="1" applyBorder="1" applyAlignment="1">
      <alignment horizontal="center" vertical="center" wrapText="1"/>
    </xf>
    <xf numFmtId="0" fontId="92" fillId="11" borderId="21" xfId="0" applyFont="1" applyFill="1" applyBorder="1" applyAlignment="1">
      <alignment horizontal="center" vertical="center" wrapText="1"/>
    </xf>
    <xf numFmtId="0" fontId="92" fillId="11" borderId="22" xfId="0" applyFont="1" applyFill="1" applyBorder="1" applyAlignment="1">
      <alignment horizontal="center" vertical="center" wrapText="1"/>
    </xf>
    <xf numFmtId="0" fontId="92" fillId="11" borderId="81" xfId="0" applyFont="1" applyFill="1" applyBorder="1" applyAlignment="1">
      <alignment horizontal="center" vertical="center" wrapText="1"/>
    </xf>
    <xf numFmtId="0" fontId="92" fillId="11" borderId="26" xfId="0" applyFont="1" applyFill="1" applyBorder="1" applyAlignment="1">
      <alignment horizontal="center" vertical="center" wrapText="1"/>
    </xf>
    <xf numFmtId="0" fontId="92" fillId="11" borderId="27" xfId="0" applyFont="1" applyFill="1" applyBorder="1" applyAlignment="1">
      <alignment horizontal="center" vertical="center" wrapText="1"/>
    </xf>
    <xf numFmtId="0" fontId="92" fillId="11" borderId="57" xfId="0" applyFont="1" applyFill="1" applyBorder="1" applyAlignment="1">
      <alignment horizontal="center" vertical="center" wrapText="1"/>
    </xf>
    <xf numFmtId="0" fontId="92" fillId="11" borderId="5" xfId="0" applyFont="1" applyFill="1" applyBorder="1" applyAlignment="1">
      <alignment horizontal="center" vertical="top" wrapText="1"/>
    </xf>
    <xf numFmtId="0" fontId="92" fillId="11" borderId="6" xfId="0" applyFont="1" applyFill="1" applyBorder="1" applyAlignment="1">
      <alignment horizontal="center" vertical="top" wrapText="1"/>
    </xf>
    <xf numFmtId="0" fontId="92" fillId="11" borderId="54" xfId="0" applyFont="1" applyFill="1" applyBorder="1" applyAlignment="1">
      <alignment horizontal="center" vertical="top" wrapText="1"/>
    </xf>
    <xf numFmtId="0" fontId="92" fillId="11" borderId="26" xfId="0" applyFont="1" applyFill="1" applyBorder="1" applyAlignment="1">
      <alignment horizontal="center" vertical="top" wrapText="1"/>
    </xf>
    <xf numFmtId="0" fontId="92" fillId="11" borderId="27" xfId="0" applyFont="1" applyFill="1" applyBorder="1" applyAlignment="1">
      <alignment horizontal="center" vertical="top" wrapText="1"/>
    </xf>
    <xf numFmtId="0" fontId="92" fillId="11" borderId="57" xfId="0" applyFont="1" applyFill="1" applyBorder="1" applyAlignment="1">
      <alignment horizontal="center" vertical="top" wrapText="1"/>
    </xf>
    <xf numFmtId="0" fontId="93" fillId="11" borderId="0" xfId="0" applyFont="1" applyFill="1" applyBorder="1" applyAlignment="1">
      <alignment horizontal="center" vertical="center" wrapText="1"/>
    </xf>
    <xf numFmtId="0" fontId="93" fillId="11" borderId="14" xfId="0" applyFont="1" applyFill="1" applyBorder="1" applyAlignment="1">
      <alignment horizontal="center" vertical="center" wrapText="1"/>
    </xf>
    <xf numFmtId="0" fontId="93" fillId="11" borderId="15" xfId="0" applyFont="1" applyFill="1" applyBorder="1" applyAlignment="1">
      <alignment horizontal="center" vertical="center" wrapText="1"/>
    </xf>
    <xf numFmtId="0" fontId="91" fillId="11" borderId="55" xfId="0" applyFont="1" applyFill="1" applyBorder="1" applyAlignment="1">
      <alignment horizontal="center" vertical="center" wrapText="1"/>
    </xf>
    <xf numFmtId="0" fontId="91" fillId="15" borderId="20" xfId="0" applyFont="1" applyFill="1" applyBorder="1" applyAlignment="1">
      <alignment horizontal="center" vertical="center" wrapText="1"/>
    </xf>
    <xf numFmtId="0" fontId="91" fillId="15" borderId="4" xfId="0" applyFont="1" applyFill="1" applyBorder="1" applyAlignment="1">
      <alignment horizontal="center" vertical="center" wrapText="1"/>
    </xf>
    <xf numFmtId="0" fontId="91" fillId="15" borderId="1" xfId="0" applyFont="1" applyFill="1" applyBorder="1" applyAlignment="1">
      <alignment horizontal="center" vertical="center" wrapText="1"/>
    </xf>
    <xf numFmtId="0" fontId="91" fillId="15" borderId="21" xfId="0" applyFont="1" applyFill="1" applyBorder="1" applyAlignment="1">
      <alignment horizontal="center" vertical="center" wrapText="1"/>
    </xf>
    <xf numFmtId="0" fontId="91" fillId="15" borderId="22" xfId="0" applyFont="1" applyFill="1" applyBorder="1" applyAlignment="1">
      <alignment horizontal="center" vertical="center" wrapText="1"/>
    </xf>
    <xf numFmtId="0" fontId="91" fillId="15" borderId="81" xfId="0" applyFont="1" applyFill="1" applyBorder="1" applyAlignment="1">
      <alignment horizontal="center" vertical="center" wrapText="1"/>
    </xf>
    <xf numFmtId="0" fontId="91" fillId="15" borderId="38" xfId="0" applyFont="1" applyFill="1" applyBorder="1" applyAlignment="1">
      <alignment horizontal="center" vertical="center" wrapText="1"/>
    </xf>
    <xf numFmtId="0" fontId="91" fillId="15" borderId="39" xfId="0" applyFont="1" applyFill="1" applyBorder="1" applyAlignment="1">
      <alignment horizontal="center" vertical="center" wrapText="1"/>
    </xf>
    <xf numFmtId="0" fontId="91" fillId="15" borderId="24" xfId="0" applyFont="1" applyFill="1" applyBorder="1" applyAlignment="1">
      <alignment horizontal="center" vertical="center" wrapText="1"/>
    </xf>
    <xf numFmtId="0" fontId="91" fillId="15" borderId="55" xfId="0" applyFont="1" applyFill="1" applyBorder="1" applyAlignment="1">
      <alignment horizontal="center" vertical="center" wrapText="1"/>
    </xf>
    <xf numFmtId="0" fontId="91" fillId="15" borderId="0" xfId="0" applyFont="1" applyFill="1" applyBorder="1" applyAlignment="1">
      <alignment horizontal="center" vertical="center" wrapText="1"/>
    </xf>
    <xf numFmtId="0" fontId="91" fillId="15" borderId="56" xfId="0" applyFont="1" applyFill="1" applyBorder="1" applyAlignment="1">
      <alignment horizontal="center" vertical="center" wrapText="1"/>
    </xf>
    <xf numFmtId="0" fontId="91" fillId="15" borderId="11" xfId="0" applyFont="1" applyFill="1" applyBorder="1" applyAlignment="1">
      <alignment horizontal="center" vertical="center" wrapText="1"/>
    </xf>
    <xf numFmtId="0" fontId="91" fillId="15" borderId="12" xfId="0" applyFont="1" applyFill="1" applyBorder="1" applyAlignment="1">
      <alignment horizontal="center" vertical="center" wrapText="1"/>
    </xf>
    <xf numFmtId="0" fontId="91" fillId="15" borderId="13" xfId="0" applyFont="1" applyFill="1" applyBorder="1" applyAlignment="1">
      <alignment horizontal="center" vertical="center" wrapText="1"/>
    </xf>
    <xf numFmtId="0" fontId="91" fillId="15" borderId="68" xfId="0" applyFont="1" applyFill="1" applyBorder="1" applyAlignment="1">
      <alignment horizontal="center" vertical="top" wrapText="1"/>
    </xf>
    <xf numFmtId="0" fontId="91" fillId="15" borderId="69" xfId="0" applyFont="1" applyFill="1" applyBorder="1" applyAlignment="1">
      <alignment horizontal="center" vertical="top" wrapText="1"/>
    </xf>
    <xf numFmtId="0" fontId="91" fillId="15" borderId="67" xfId="0" applyFont="1" applyFill="1" applyBorder="1" applyAlignment="1">
      <alignment horizontal="center" vertical="top" wrapText="1"/>
    </xf>
    <xf numFmtId="0" fontId="91" fillId="15" borderId="68" xfId="0" applyFont="1" applyFill="1" applyBorder="1" applyAlignment="1">
      <alignment horizontal="center" vertical="center" wrapText="1"/>
    </xf>
    <xf numFmtId="0" fontId="91" fillId="15" borderId="69" xfId="0" applyFont="1" applyFill="1" applyBorder="1" applyAlignment="1">
      <alignment horizontal="center" vertical="center" wrapText="1"/>
    </xf>
    <xf numFmtId="0" fontId="91" fillId="15" borderId="67" xfId="0" applyFont="1" applyFill="1" applyBorder="1" applyAlignment="1">
      <alignment horizontal="center" vertical="center" wrapText="1"/>
    </xf>
    <xf numFmtId="0" fontId="91" fillId="15" borderId="30" xfId="0" applyFont="1" applyFill="1" applyBorder="1" applyAlignment="1">
      <alignment horizontal="center" vertical="center" wrapText="1"/>
    </xf>
    <xf numFmtId="0" fontId="91" fillId="15" borderId="31" xfId="0" applyFont="1" applyFill="1" applyBorder="1" applyAlignment="1">
      <alignment horizontal="center" vertical="center" wrapText="1"/>
    </xf>
    <xf numFmtId="0" fontId="91" fillId="15" borderId="32" xfId="0" applyFont="1" applyFill="1" applyBorder="1" applyAlignment="1">
      <alignment horizontal="center" vertical="center" wrapText="1"/>
    </xf>
    <xf numFmtId="0" fontId="91" fillId="15" borderId="14" xfId="0" applyFont="1" applyFill="1" applyBorder="1" applyAlignment="1">
      <alignment horizontal="center" vertical="center" wrapText="1"/>
    </xf>
    <xf numFmtId="0" fontId="91" fillId="15" borderId="15" xfId="0" applyFont="1" applyFill="1" applyBorder="1" applyAlignment="1">
      <alignment horizontal="center" vertical="center" wrapText="1"/>
    </xf>
    <xf numFmtId="0" fontId="91" fillId="15" borderId="65" xfId="0" applyFont="1" applyFill="1" applyBorder="1" applyAlignment="1">
      <alignment horizontal="center" vertical="center" wrapText="1"/>
    </xf>
    <xf numFmtId="0" fontId="91" fillId="15" borderId="21" xfId="0" applyFont="1" applyFill="1" applyBorder="1" applyAlignment="1">
      <alignment horizontal="center" vertical="top" wrapText="1"/>
    </xf>
    <xf numFmtId="0" fontId="91" fillId="15" borderId="22" xfId="0" applyFont="1" applyFill="1" applyBorder="1" applyAlignment="1">
      <alignment horizontal="center" vertical="top" wrapText="1"/>
    </xf>
    <xf numFmtId="0" fontId="91" fillId="15" borderId="41" xfId="0" applyFont="1" applyFill="1" applyBorder="1" applyAlignment="1">
      <alignment horizontal="center" vertical="center" wrapText="1"/>
    </xf>
    <xf numFmtId="0" fontId="91" fillId="15" borderId="28" xfId="0" applyFont="1" applyFill="1" applyBorder="1" applyAlignment="1">
      <alignment horizontal="center" vertical="center" wrapText="1"/>
    </xf>
    <xf numFmtId="0" fontId="91" fillId="15" borderId="29" xfId="0" applyFont="1" applyFill="1" applyBorder="1" applyAlignment="1">
      <alignment horizontal="center" vertical="center" wrapText="1"/>
    </xf>
    <xf numFmtId="0" fontId="91" fillId="15" borderId="26" xfId="0" applyFont="1" applyFill="1" applyBorder="1" applyAlignment="1">
      <alignment horizontal="center" vertical="center" wrapText="1"/>
    </xf>
    <xf numFmtId="0" fontId="91" fillId="15" borderId="27" xfId="0" applyFont="1" applyFill="1" applyBorder="1" applyAlignment="1">
      <alignment horizontal="center" vertical="center" wrapText="1"/>
    </xf>
    <xf numFmtId="0" fontId="91" fillId="15" borderId="57" xfId="0" applyFont="1" applyFill="1" applyBorder="1" applyAlignment="1">
      <alignment horizontal="center" vertical="center" wrapText="1"/>
    </xf>
    <xf numFmtId="0" fontId="91" fillId="15" borderId="26" xfId="0" applyFont="1" applyFill="1" applyBorder="1" applyAlignment="1">
      <alignment horizontal="center" vertical="top" wrapText="1"/>
    </xf>
    <xf numFmtId="0" fontId="91" fillId="15" borderId="27" xfId="0" applyFont="1" applyFill="1" applyBorder="1" applyAlignment="1">
      <alignment horizontal="center" vertical="top" wrapText="1"/>
    </xf>
    <xf numFmtId="0" fontId="48" fillId="15" borderId="66" xfId="0" applyNumberFormat="1" applyFont="1" applyFill="1" applyBorder="1" applyAlignment="1">
      <alignment horizontal="left" vertical="top" wrapText="1"/>
    </xf>
    <xf numFmtId="0" fontId="48" fillId="15" borderId="9" xfId="0" applyNumberFormat="1" applyFont="1" applyFill="1" applyBorder="1" applyAlignment="1">
      <alignment horizontal="left" vertical="top" wrapText="1"/>
    </xf>
    <xf numFmtId="0" fontId="48" fillId="15" borderId="3" xfId="0" applyNumberFormat="1" applyFont="1" applyFill="1" applyBorder="1" applyAlignment="1">
      <alignment horizontal="left" vertical="top" wrapText="1"/>
    </xf>
    <xf numFmtId="0" fontId="48" fillId="15" borderId="4" xfId="0" applyNumberFormat="1" applyFont="1" applyFill="1" applyBorder="1" applyAlignment="1">
      <alignment horizontal="left" vertical="top" wrapText="1"/>
    </xf>
    <xf numFmtId="0" fontId="48" fillId="15" borderId="44" xfId="0" applyNumberFormat="1" applyFont="1" applyFill="1" applyBorder="1" applyAlignment="1">
      <alignment horizontal="left" vertical="top" wrapText="1"/>
    </xf>
    <xf numFmtId="0" fontId="48" fillId="15" borderId="28" xfId="0" applyNumberFormat="1" applyFont="1" applyFill="1" applyBorder="1" applyAlignment="1">
      <alignment horizontal="left" vertical="top" wrapText="1"/>
    </xf>
    <xf numFmtId="0" fontId="48" fillId="15" borderId="16" xfId="0" applyNumberFormat="1" applyFont="1" applyFill="1" applyBorder="1" applyAlignment="1">
      <alignment horizontal="left" vertical="top" wrapText="1"/>
    </xf>
    <xf numFmtId="0" fontId="48" fillId="15" borderId="17" xfId="0" applyNumberFormat="1" applyFont="1" applyFill="1" applyBorder="1" applyAlignment="1">
      <alignment horizontal="left" vertical="top" wrapText="1"/>
    </xf>
    <xf numFmtId="0" fontId="48" fillId="15" borderId="23" xfId="0" applyNumberFormat="1" applyFont="1" applyFill="1" applyBorder="1" applyAlignment="1">
      <alignment horizontal="left" vertical="top" wrapText="1"/>
    </xf>
    <xf numFmtId="0" fontId="48" fillId="15" borderId="39" xfId="0" applyNumberFormat="1" applyFont="1" applyFill="1" applyBorder="1" applyAlignment="1">
      <alignment horizontal="left" vertical="top" wrapText="1"/>
    </xf>
    <xf numFmtId="0" fontId="91" fillId="15" borderId="5" xfId="0" applyFont="1" applyFill="1" applyBorder="1" applyAlignment="1">
      <alignment horizontal="left" vertical="top" wrapText="1"/>
    </xf>
    <xf numFmtId="0" fontId="91" fillId="15" borderId="6" xfId="0" applyFont="1" applyFill="1" applyBorder="1" applyAlignment="1">
      <alignment horizontal="left" vertical="top" wrapText="1"/>
    </xf>
    <xf numFmtId="0" fontId="91" fillId="15" borderId="54" xfId="0" applyFont="1" applyFill="1" applyBorder="1" applyAlignment="1">
      <alignment horizontal="left" vertical="top" wrapText="1"/>
    </xf>
    <xf numFmtId="0" fontId="91" fillId="15" borderId="55" xfId="0" applyFont="1" applyFill="1" applyBorder="1" applyAlignment="1">
      <alignment horizontal="left" vertical="top" wrapText="1"/>
    </xf>
    <xf numFmtId="0" fontId="91" fillId="15" borderId="0" xfId="0" applyFont="1" applyFill="1" applyBorder="1" applyAlignment="1">
      <alignment horizontal="left" vertical="top" wrapText="1"/>
    </xf>
    <xf numFmtId="0" fontId="91" fillId="15" borderId="56" xfId="0" applyFont="1" applyFill="1" applyBorder="1" applyAlignment="1">
      <alignment horizontal="left" vertical="top" wrapText="1"/>
    </xf>
    <xf numFmtId="0" fontId="91" fillId="15" borderId="26" xfId="0" applyFont="1" applyFill="1" applyBorder="1" applyAlignment="1">
      <alignment horizontal="left" vertical="top" wrapText="1"/>
    </xf>
    <xf numFmtId="0" fontId="91" fillId="15" borderId="27" xfId="0" applyFont="1" applyFill="1" applyBorder="1" applyAlignment="1">
      <alignment horizontal="left" vertical="top" wrapText="1"/>
    </xf>
    <xf numFmtId="0" fontId="91" fillId="15" borderId="57" xfId="0" applyFont="1" applyFill="1" applyBorder="1" applyAlignment="1">
      <alignment horizontal="left" vertical="top" wrapText="1"/>
    </xf>
    <xf numFmtId="0" fontId="51" fillId="15" borderId="6" xfId="0" applyFont="1" applyFill="1" applyBorder="1" applyAlignment="1">
      <alignment horizontal="left" vertical="top" wrapText="1"/>
    </xf>
    <xf numFmtId="0" fontId="51" fillId="15" borderId="54" xfId="0" applyFont="1" applyFill="1" applyBorder="1" applyAlignment="1">
      <alignment horizontal="left" vertical="top" wrapText="1"/>
    </xf>
    <xf numFmtId="0" fontId="51" fillId="15" borderId="55" xfId="0" applyFont="1" applyFill="1" applyBorder="1" applyAlignment="1">
      <alignment horizontal="left" vertical="top" wrapText="1"/>
    </xf>
    <xf numFmtId="0" fontId="51" fillId="15" borderId="0" xfId="0" applyFont="1" applyFill="1" applyBorder="1" applyAlignment="1">
      <alignment horizontal="left" vertical="top" wrapText="1"/>
    </xf>
    <xf numFmtId="0" fontId="51" fillId="15" borderId="56" xfId="0" applyFont="1" applyFill="1" applyBorder="1" applyAlignment="1">
      <alignment horizontal="left" vertical="top" wrapText="1"/>
    </xf>
    <xf numFmtId="0" fontId="51" fillId="15" borderId="26" xfId="0" applyFont="1" applyFill="1" applyBorder="1" applyAlignment="1">
      <alignment horizontal="left" vertical="top" wrapText="1"/>
    </xf>
    <xf numFmtId="0" fontId="51" fillId="15" borderId="27" xfId="0" applyFont="1" applyFill="1" applyBorder="1" applyAlignment="1">
      <alignment horizontal="left" vertical="top" wrapText="1"/>
    </xf>
    <xf numFmtId="0" fontId="51" fillId="15" borderId="57" xfId="0" applyFont="1" applyFill="1" applyBorder="1" applyAlignment="1">
      <alignment horizontal="left" vertical="top" wrapText="1"/>
    </xf>
  </cellXfs>
  <cellStyles count="9">
    <cellStyle name="20% - Accent1" xfId="1" builtinId="30"/>
    <cellStyle name="20% - Accent3" xfId="6" builtinId="38"/>
    <cellStyle name="60% - Accent3" xfId="7" builtinId="40"/>
    <cellStyle name="Accent2" xfId="4" builtinId="33"/>
    <cellStyle name="Accent3" xfId="5" builtinId="37"/>
    <cellStyle name="Accent5" xfId="2" builtinId="45"/>
    <cellStyle name="Hyperlink" xfId="8" builtinId="8"/>
    <cellStyle name="Normal" xfId="0" builtinId="0"/>
    <cellStyle name="Percent" xfId="3" builtinId="5"/>
  </cellStyles>
  <dxfs count="0"/>
  <tableStyles count="0" defaultTableStyle="TableStyleMedium9" defaultPivotStyle="PivotStyleLight16"/>
  <colors>
    <mruColors>
      <color rgb="FF006600"/>
      <color rgb="FFFF5050"/>
      <color rgb="FF660066"/>
      <color rgb="FF0000FF"/>
      <color rgb="FFF7ED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4408955</xdr:colOff>
      <xdr:row>443</xdr:row>
      <xdr:rowOff>86284</xdr:rowOff>
    </xdr:from>
    <xdr:to>
      <xdr:col>3</xdr:col>
      <xdr:colOff>1824</xdr:colOff>
      <xdr:row>447</xdr:row>
      <xdr:rowOff>49305</xdr:rowOff>
    </xdr:to>
    <xdr:pic>
      <xdr:nvPicPr>
        <xdr:cNvPr id="1026" name="Picture 2">
          <a:extLst>
            <a:ext uri="{FF2B5EF4-FFF2-40B4-BE49-F238E27FC236}">
              <a16:creationId xmlns:a16="http://schemas.microsoft.com/office/drawing/2014/main" id="{00000000-0008-0000-0100-00000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070102" y="115114666"/>
          <a:ext cx="6411028" cy="2473138"/>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prometeu.md" TargetMode="External"/><Relationship Id="rId1" Type="http://schemas.openxmlformats.org/officeDocument/2006/relationships/hyperlink" Target="http://www.prometeu.md/"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P779"/>
  <sheetViews>
    <sheetView tabSelected="1" view="pageBreakPreview" zoomScale="81" zoomScaleNormal="85" zoomScaleSheetLayoutView="81" workbookViewId="0">
      <selection activeCell="B769" sqref="B769:S777"/>
    </sheetView>
  </sheetViews>
  <sheetFormatPr defaultRowHeight="14.4" x14ac:dyDescent="0.3"/>
  <cols>
    <col min="1" max="1" width="2.44140625" style="26" customWidth="1"/>
    <col min="2" max="4" width="9.5546875" customWidth="1"/>
    <col min="5" max="5" width="11.33203125" customWidth="1"/>
    <col min="6" max="6" width="10.88671875" customWidth="1"/>
    <col min="7" max="12" width="9.5546875" customWidth="1"/>
    <col min="13" max="13" width="11.6640625" customWidth="1"/>
    <col min="14" max="14" width="9.5546875" customWidth="1"/>
    <col min="15" max="15" width="11.44140625" customWidth="1"/>
    <col min="16" max="24" width="9.5546875" customWidth="1"/>
  </cols>
  <sheetData>
    <row r="1" spans="2:20" ht="19.5" customHeight="1" x14ac:dyDescent="0.3"/>
    <row r="2" spans="2:20" ht="17.25" customHeight="1" x14ac:dyDescent="0.3">
      <c r="B2" s="1291" t="s">
        <v>1052</v>
      </c>
      <c r="C2" s="1291"/>
      <c r="D2" s="1291"/>
      <c r="E2" s="1291"/>
      <c r="F2" s="1291"/>
      <c r="G2" s="1291"/>
      <c r="H2" s="1291"/>
      <c r="I2" s="1291"/>
      <c r="J2" s="1291"/>
      <c r="K2" s="1291"/>
      <c r="L2" s="1291"/>
      <c r="M2" s="1291"/>
      <c r="N2" s="1291"/>
      <c r="O2" s="1291"/>
      <c r="P2" s="1291"/>
      <c r="Q2" s="1291"/>
      <c r="R2" s="1291"/>
      <c r="S2" s="1291"/>
      <c r="T2" s="1291"/>
    </row>
    <row r="3" spans="2:20" ht="17.25" customHeight="1" x14ac:dyDescent="0.3">
      <c r="B3" s="1291"/>
      <c r="C3" s="1291"/>
      <c r="D3" s="1291"/>
      <c r="E3" s="1291"/>
      <c r="F3" s="1291"/>
      <c r="G3" s="1291"/>
      <c r="H3" s="1291"/>
      <c r="I3" s="1291"/>
      <c r="J3" s="1291"/>
      <c r="K3" s="1291"/>
      <c r="L3" s="1291"/>
      <c r="M3" s="1291"/>
      <c r="N3" s="1291"/>
      <c r="O3" s="1291"/>
      <c r="P3" s="1291"/>
      <c r="Q3" s="1291"/>
      <c r="R3" s="1291"/>
      <c r="S3" s="1291"/>
      <c r="T3" s="1291"/>
    </row>
    <row r="4" spans="2:20" ht="17.25" customHeight="1" x14ac:dyDescent="0.3">
      <c r="B4" s="1292" t="s">
        <v>1303</v>
      </c>
      <c r="C4" s="1292"/>
      <c r="D4" s="1292"/>
      <c r="E4" s="1292"/>
      <c r="F4" s="1292"/>
      <c r="G4" s="1292"/>
      <c r="H4" s="1292"/>
      <c r="I4" s="1292"/>
      <c r="J4" s="1292"/>
      <c r="K4" s="1292"/>
      <c r="L4" s="1292"/>
      <c r="M4" s="1292"/>
      <c r="N4" s="1292"/>
      <c r="O4" s="1292"/>
      <c r="P4" s="1292"/>
      <c r="Q4" s="1292"/>
      <c r="R4" s="1292"/>
      <c r="S4" s="1292"/>
      <c r="T4" s="1292"/>
    </row>
    <row r="5" spans="2:20" ht="12.6" customHeight="1" x14ac:dyDescent="0.3">
      <c r="B5" s="1292"/>
      <c r="C5" s="1292"/>
      <c r="D5" s="1292"/>
      <c r="E5" s="1292"/>
      <c r="F5" s="1292"/>
      <c r="G5" s="1292"/>
      <c r="H5" s="1292"/>
      <c r="I5" s="1292"/>
      <c r="J5" s="1292"/>
      <c r="K5" s="1292"/>
      <c r="L5" s="1292"/>
      <c r="M5" s="1292"/>
      <c r="N5" s="1292"/>
      <c r="O5" s="1292"/>
      <c r="P5" s="1292"/>
      <c r="Q5" s="1292"/>
      <c r="R5" s="1292"/>
      <c r="S5" s="1292"/>
      <c r="T5" s="1292"/>
    </row>
    <row r="6" spans="2:20" ht="13.95" customHeight="1" x14ac:dyDescent="0.3">
      <c r="B6" s="36"/>
      <c r="C6" s="36"/>
      <c r="D6" s="36"/>
      <c r="E6" s="36"/>
      <c r="F6" s="36"/>
      <c r="G6" s="36"/>
      <c r="H6" s="36"/>
      <c r="I6" s="36"/>
      <c r="J6" s="36"/>
      <c r="K6" s="36"/>
      <c r="L6" s="36"/>
      <c r="M6" s="36"/>
      <c r="N6" s="36"/>
      <c r="O6" s="36"/>
      <c r="P6" s="36"/>
      <c r="Q6" s="36"/>
      <c r="R6" s="36"/>
    </row>
    <row r="7" spans="2:20" ht="14.4" customHeight="1" x14ac:dyDescent="0.3">
      <c r="B7" s="837" t="s">
        <v>0</v>
      </c>
      <c r="C7" s="837"/>
      <c r="D7" s="837"/>
      <c r="E7" s="837"/>
      <c r="F7" s="837"/>
      <c r="G7" s="837"/>
      <c r="H7" s="837"/>
      <c r="I7" s="837"/>
      <c r="J7" s="837"/>
      <c r="K7" s="837"/>
      <c r="L7" s="837"/>
      <c r="M7" s="837"/>
      <c r="N7" s="837"/>
      <c r="O7" s="837"/>
      <c r="P7" s="837"/>
      <c r="Q7" s="837"/>
      <c r="R7" s="837"/>
      <c r="S7" s="837"/>
    </row>
    <row r="8" spans="2:20" ht="13.2" customHeight="1" x14ac:dyDescent="0.3">
      <c r="B8" s="837"/>
      <c r="C8" s="837"/>
      <c r="D8" s="837"/>
      <c r="E8" s="837"/>
      <c r="F8" s="837"/>
      <c r="G8" s="837"/>
      <c r="H8" s="837"/>
      <c r="I8" s="837"/>
      <c r="J8" s="837"/>
      <c r="K8" s="837"/>
      <c r="L8" s="837"/>
      <c r="M8" s="837"/>
      <c r="N8" s="837"/>
      <c r="O8" s="837"/>
      <c r="P8" s="837"/>
      <c r="Q8" s="837"/>
      <c r="R8" s="837"/>
      <c r="S8" s="837"/>
    </row>
    <row r="9" spans="2:20" ht="13.95" customHeight="1" thickBot="1" x14ac:dyDescent="0.35"/>
    <row r="10" spans="2:20" ht="17.25" customHeight="1" x14ac:dyDescent="0.3">
      <c r="B10" s="738" t="s">
        <v>139</v>
      </c>
      <c r="C10" s="739"/>
      <c r="D10" s="739"/>
      <c r="E10" s="739"/>
      <c r="F10" s="863" t="s">
        <v>1102</v>
      </c>
      <c r="G10" s="864"/>
      <c r="H10" s="864"/>
      <c r="I10" s="864"/>
      <c r="J10" s="864"/>
      <c r="K10" s="864"/>
      <c r="L10" s="864"/>
      <c r="M10" s="864"/>
      <c r="N10" s="864"/>
      <c r="O10" s="865"/>
      <c r="P10" s="54"/>
    </row>
    <row r="11" spans="2:20" ht="17.25" customHeight="1" x14ac:dyDescent="0.3">
      <c r="B11" s="861" t="s">
        <v>1</v>
      </c>
      <c r="C11" s="862"/>
      <c r="D11" s="862"/>
      <c r="E11" s="862"/>
      <c r="F11" s="667" t="s">
        <v>1102</v>
      </c>
      <c r="G11" s="668"/>
      <c r="H11" s="668"/>
      <c r="I11" s="668"/>
      <c r="J11" s="668"/>
      <c r="K11" s="668"/>
      <c r="L11" s="668"/>
      <c r="M11" s="668"/>
      <c r="N11" s="668"/>
      <c r="O11" s="669"/>
      <c r="P11" s="54"/>
    </row>
    <row r="12" spans="2:20" ht="17.25" customHeight="1" x14ac:dyDescent="0.3">
      <c r="B12" s="861" t="s">
        <v>2</v>
      </c>
      <c r="C12" s="862"/>
      <c r="D12" s="862"/>
      <c r="E12" s="862"/>
      <c r="F12" s="667" t="s">
        <v>1103</v>
      </c>
      <c r="G12" s="668"/>
      <c r="H12" s="668"/>
      <c r="I12" s="668"/>
      <c r="J12" s="668"/>
      <c r="K12" s="668"/>
      <c r="L12" s="668"/>
      <c r="M12" s="668"/>
      <c r="N12" s="668"/>
      <c r="O12" s="669"/>
      <c r="P12" s="54"/>
    </row>
    <row r="13" spans="2:20" ht="17.25" customHeight="1" x14ac:dyDescent="0.3">
      <c r="B13" s="639" t="s">
        <v>3</v>
      </c>
      <c r="C13" s="640"/>
      <c r="D13" s="640"/>
      <c r="E13" s="640"/>
      <c r="F13" s="831" t="s">
        <v>1104</v>
      </c>
      <c r="G13" s="832"/>
      <c r="H13" s="832"/>
      <c r="I13" s="832"/>
      <c r="J13" s="832"/>
      <c r="K13" s="832"/>
      <c r="L13" s="832"/>
      <c r="M13" s="832"/>
      <c r="N13" s="832"/>
      <c r="O13" s="833"/>
      <c r="P13" s="54"/>
    </row>
    <row r="14" spans="2:20" ht="17.25" customHeight="1" x14ac:dyDescent="0.3">
      <c r="B14" s="639" t="s">
        <v>803</v>
      </c>
      <c r="C14" s="640"/>
      <c r="D14" s="640"/>
      <c r="E14" s="640"/>
      <c r="F14" s="667" t="s">
        <v>1109</v>
      </c>
      <c r="G14" s="668"/>
      <c r="H14" s="668"/>
      <c r="I14" s="668"/>
      <c r="J14" s="668"/>
      <c r="K14" s="668"/>
      <c r="L14" s="668"/>
      <c r="M14" s="668"/>
      <c r="N14" s="668"/>
      <c r="O14" s="669"/>
      <c r="P14" s="54"/>
    </row>
    <row r="15" spans="2:20" ht="17.25" customHeight="1" x14ac:dyDescent="0.3">
      <c r="B15" s="639" t="s">
        <v>93</v>
      </c>
      <c r="C15" s="640"/>
      <c r="D15" s="640"/>
      <c r="E15" s="640"/>
      <c r="F15" s="831" t="s">
        <v>416</v>
      </c>
      <c r="G15" s="832"/>
      <c r="H15" s="832"/>
      <c r="I15" s="832"/>
      <c r="J15" s="832"/>
      <c r="K15" s="832"/>
      <c r="L15" s="832"/>
      <c r="M15" s="832"/>
      <c r="N15" s="832"/>
      <c r="O15" s="833"/>
      <c r="P15" s="54"/>
    </row>
    <row r="16" spans="2:20" ht="17.25" customHeight="1" x14ac:dyDescent="0.3">
      <c r="B16" s="639" t="s">
        <v>787</v>
      </c>
      <c r="C16" s="640"/>
      <c r="D16" s="640"/>
      <c r="E16" s="640"/>
      <c r="F16" s="667" t="s">
        <v>403</v>
      </c>
      <c r="G16" s="830"/>
      <c r="H16" s="668" t="s">
        <v>317</v>
      </c>
      <c r="I16" s="830"/>
      <c r="J16" s="668"/>
      <c r="K16" s="830"/>
      <c r="L16" s="815"/>
      <c r="M16" s="816"/>
      <c r="N16" s="815"/>
      <c r="O16" s="1138"/>
      <c r="P16" s="54"/>
    </row>
    <row r="17" spans="2:22" ht="17.25" customHeight="1" x14ac:dyDescent="0.3">
      <c r="B17" s="639" t="s">
        <v>4</v>
      </c>
      <c r="C17" s="640"/>
      <c r="D17" s="640"/>
      <c r="E17" s="640"/>
      <c r="F17" s="667" t="s">
        <v>1105</v>
      </c>
      <c r="G17" s="668"/>
      <c r="H17" s="668"/>
      <c r="I17" s="668"/>
      <c r="J17" s="668"/>
      <c r="K17" s="668"/>
      <c r="L17" s="668"/>
      <c r="M17" s="668"/>
      <c r="N17" s="668"/>
      <c r="O17" s="669"/>
      <c r="P17" s="54"/>
    </row>
    <row r="18" spans="2:22" ht="17.25" customHeight="1" x14ac:dyDescent="0.3">
      <c r="B18" s="639" t="s">
        <v>5</v>
      </c>
      <c r="C18" s="640"/>
      <c r="D18" s="640"/>
      <c r="E18" s="640"/>
      <c r="F18" s="667" t="s">
        <v>1108</v>
      </c>
      <c r="G18" s="668"/>
      <c r="H18" s="668"/>
      <c r="I18" s="668"/>
      <c r="J18" s="668"/>
      <c r="K18" s="668"/>
      <c r="L18" s="668"/>
      <c r="M18" s="668"/>
      <c r="N18" s="668"/>
      <c r="O18" s="669"/>
      <c r="P18" s="54"/>
    </row>
    <row r="19" spans="2:22" ht="17.25" customHeight="1" x14ac:dyDescent="0.3">
      <c r="B19" s="639" t="s">
        <v>6</v>
      </c>
      <c r="C19" s="640"/>
      <c r="D19" s="640"/>
      <c r="E19" s="640"/>
      <c r="F19" s="817" t="s">
        <v>1107</v>
      </c>
      <c r="G19" s="668"/>
      <c r="H19" s="668"/>
      <c r="I19" s="668"/>
      <c r="J19" s="668"/>
      <c r="K19" s="668"/>
      <c r="L19" s="668"/>
      <c r="M19" s="668"/>
      <c r="N19" s="668"/>
      <c r="O19" s="669"/>
      <c r="P19" s="54"/>
    </row>
    <row r="20" spans="2:22" ht="17.25" customHeight="1" x14ac:dyDescent="0.3">
      <c r="B20" s="861" t="s">
        <v>7</v>
      </c>
      <c r="C20" s="862"/>
      <c r="D20" s="862"/>
      <c r="E20" s="862"/>
      <c r="F20" s="817" t="s">
        <v>1106</v>
      </c>
      <c r="G20" s="668"/>
      <c r="H20" s="668"/>
      <c r="I20" s="668"/>
      <c r="J20" s="668"/>
      <c r="K20" s="668"/>
      <c r="L20" s="668"/>
      <c r="M20" s="668"/>
      <c r="N20" s="668"/>
      <c r="O20" s="669"/>
      <c r="P20" s="54"/>
    </row>
    <row r="21" spans="2:22" ht="17.25" customHeight="1" x14ac:dyDescent="0.3">
      <c r="B21" s="789" t="s">
        <v>8</v>
      </c>
      <c r="C21" s="790"/>
      <c r="D21" s="790"/>
      <c r="E21" s="791"/>
      <c r="F21" s="831">
        <v>1</v>
      </c>
      <c r="G21" s="832"/>
      <c r="H21" s="832"/>
      <c r="I21" s="832"/>
      <c r="J21" s="832"/>
      <c r="K21" s="832"/>
      <c r="L21" s="832"/>
      <c r="M21" s="832"/>
      <c r="N21" s="832"/>
      <c r="O21" s="833"/>
      <c r="P21" s="54"/>
    </row>
    <row r="22" spans="2:22" ht="17.25" customHeight="1" x14ac:dyDescent="0.3">
      <c r="B22" s="789" t="s">
        <v>9</v>
      </c>
      <c r="C22" s="790"/>
      <c r="D22" s="790"/>
      <c r="E22" s="791"/>
      <c r="F22" s="831" t="s">
        <v>334</v>
      </c>
      <c r="G22" s="832"/>
      <c r="H22" s="832"/>
      <c r="I22" s="832"/>
      <c r="J22" s="832"/>
      <c r="K22" s="832"/>
      <c r="L22" s="832"/>
      <c r="M22" s="832"/>
      <c r="N22" s="832"/>
      <c r="O22" s="833"/>
      <c r="P22" s="54"/>
    </row>
    <row r="23" spans="2:22" ht="17.25" customHeight="1" thickBot="1" x14ac:dyDescent="0.35">
      <c r="B23" s="802" t="s">
        <v>801</v>
      </c>
      <c r="C23" s="803"/>
      <c r="D23" s="803"/>
      <c r="E23" s="804"/>
      <c r="F23" s="834" t="s">
        <v>336</v>
      </c>
      <c r="G23" s="835"/>
      <c r="H23" s="835"/>
      <c r="I23" s="835"/>
      <c r="J23" s="835"/>
      <c r="K23" s="835"/>
      <c r="L23" s="835"/>
      <c r="M23" s="835"/>
      <c r="N23" s="835"/>
      <c r="O23" s="836"/>
      <c r="P23" s="54"/>
    </row>
    <row r="24" spans="2:22" ht="17.25" customHeight="1" x14ac:dyDescent="0.3">
      <c r="F24" s="213"/>
      <c r="G24" s="213"/>
      <c r="H24" s="213"/>
      <c r="I24" s="213"/>
      <c r="J24" s="213"/>
      <c r="K24" s="213"/>
      <c r="L24" s="213"/>
      <c r="M24" s="213"/>
      <c r="N24" s="213"/>
      <c r="O24" s="213"/>
    </row>
    <row r="25" spans="2:22" ht="17.25" customHeight="1" x14ac:dyDescent="0.3">
      <c r="B25" s="837" t="s">
        <v>420</v>
      </c>
      <c r="C25" s="837"/>
      <c r="D25" s="837"/>
      <c r="E25" s="837"/>
      <c r="F25" s="837"/>
      <c r="G25" s="837"/>
      <c r="H25" s="837"/>
      <c r="I25" s="837"/>
      <c r="J25" s="837"/>
      <c r="K25" s="837"/>
      <c r="L25" s="837"/>
      <c r="M25" s="837"/>
      <c r="N25" s="837"/>
      <c r="O25" s="837"/>
      <c r="P25" s="837"/>
      <c r="Q25" s="837"/>
      <c r="R25" s="837"/>
      <c r="S25" s="837"/>
    </row>
    <row r="26" spans="2:22" ht="17.25" customHeight="1" x14ac:dyDescent="0.3">
      <c r="B26" s="837"/>
      <c r="C26" s="837"/>
      <c r="D26" s="837"/>
      <c r="E26" s="837"/>
      <c r="F26" s="837"/>
      <c r="G26" s="837"/>
      <c r="H26" s="837"/>
      <c r="I26" s="837"/>
      <c r="J26" s="837"/>
      <c r="K26" s="837"/>
      <c r="L26" s="837"/>
      <c r="M26" s="837"/>
      <c r="N26" s="837"/>
      <c r="O26" s="837"/>
      <c r="P26" s="837"/>
      <c r="Q26" s="837"/>
      <c r="R26" s="837"/>
      <c r="S26" s="837"/>
    </row>
    <row r="27" spans="2:22" ht="17.25" customHeight="1" x14ac:dyDescent="0.3"/>
    <row r="28" spans="2:22" ht="17.25" customHeight="1" x14ac:dyDescent="0.3">
      <c r="B28" s="556" t="s">
        <v>209</v>
      </c>
      <c r="C28" s="556"/>
      <c r="D28" s="556"/>
      <c r="E28" s="556"/>
      <c r="F28" s="556"/>
      <c r="G28" s="556"/>
      <c r="H28" s="1"/>
      <c r="I28" s="1"/>
      <c r="J28" s="1"/>
      <c r="K28" s="1"/>
    </row>
    <row r="29" spans="2:22" ht="17.25" customHeight="1" thickBot="1" x14ac:dyDescent="0.35">
      <c r="B29" s="2"/>
      <c r="C29" s="3"/>
      <c r="D29" s="3"/>
      <c r="E29" s="3"/>
      <c r="F29" s="3"/>
      <c r="G29" s="3"/>
      <c r="H29" s="1"/>
      <c r="I29" s="1"/>
      <c r="J29" s="1"/>
      <c r="K29" s="1"/>
      <c r="R29" s="26"/>
      <c r="S29" s="26"/>
      <c r="T29" s="26"/>
      <c r="U29" s="26"/>
      <c r="V29" s="26"/>
    </row>
    <row r="30" spans="2:22" ht="17.25" customHeight="1" thickBot="1" x14ac:dyDescent="0.35">
      <c r="B30" s="811" t="s">
        <v>1025</v>
      </c>
      <c r="C30" s="812"/>
      <c r="D30" s="812"/>
      <c r="E30" s="812"/>
      <c r="F30" s="812"/>
      <c r="G30" s="853"/>
      <c r="H30" s="214">
        <v>75</v>
      </c>
      <c r="I30" s="215">
        <v>1</v>
      </c>
      <c r="J30" s="811" t="s">
        <v>1053</v>
      </c>
      <c r="K30" s="812"/>
      <c r="L30" s="812"/>
      <c r="M30" s="812"/>
      <c r="N30" s="812"/>
      <c r="O30" s="853"/>
      <c r="P30" s="214">
        <v>77</v>
      </c>
      <c r="Q30" s="219">
        <v>1</v>
      </c>
      <c r="R30" s="1275" t="s">
        <v>11</v>
      </c>
      <c r="S30" s="1276"/>
      <c r="T30" s="1276"/>
      <c r="U30" s="1276"/>
      <c r="V30" s="1277"/>
    </row>
    <row r="31" spans="2:22" ht="17.25" customHeight="1" x14ac:dyDescent="0.3">
      <c r="B31" s="786" t="s">
        <v>1026</v>
      </c>
      <c r="C31" s="787"/>
      <c r="D31" s="787"/>
      <c r="E31" s="787"/>
      <c r="F31" s="787"/>
      <c r="G31" s="809"/>
      <c r="H31" s="160">
        <v>4</v>
      </c>
      <c r="I31" s="216">
        <v>5.33E-2</v>
      </c>
      <c r="J31" s="786" t="s">
        <v>1033</v>
      </c>
      <c r="K31" s="787"/>
      <c r="L31" s="787"/>
      <c r="M31" s="787"/>
      <c r="N31" s="787"/>
      <c r="O31" s="809"/>
      <c r="P31" s="160">
        <v>3</v>
      </c>
      <c r="Q31" s="220">
        <v>3.8899999999999997E-2</v>
      </c>
      <c r="R31" s="987" t="s">
        <v>1110</v>
      </c>
      <c r="S31" s="988"/>
      <c r="T31" s="988"/>
      <c r="U31" s="988"/>
      <c r="V31" s="989"/>
    </row>
    <row r="32" spans="2:22" ht="17.25" customHeight="1" x14ac:dyDescent="0.3">
      <c r="B32" s="1135" t="s">
        <v>1027</v>
      </c>
      <c r="C32" s="1136"/>
      <c r="D32" s="1136"/>
      <c r="E32" s="1136"/>
      <c r="F32" s="1136"/>
      <c r="G32" s="1137"/>
      <c r="H32" s="160">
        <v>71</v>
      </c>
      <c r="I32" s="216">
        <v>0.9466</v>
      </c>
      <c r="J32" s="1135" t="s">
        <v>1034</v>
      </c>
      <c r="K32" s="1136"/>
      <c r="L32" s="1136"/>
      <c r="M32" s="1136"/>
      <c r="N32" s="1136"/>
      <c r="O32" s="1137"/>
      <c r="P32" s="160">
        <v>74</v>
      </c>
      <c r="Q32" s="220">
        <v>0.96099999999999997</v>
      </c>
      <c r="R32" s="990"/>
      <c r="S32" s="991"/>
      <c r="T32" s="991"/>
      <c r="U32" s="991"/>
      <c r="V32" s="992"/>
    </row>
    <row r="33" spans="2:25" ht="17.25" customHeight="1" x14ac:dyDescent="0.3">
      <c r="B33" s="1135" t="s">
        <v>1028</v>
      </c>
      <c r="C33" s="1136"/>
      <c r="D33" s="1136"/>
      <c r="E33" s="1136"/>
      <c r="F33" s="1136"/>
      <c r="G33" s="1137"/>
      <c r="H33" s="513">
        <v>0</v>
      </c>
      <c r="I33" s="216">
        <v>0</v>
      </c>
      <c r="J33" s="1135" t="s">
        <v>1035</v>
      </c>
      <c r="K33" s="1136"/>
      <c r="L33" s="1136"/>
      <c r="M33" s="1136"/>
      <c r="N33" s="1136"/>
      <c r="O33" s="1137"/>
      <c r="P33" s="513">
        <v>0</v>
      </c>
      <c r="Q33" s="220">
        <v>0</v>
      </c>
      <c r="R33" s="990"/>
      <c r="S33" s="991"/>
      <c r="T33" s="991"/>
      <c r="U33" s="991"/>
      <c r="V33" s="992"/>
    </row>
    <row r="34" spans="2:25" ht="17.25" customHeight="1" x14ac:dyDescent="0.3">
      <c r="B34" s="1135" t="s">
        <v>1029</v>
      </c>
      <c r="C34" s="1136"/>
      <c r="D34" s="1136"/>
      <c r="E34" s="1136"/>
      <c r="F34" s="1136"/>
      <c r="G34" s="1137"/>
      <c r="H34" s="513">
        <v>6</v>
      </c>
      <c r="I34" s="216">
        <v>0.08</v>
      </c>
      <c r="J34" s="1135" t="s">
        <v>1036</v>
      </c>
      <c r="K34" s="1136"/>
      <c r="L34" s="1136"/>
      <c r="M34" s="1136"/>
      <c r="N34" s="1136"/>
      <c r="O34" s="1137"/>
      <c r="P34" s="513">
        <v>6</v>
      </c>
      <c r="Q34" s="220">
        <v>7.7899999999999997E-2</v>
      </c>
      <c r="R34" s="990"/>
      <c r="S34" s="991"/>
      <c r="T34" s="991"/>
      <c r="U34" s="991"/>
      <c r="V34" s="992"/>
    </row>
    <row r="35" spans="2:25" ht="17.25" customHeight="1" x14ac:dyDescent="0.3">
      <c r="B35" s="1135" t="s">
        <v>1030</v>
      </c>
      <c r="C35" s="1136"/>
      <c r="D35" s="1136"/>
      <c r="E35" s="1136"/>
      <c r="F35" s="1136"/>
      <c r="G35" s="1137"/>
      <c r="H35" s="160">
        <v>4</v>
      </c>
      <c r="I35" s="216">
        <v>5.33E-2</v>
      </c>
      <c r="J35" s="1135" t="s">
        <v>1037</v>
      </c>
      <c r="K35" s="1136"/>
      <c r="L35" s="1136"/>
      <c r="M35" s="1136"/>
      <c r="N35" s="1136"/>
      <c r="O35" s="1137"/>
      <c r="P35" s="160">
        <v>4</v>
      </c>
      <c r="Q35" s="220">
        <v>5.1900000000000002E-2</v>
      </c>
      <c r="R35" s="990"/>
      <c r="S35" s="991"/>
      <c r="T35" s="991"/>
      <c r="U35" s="991"/>
      <c r="V35" s="992"/>
    </row>
    <row r="36" spans="2:25" ht="17.25" customHeight="1" x14ac:dyDescent="0.3">
      <c r="B36" s="1135" t="s">
        <v>12</v>
      </c>
      <c r="C36" s="1136"/>
      <c r="D36" s="1136"/>
      <c r="E36" s="1136"/>
      <c r="F36" s="1136"/>
      <c r="G36" s="1137"/>
      <c r="H36" s="160">
        <v>7</v>
      </c>
      <c r="I36" s="216">
        <v>9.3299999999999994E-2</v>
      </c>
      <c r="J36" s="786" t="s">
        <v>755</v>
      </c>
      <c r="K36" s="787"/>
      <c r="L36" s="787"/>
      <c r="M36" s="787"/>
      <c r="N36" s="787"/>
      <c r="O36" s="809"/>
      <c r="P36" s="160">
        <v>3</v>
      </c>
      <c r="Q36" s="220">
        <v>3.8899999999999997E-2</v>
      </c>
      <c r="R36" s="990"/>
      <c r="S36" s="991"/>
      <c r="T36" s="991"/>
      <c r="U36" s="991"/>
      <c r="V36" s="992"/>
    </row>
    <row r="37" spans="2:25" ht="17.25" customHeight="1" thickBot="1" x14ac:dyDescent="0.35">
      <c r="B37" s="1269" t="s">
        <v>1031</v>
      </c>
      <c r="C37" s="1270"/>
      <c r="D37" s="1270"/>
      <c r="E37" s="1270"/>
      <c r="F37" s="1270"/>
      <c r="G37" s="1271"/>
      <c r="H37" s="217">
        <v>0</v>
      </c>
      <c r="I37" s="218">
        <v>0</v>
      </c>
      <c r="J37" s="802" t="s">
        <v>1038</v>
      </c>
      <c r="K37" s="803"/>
      <c r="L37" s="803"/>
      <c r="M37" s="803"/>
      <c r="N37" s="803"/>
      <c r="O37" s="810"/>
      <c r="P37" s="217">
        <v>0</v>
      </c>
      <c r="Q37" s="221">
        <v>0</v>
      </c>
      <c r="R37" s="993"/>
      <c r="S37" s="994"/>
      <c r="T37" s="994"/>
      <c r="U37" s="994"/>
      <c r="V37" s="995"/>
    </row>
    <row r="38" spans="2:25" ht="17.25" customHeight="1" x14ac:dyDescent="0.3"/>
    <row r="39" spans="2:25" ht="17.25" customHeight="1" x14ac:dyDescent="0.3">
      <c r="B39" s="556" t="s">
        <v>210</v>
      </c>
      <c r="C39" s="556"/>
      <c r="D39" s="556"/>
      <c r="E39" s="556"/>
      <c r="F39" s="556"/>
      <c r="G39" s="556"/>
    </row>
    <row r="40" spans="2:25" ht="17.25" customHeight="1" thickBot="1" x14ac:dyDescent="0.35">
      <c r="B40" s="4"/>
      <c r="C40" s="4"/>
      <c r="D40" s="4"/>
      <c r="E40" s="4"/>
      <c r="F40" s="4"/>
      <c r="G40" s="4"/>
    </row>
    <row r="41" spans="2:25" ht="17.25" customHeight="1" x14ac:dyDescent="0.3">
      <c r="B41" s="838" t="s">
        <v>208</v>
      </c>
      <c r="C41" s="839"/>
      <c r="D41" s="839"/>
      <c r="E41" s="839"/>
      <c r="F41" s="839"/>
      <c r="G41" s="840"/>
      <c r="H41" s="796" t="s">
        <v>754</v>
      </c>
      <c r="I41" s="797"/>
      <c r="K41" s="866" t="s">
        <v>202</v>
      </c>
      <c r="L41" s="867"/>
      <c r="M41" s="868"/>
      <c r="N41" s="629" t="s">
        <v>203</v>
      </c>
      <c r="O41" s="1014" t="s">
        <v>447</v>
      </c>
      <c r="P41" s="647" t="s">
        <v>448</v>
      </c>
      <c r="Q41" s="728"/>
      <c r="R41" s="616"/>
      <c r="S41" s="1004" t="s">
        <v>451</v>
      </c>
      <c r="T41" s="868" t="s">
        <v>1015</v>
      </c>
      <c r="U41" s="453"/>
      <c r="V41" s="453"/>
      <c r="Y41" s="413"/>
    </row>
    <row r="42" spans="2:25" ht="17.25" customHeight="1" x14ac:dyDescent="0.3">
      <c r="B42" s="841"/>
      <c r="C42" s="842"/>
      <c r="D42" s="842"/>
      <c r="E42" s="842"/>
      <c r="F42" s="842"/>
      <c r="G42" s="843"/>
      <c r="H42" s="798"/>
      <c r="I42" s="799"/>
      <c r="K42" s="869"/>
      <c r="L42" s="870"/>
      <c r="M42" s="871"/>
      <c r="N42" s="630"/>
      <c r="O42" s="1015"/>
      <c r="P42" s="648"/>
      <c r="Q42" s="661"/>
      <c r="R42" s="618"/>
      <c r="S42" s="1005"/>
      <c r="T42" s="871"/>
      <c r="U42" s="453"/>
      <c r="V42" s="453"/>
      <c r="Y42" s="413"/>
    </row>
    <row r="43" spans="2:25" ht="17.25" customHeight="1" x14ac:dyDescent="0.3">
      <c r="B43" s="844"/>
      <c r="C43" s="845"/>
      <c r="D43" s="845"/>
      <c r="E43" s="845"/>
      <c r="F43" s="845"/>
      <c r="G43" s="846"/>
      <c r="H43" s="800"/>
      <c r="I43" s="801"/>
      <c r="K43" s="869"/>
      <c r="L43" s="870"/>
      <c r="M43" s="871"/>
      <c r="N43" s="630"/>
      <c r="O43" s="1015"/>
      <c r="P43" s="859"/>
      <c r="Q43" s="860"/>
      <c r="R43" s="620"/>
      <c r="S43" s="1005"/>
      <c r="T43" s="871"/>
      <c r="U43" s="453"/>
      <c r="V43" s="453"/>
      <c r="Y43" s="413"/>
    </row>
    <row r="44" spans="2:25" ht="17.25" customHeight="1" thickBot="1" x14ac:dyDescent="0.35">
      <c r="B44" s="847"/>
      <c r="C44" s="848"/>
      <c r="D44" s="848"/>
      <c r="E44" s="848"/>
      <c r="F44" s="848"/>
      <c r="G44" s="849"/>
      <c r="H44" s="428" t="s">
        <v>267</v>
      </c>
      <c r="I44" s="429" t="s">
        <v>235</v>
      </c>
      <c r="K44" s="872"/>
      <c r="L44" s="873"/>
      <c r="M44" s="874"/>
      <c r="N44" s="663"/>
      <c r="O44" s="1016"/>
      <c r="P44" s="96" t="s">
        <v>207</v>
      </c>
      <c r="Q44" s="97" t="s">
        <v>828</v>
      </c>
      <c r="R44" s="98" t="s">
        <v>204</v>
      </c>
      <c r="S44" s="1006"/>
      <c r="T44" s="874"/>
      <c r="U44" s="453"/>
      <c r="V44" s="453"/>
      <c r="Y44" s="413"/>
    </row>
    <row r="45" spans="2:25" ht="17.25" customHeight="1" thickBot="1" x14ac:dyDescent="0.35">
      <c r="B45" s="850" t="s">
        <v>443</v>
      </c>
      <c r="C45" s="851"/>
      <c r="D45" s="851"/>
      <c r="E45" s="851"/>
      <c r="F45" s="851"/>
      <c r="G45" s="852"/>
      <c r="H45" s="267">
        <v>47</v>
      </c>
      <c r="I45" s="431">
        <v>0.61029999999999995</v>
      </c>
      <c r="K45" s="807" t="s">
        <v>351</v>
      </c>
      <c r="L45" s="808"/>
      <c r="M45" s="808"/>
      <c r="N45" s="334">
        <v>11</v>
      </c>
      <c r="O45" s="335">
        <v>11</v>
      </c>
      <c r="P45" s="250">
        <v>5</v>
      </c>
      <c r="Q45" s="336">
        <v>4</v>
      </c>
      <c r="R45" s="251">
        <v>1</v>
      </c>
      <c r="S45" s="472">
        <v>0</v>
      </c>
      <c r="T45" s="476">
        <v>0</v>
      </c>
      <c r="U45" s="454"/>
      <c r="V45" s="454"/>
      <c r="Y45" s="413"/>
    </row>
    <row r="46" spans="2:25" ht="17.25" customHeight="1" x14ac:dyDescent="0.3">
      <c r="B46" s="824" t="s">
        <v>343</v>
      </c>
      <c r="C46" s="825"/>
      <c r="D46" s="825"/>
      <c r="E46" s="825"/>
      <c r="F46" s="825"/>
      <c r="G46" s="826"/>
      <c r="H46" s="111">
        <v>2</v>
      </c>
      <c r="I46" s="430">
        <v>4.2500000000000003E-2</v>
      </c>
      <c r="K46" s="805" t="s">
        <v>366</v>
      </c>
      <c r="L46" s="806"/>
      <c r="M46" s="806"/>
      <c r="N46" s="191">
        <v>1</v>
      </c>
      <c r="O46" s="275">
        <v>1</v>
      </c>
      <c r="P46" s="113"/>
      <c r="Q46" s="171">
        <v>1</v>
      </c>
      <c r="R46" s="172"/>
      <c r="S46" s="432">
        <v>0</v>
      </c>
      <c r="T46" s="473">
        <v>0</v>
      </c>
      <c r="U46" s="454"/>
      <c r="V46" s="454"/>
      <c r="Y46" s="413"/>
    </row>
    <row r="47" spans="2:25" ht="17.25" customHeight="1" x14ac:dyDescent="0.3">
      <c r="B47" s="786" t="s">
        <v>338</v>
      </c>
      <c r="C47" s="787"/>
      <c r="D47" s="787"/>
      <c r="E47" s="787"/>
      <c r="F47" s="787"/>
      <c r="G47" s="809"/>
      <c r="H47" s="113">
        <v>15</v>
      </c>
      <c r="I47" s="345">
        <v>0.31909999999999999</v>
      </c>
      <c r="K47" s="805" t="s">
        <v>359</v>
      </c>
      <c r="L47" s="806"/>
      <c r="M47" s="806"/>
      <c r="N47" s="191">
        <v>10</v>
      </c>
      <c r="O47" s="275">
        <v>10</v>
      </c>
      <c r="P47" s="113">
        <v>1</v>
      </c>
      <c r="Q47" s="171">
        <v>5</v>
      </c>
      <c r="R47" s="172">
        <v>3</v>
      </c>
      <c r="S47" s="432">
        <v>0</v>
      </c>
      <c r="T47" s="473">
        <v>0</v>
      </c>
      <c r="U47" s="454"/>
      <c r="V47" s="454"/>
      <c r="Y47" s="413"/>
    </row>
    <row r="48" spans="2:25" ht="17.25" customHeight="1" x14ac:dyDescent="0.3">
      <c r="B48" s="786" t="s">
        <v>339</v>
      </c>
      <c r="C48" s="787"/>
      <c r="D48" s="787"/>
      <c r="E48" s="787"/>
      <c r="F48" s="787"/>
      <c r="G48" s="809"/>
      <c r="H48" s="464">
        <v>0</v>
      </c>
      <c r="I48" s="345">
        <v>0</v>
      </c>
      <c r="K48" s="805" t="s">
        <v>360</v>
      </c>
      <c r="L48" s="806"/>
      <c r="M48" s="806"/>
      <c r="N48" s="191">
        <v>9</v>
      </c>
      <c r="O48" s="275">
        <v>9</v>
      </c>
      <c r="P48" s="113">
        <v>3</v>
      </c>
      <c r="Q48" s="171"/>
      <c r="R48" s="172">
        <v>6</v>
      </c>
      <c r="S48" s="432">
        <v>0</v>
      </c>
      <c r="T48" s="473">
        <v>0</v>
      </c>
      <c r="U48" s="454"/>
      <c r="V48" s="454"/>
      <c r="Y48" s="413"/>
    </row>
    <row r="49" spans="2:25" ht="17.25" customHeight="1" x14ac:dyDescent="0.3">
      <c r="B49" s="786" t="s">
        <v>340</v>
      </c>
      <c r="C49" s="787"/>
      <c r="D49" s="787"/>
      <c r="E49" s="787"/>
      <c r="F49" s="787"/>
      <c r="G49" s="809"/>
      <c r="H49" s="464">
        <v>30</v>
      </c>
      <c r="I49" s="345">
        <v>0.63819999999999999</v>
      </c>
      <c r="K49" s="805" t="s">
        <v>445</v>
      </c>
      <c r="L49" s="806"/>
      <c r="M49" s="806"/>
      <c r="N49" s="191">
        <v>1</v>
      </c>
      <c r="O49" s="275">
        <v>1</v>
      </c>
      <c r="P49" s="113"/>
      <c r="Q49" s="171"/>
      <c r="R49" s="172"/>
      <c r="S49" s="432">
        <v>0</v>
      </c>
      <c r="T49" s="473">
        <v>0</v>
      </c>
      <c r="U49" s="454"/>
      <c r="V49" s="454"/>
      <c r="Y49" s="413"/>
    </row>
    <row r="50" spans="2:25" ht="17.25" customHeight="1" x14ac:dyDescent="0.3">
      <c r="B50" s="786" t="s">
        <v>341</v>
      </c>
      <c r="C50" s="787"/>
      <c r="D50" s="787"/>
      <c r="E50" s="787"/>
      <c r="F50" s="787"/>
      <c r="G50" s="809"/>
      <c r="H50" s="113">
        <v>0</v>
      </c>
      <c r="I50" s="345">
        <v>0</v>
      </c>
      <c r="K50" s="805" t="s">
        <v>92</v>
      </c>
      <c r="L50" s="806"/>
      <c r="M50" s="806"/>
      <c r="N50" s="191">
        <v>8</v>
      </c>
      <c r="O50" s="275">
        <v>8</v>
      </c>
      <c r="P50" s="113">
        <v>4</v>
      </c>
      <c r="Q50" s="171">
        <v>3</v>
      </c>
      <c r="R50" s="172">
        <v>1</v>
      </c>
      <c r="S50" s="432">
        <v>0</v>
      </c>
      <c r="T50" s="473">
        <v>0</v>
      </c>
      <c r="U50" s="454"/>
      <c r="V50" s="454"/>
      <c r="Y50" s="413"/>
    </row>
    <row r="51" spans="2:25" ht="17.25" customHeight="1" thickBot="1" x14ac:dyDescent="0.35">
      <c r="B51" s="827" t="s">
        <v>342</v>
      </c>
      <c r="C51" s="828"/>
      <c r="D51" s="828"/>
      <c r="E51" s="828"/>
      <c r="F51" s="828"/>
      <c r="G51" s="829"/>
      <c r="H51" s="124">
        <v>0</v>
      </c>
      <c r="I51" s="346">
        <v>0</v>
      </c>
      <c r="K51" s="854" t="s">
        <v>17</v>
      </c>
      <c r="L51" s="855"/>
      <c r="M51" s="855"/>
      <c r="N51" s="191">
        <v>3</v>
      </c>
      <c r="O51" s="275">
        <v>3</v>
      </c>
      <c r="P51" s="113">
        <v>1</v>
      </c>
      <c r="Q51" s="171">
        <v>1</v>
      </c>
      <c r="R51" s="172"/>
      <c r="S51" s="432">
        <v>0</v>
      </c>
      <c r="T51" s="473">
        <v>0</v>
      </c>
      <c r="U51" s="454"/>
      <c r="V51" s="454"/>
      <c r="Y51" s="413"/>
    </row>
    <row r="52" spans="2:25" ht="17.25" customHeight="1" x14ac:dyDescent="0.3">
      <c r="B52" s="811" t="s">
        <v>344</v>
      </c>
      <c r="C52" s="812"/>
      <c r="D52" s="812"/>
      <c r="E52" s="812"/>
      <c r="F52" s="812"/>
      <c r="G52" s="853"/>
      <c r="H52" s="110">
        <v>15</v>
      </c>
      <c r="I52" s="344">
        <v>0.31909999999999999</v>
      </c>
      <c r="J52" s="83"/>
      <c r="K52" s="854" t="s">
        <v>94</v>
      </c>
      <c r="L52" s="855"/>
      <c r="M52" s="855"/>
      <c r="N52" s="191">
        <v>5</v>
      </c>
      <c r="O52" s="275">
        <v>5</v>
      </c>
      <c r="P52" s="113">
        <v>3</v>
      </c>
      <c r="Q52" s="171">
        <v>2</v>
      </c>
      <c r="R52" s="172"/>
      <c r="S52" s="432">
        <v>0</v>
      </c>
      <c r="T52" s="473">
        <v>0</v>
      </c>
      <c r="U52" s="454"/>
      <c r="V52" s="454"/>
      <c r="Y52" s="413"/>
    </row>
    <row r="53" spans="2:25" ht="17.25" customHeight="1" x14ac:dyDescent="0.3">
      <c r="B53" s="786" t="s">
        <v>822</v>
      </c>
      <c r="C53" s="787"/>
      <c r="D53" s="787"/>
      <c r="E53" s="787"/>
      <c r="F53" s="787"/>
      <c r="G53" s="809"/>
      <c r="H53" s="113">
        <v>17</v>
      </c>
      <c r="I53" s="345">
        <v>0.36170000000000002</v>
      </c>
      <c r="J53" s="83"/>
      <c r="K53" s="854" t="s">
        <v>16</v>
      </c>
      <c r="L53" s="855"/>
      <c r="M53" s="855"/>
      <c r="N53" s="191">
        <v>2</v>
      </c>
      <c r="O53" s="275">
        <v>2</v>
      </c>
      <c r="P53" s="113">
        <v>2</v>
      </c>
      <c r="Q53" s="171"/>
      <c r="R53" s="172"/>
      <c r="S53" s="432">
        <v>0</v>
      </c>
      <c r="T53" s="473">
        <v>0</v>
      </c>
      <c r="U53" s="454"/>
      <c r="V53" s="454"/>
      <c r="Y53" s="413"/>
    </row>
    <row r="54" spans="2:25" ht="17.25" customHeight="1" x14ac:dyDescent="0.3">
      <c r="B54" s="786" t="s">
        <v>345</v>
      </c>
      <c r="C54" s="787"/>
      <c r="D54" s="787"/>
      <c r="E54" s="787"/>
      <c r="F54" s="787"/>
      <c r="G54" s="809"/>
      <c r="H54" s="113">
        <v>8</v>
      </c>
      <c r="I54" s="345">
        <v>0.17019999999999999</v>
      </c>
      <c r="J54" s="83"/>
      <c r="K54" s="854" t="s">
        <v>353</v>
      </c>
      <c r="L54" s="855"/>
      <c r="M54" s="855"/>
      <c r="N54" s="191">
        <v>5</v>
      </c>
      <c r="O54" s="275">
        <v>5</v>
      </c>
      <c r="P54" s="113">
        <v>3</v>
      </c>
      <c r="Q54" s="171">
        <v>2</v>
      </c>
      <c r="R54" s="172"/>
      <c r="S54" s="432">
        <v>0</v>
      </c>
      <c r="T54" s="473">
        <v>0</v>
      </c>
      <c r="U54" s="454"/>
      <c r="V54" s="454"/>
      <c r="Y54" s="413"/>
    </row>
    <row r="55" spans="2:25" ht="17.25" customHeight="1" thickBot="1" x14ac:dyDescent="0.35">
      <c r="B55" s="802" t="s">
        <v>346</v>
      </c>
      <c r="C55" s="803"/>
      <c r="D55" s="803"/>
      <c r="E55" s="803"/>
      <c r="F55" s="803"/>
      <c r="G55" s="810"/>
      <c r="H55" s="124">
        <v>7</v>
      </c>
      <c r="I55" s="346">
        <v>0.1489</v>
      </c>
      <c r="J55" s="83"/>
      <c r="K55" s="854" t="s">
        <v>19</v>
      </c>
      <c r="L55" s="855"/>
      <c r="M55" s="855"/>
      <c r="N55" s="191">
        <v>3</v>
      </c>
      <c r="O55" s="275">
        <v>3</v>
      </c>
      <c r="P55" s="113">
        <v>1</v>
      </c>
      <c r="Q55" s="171">
        <v>1</v>
      </c>
      <c r="R55" s="172"/>
      <c r="S55" s="432">
        <v>0</v>
      </c>
      <c r="T55" s="473">
        <v>0</v>
      </c>
      <c r="U55" s="454"/>
      <c r="V55" s="454"/>
      <c r="Y55" s="413"/>
    </row>
    <row r="56" spans="2:25" ht="17.25" customHeight="1" x14ac:dyDescent="0.3">
      <c r="B56" s="824" t="s">
        <v>347</v>
      </c>
      <c r="C56" s="825"/>
      <c r="D56" s="825"/>
      <c r="E56" s="825"/>
      <c r="F56" s="825"/>
      <c r="G56" s="826"/>
      <c r="H56" s="110">
        <v>38</v>
      </c>
      <c r="I56" s="344">
        <v>0.8085</v>
      </c>
      <c r="K56" s="854" t="s">
        <v>15</v>
      </c>
      <c r="L56" s="855"/>
      <c r="M56" s="855"/>
      <c r="N56" s="191">
        <v>5</v>
      </c>
      <c r="O56" s="275">
        <v>5</v>
      </c>
      <c r="P56" s="113">
        <v>2</v>
      </c>
      <c r="Q56" s="171">
        <v>2</v>
      </c>
      <c r="R56" s="172"/>
      <c r="S56" s="432">
        <v>0</v>
      </c>
      <c r="T56" s="473">
        <v>0</v>
      </c>
      <c r="U56" s="454"/>
      <c r="V56" s="454"/>
      <c r="Y56" s="413"/>
    </row>
    <row r="57" spans="2:25" ht="17.25" customHeight="1" x14ac:dyDescent="0.3">
      <c r="B57" s="786" t="s">
        <v>348</v>
      </c>
      <c r="C57" s="787"/>
      <c r="D57" s="787"/>
      <c r="E57" s="787"/>
      <c r="F57" s="787"/>
      <c r="G57" s="809"/>
      <c r="H57" s="113">
        <v>6</v>
      </c>
      <c r="I57" s="345">
        <v>0.12759999999999999</v>
      </c>
      <c r="K57" s="854" t="s">
        <v>365</v>
      </c>
      <c r="L57" s="855"/>
      <c r="M57" s="855"/>
      <c r="N57" s="191">
        <v>3</v>
      </c>
      <c r="O57" s="275">
        <v>3</v>
      </c>
      <c r="P57" s="113"/>
      <c r="Q57" s="171">
        <v>1</v>
      </c>
      <c r="R57" s="172">
        <v>2</v>
      </c>
      <c r="S57" s="432">
        <v>0</v>
      </c>
      <c r="T57" s="473">
        <v>0</v>
      </c>
      <c r="U57" s="454"/>
      <c r="V57" s="454"/>
      <c r="Y57" s="413"/>
    </row>
    <row r="58" spans="2:25" ht="17.25" customHeight="1" thickBot="1" x14ac:dyDescent="0.35">
      <c r="B58" s="827" t="s">
        <v>632</v>
      </c>
      <c r="C58" s="828"/>
      <c r="D58" s="828"/>
      <c r="E58" s="828"/>
      <c r="F58" s="828"/>
      <c r="G58" s="829"/>
      <c r="H58" s="121"/>
      <c r="I58" s="347"/>
      <c r="K58" s="854" t="s">
        <v>368</v>
      </c>
      <c r="L58" s="855"/>
      <c r="M58" s="855"/>
      <c r="N58" s="191">
        <v>2</v>
      </c>
      <c r="O58" s="275">
        <v>2</v>
      </c>
      <c r="P58" s="113"/>
      <c r="Q58" s="171">
        <v>2</v>
      </c>
      <c r="R58" s="172"/>
      <c r="S58" s="432">
        <v>0</v>
      </c>
      <c r="T58" s="473">
        <v>0</v>
      </c>
      <c r="U58" s="454"/>
      <c r="V58" s="454"/>
      <c r="Y58" s="413"/>
    </row>
    <row r="59" spans="2:25" ht="17.25" customHeight="1" x14ac:dyDescent="0.3">
      <c r="B59" s="811" t="s">
        <v>823</v>
      </c>
      <c r="C59" s="812"/>
      <c r="D59" s="812"/>
      <c r="E59" s="812"/>
      <c r="F59" s="812"/>
      <c r="G59" s="813"/>
      <c r="H59" s="110">
        <v>0</v>
      </c>
      <c r="I59" s="344">
        <v>0</v>
      </c>
      <c r="K59" s="854" t="s">
        <v>356</v>
      </c>
      <c r="L59" s="855"/>
      <c r="M59" s="855"/>
      <c r="N59" s="191">
        <v>1</v>
      </c>
      <c r="O59" s="275">
        <v>1</v>
      </c>
      <c r="P59" s="113"/>
      <c r="Q59" s="171">
        <v>1</v>
      </c>
      <c r="R59" s="172"/>
      <c r="S59" s="432">
        <v>0</v>
      </c>
      <c r="T59" s="473">
        <v>0</v>
      </c>
      <c r="U59" s="454"/>
      <c r="V59" s="454"/>
      <c r="Y59" s="413"/>
    </row>
    <row r="60" spans="2:25" ht="17.25" customHeight="1" x14ac:dyDescent="0.3">
      <c r="B60" s="786" t="s">
        <v>824</v>
      </c>
      <c r="C60" s="787"/>
      <c r="D60" s="787"/>
      <c r="E60" s="787"/>
      <c r="F60" s="787"/>
      <c r="G60" s="788"/>
      <c r="H60" s="113">
        <v>44</v>
      </c>
      <c r="I60" s="345">
        <v>0.93610000000000004</v>
      </c>
      <c r="K60" s="854" t="s">
        <v>367</v>
      </c>
      <c r="L60" s="855"/>
      <c r="M60" s="855"/>
      <c r="N60" s="191">
        <v>2</v>
      </c>
      <c r="O60" s="275">
        <v>2</v>
      </c>
      <c r="P60" s="113"/>
      <c r="Q60" s="171"/>
      <c r="R60" s="172"/>
      <c r="S60" s="432">
        <v>0</v>
      </c>
      <c r="T60" s="473">
        <v>0</v>
      </c>
      <c r="U60" s="454"/>
      <c r="V60" s="454"/>
      <c r="Y60" s="413"/>
    </row>
    <row r="61" spans="2:25" ht="17.25" customHeight="1" x14ac:dyDescent="0.3">
      <c r="B61" s="786" t="s">
        <v>18</v>
      </c>
      <c r="C61" s="787"/>
      <c r="D61" s="787"/>
      <c r="E61" s="787"/>
      <c r="F61" s="787"/>
      <c r="G61" s="788"/>
      <c r="H61" s="113">
        <v>0</v>
      </c>
      <c r="I61" s="345">
        <v>0</v>
      </c>
      <c r="K61" s="1323" t="s">
        <v>1111</v>
      </c>
      <c r="L61" s="819"/>
      <c r="M61" s="819"/>
      <c r="N61" s="191">
        <v>1</v>
      </c>
      <c r="O61" s="275">
        <v>1</v>
      </c>
      <c r="P61" s="113"/>
      <c r="Q61" s="171"/>
      <c r="R61" s="172"/>
      <c r="S61" s="432">
        <v>0</v>
      </c>
      <c r="T61" s="473">
        <v>0</v>
      </c>
      <c r="U61" s="454"/>
      <c r="V61" s="454"/>
      <c r="Y61" s="413"/>
    </row>
    <row r="62" spans="2:25" ht="17.25" customHeight="1" x14ac:dyDescent="0.3">
      <c r="B62" s="786" t="s">
        <v>20</v>
      </c>
      <c r="C62" s="787"/>
      <c r="D62" s="787"/>
      <c r="E62" s="787"/>
      <c r="F62" s="787"/>
      <c r="G62" s="788"/>
      <c r="H62" s="113">
        <v>2</v>
      </c>
      <c r="I62" s="345">
        <v>4.2500000000000003E-2</v>
      </c>
      <c r="K62" s="818"/>
      <c r="L62" s="819"/>
      <c r="M62" s="819"/>
      <c r="N62" s="191"/>
      <c r="O62" s="275"/>
      <c r="P62" s="113"/>
      <c r="Q62" s="171"/>
      <c r="R62" s="172"/>
      <c r="S62" s="432"/>
      <c r="T62" s="473"/>
      <c r="U62" s="454"/>
      <c r="V62" s="454"/>
      <c r="Y62" s="413"/>
    </row>
    <row r="63" spans="2:25" ht="17.25" customHeight="1" x14ac:dyDescent="0.3">
      <c r="B63" s="786" t="s">
        <v>21</v>
      </c>
      <c r="C63" s="787"/>
      <c r="D63" s="787"/>
      <c r="E63" s="787"/>
      <c r="F63" s="787"/>
      <c r="G63" s="788"/>
      <c r="H63" s="113">
        <v>30</v>
      </c>
      <c r="I63" s="345">
        <v>0.3896</v>
      </c>
      <c r="K63" s="820"/>
      <c r="L63" s="821"/>
      <c r="M63" s="821"/>
      <c r="N63" s="191"/>
      <c r="O63" s="275"/>
      <c r="P63" s="113"/>
      <c r="Q63" s="171"/>
      <c r="R63" s="172"/>
      <c r="S63" s="432"/>
      <c r="T63" s="473"/>
      <c r="U63" s="454"/>
      <c r="V63" s="454"/>
      <c r="Y63" s="413"/>
    </row>
    <row r="64" spans="2:25" ht="17.25" customHeight="1" x14ac:dyDescent="0.3">
      <c r="B64" s="789" t="s">
        <v>900</v>
      </c>
      <c r="C64" s="790"/>
      <c r="D64" s="790"/>
      <c r="E64" s="790"/>
      <c r="F64" s="790"/>
      <c r="G64" s="791"/>
      <c r="H64" s="113">
        <v>11</v>
      </c>
      <c r="I64" s="345"/>
      <c r="K64" s="820"/>
      <c r="L64" s="821"/>
      <c r="M64" s="821"/>
      <c r="N64" s="279"/>
      <c r="O64" s="280"/>
      <c r="P64" s="337"/>
      <c r="Q64" s="146"/>
      <c r="R64" s="147"/>
      <c r="S64" s="432"/>
      <c r="T64" s="473"/>
      <c r="U64" s="454"/>
      <c r="V64" s="454"/>
      <c r="Y64" s="413"/>
    </row>
    <row r="65" spans="2:25" ht="17.25" customHeight="1" x14ac:dyDescent="0.3">
      <c r="B65" s="639" t="s">
        <v>1055</v>
      </c>
      <c r="C65" s="640"/>
      <c r="D65" s="640"/>
      <c r="E65" s="640"/>
      <c r="F65" s="640"/>
      <c r="G65" s="641"/>
      <c r="H65" s="121">
        <v>11</v>
      </c>
      <c r="I65" s="347"/>
      <c r="K65" s="332"/>
      <c r="L65" s="333"/>
      <c r="M65" s="333"/>
      <c r="N65" s="338"/>
      <c r="O65" s="339"/>
      <c r="P65" s="340"/>
      <c r="Q65" s="341"/>
      <c r="R65" s="342"/>
      <c r="S65" s="470"/>
      <c r="T65" s="474"/>
      <c r="U65" s="454"/>
      <c r="V65" s="454"/>
      <c r="Y65" s="413"/>
    </row>
    <row r="66" spans="2:25" ht="17.25" customHeight="1" thickBot="1" x14ac:dyDescent="0.35">
      <c r="B66" s="802" t="s">
        <v>1054</v>
      </c>
      <c r="C66" s="803"/>
      <c r="D66" s="803"/>
      <c r="E66" s="803"/>
      <c r="F66" s="803"/>
      <c r="G66" s="804"/>
      <c r="H66" s="124">
        <v>12</v>
      </c>
      <c r="I66" s="346"/>
      <c r="K66" s="822"/>
      <c r="L66" s="823"/>
      <c r="M66" s="823"/>
      <c r="N66" s="282"/>
      <c r="O66" s="283"/>
      <c r="P66" s="343"/>
      <c r="Q66" s="148"/>
      <c r="R66" s="149"/>
      <c r="S66" s="471"/>
      <c r="T66" s="475"/>
      <c r="U66" s="454"/>
      <c r="V66" s="454"/>
      <c r="Y66" s="413"/>
    </row>
    <row r="67" spans="2:25" ht="17.25" customHeight="1" x14ac:dyDescent="0.3">
      <c r="S67" s="413"/>
      <c r="T67" s="413"/>
      <c r="U67" s="413"/>
      <c r="V67" s="413"/>
      <c r="W67" s="413"/>
      <c r="X67" s="413"/>
      <c r="Y67" s="413"/>
    </row>
    <row r="68" spans="2:25" ht="17.25" customHeight="1" thickBot="1" x14ac:dyDescent="0.35">
      <c r="B68" s="583" t="s">
        <v>557</v>
      </c>
      <c r="C68" s="583"/>
      <c r="D68" s="583"/>
    </row>
    <row r="69" spans="2:25" ht="17.25" customHeight="1" x14ac:dyDescent="0.3">
      <c r="B69" s="776"/>
      <c r="C69" s="777"/>
      <c r="D69" s="777"/>
      <c r="E69" s="777"/>
      <c r="F69" s="777"/>
      <c r="G69" s="777"/>
      <c r="H69" s="777"/>
      <c r="I69" s="777"/>
      <c r="J69" s="777"/>
      <c r="K69" s="777"/>
      <c r="L69" s="777"/>
      <c r="M69" s="777"/>
      <c r="N69" s="777"/>
      <c r="O69" s="777"/>
      <c r="P69" s="777"/>
      <c r="Q69" s="777"/>
      <c r="R69" s="778"/>
    </row>
    <row r="70" spans="2:25" ht="17.25" customHeight="1" x14ac:dyDescent="0.3">
      <c r="B70" s="779"/>
      <c r="C70" s="780"/>
      <c r="D70" s="780"/>
      <c r="E70" s="780"/>
      <c r="F70" s="780"/>
      <c r="G70" s="780"/>
      <c r="H70" s="780"/>
      <c r="I70" s="780"/>
      <c r="J70" s="780"/>
      <c r="K70" s="780"/>
      <c r="L70" s="780"/>
      <c r="M70" s="780"/>
      <c r="N70" s="780"/>
      <c r="O70" s="780"/>
      <c r="P70" s="780"/>
      <c r="Q70" s="780"/>
      <c r="R70" s="781"/>
    </row>
    <row r="71" spans="2:25" ht="17.25" customHeight="1" x14ac:dyDescent="0.3">
      <c r="B71" s="779"/>
      <c r="C71" s="780"/>
      <c r="D71" s="780"/>
      <c r="E71" s="780"/>
      <c r="F71" s="780"/>
      <c r="G71" s="780"/>
      <c r="H71" s="780"/>
      <c r="I71" s="780"/>
      <c r="J71" s="780"/>
      <c r="K71" s="780"/>
      <c r="L71" s="780"/>
      <c r="M71" s="780"/>
      <c r="N71" s="780"/>
      <c r="O71" s="780"/>
      <c r="P71" s="780"/>
      <c r="Q71" s="780"/>
      <c r="R71" s="781"/>
    </row>
    <row r="72" spans="2:25" ht="17.25" customHeight="1" x14ac:dyDescent="0.3">
      <c r="B72" s="779"/>
      <c r="C72" s="780"/>
      <c r="D72" s="780"/>
      <c r="E72" s="780"/>
      <c r="F72" s="780"/>
      <c r="G72" s="780"/>
      <c r="H72" s="780"/>
      <c r="I72" s="780"/>
      <c r="J72" s="780"/>
      <c r="K72" s="780"/>
      <c r="L72" s="780"/>
      <c r="M72" s="780"/>
      <c r="N72" s="780"/>
      <c r="O72" s="780"/>
      <c r="P72" s="780"/>
      <c r="Q72" s="780"/>
      <c r="R72" s="781"/>
    </row>
    <row r="73" spans="2:25" ht="17.25" customHeight="1" x14ac:dyDescent="0.3">
      <c r="B73" s="779"/>
      <c r="C73" s="780"/>
      <c r="D73" s="780"/>
      <c r="E73" s="780"/>
      <c r="F73" s="780"/>
      <c r="G73" s="780"/>
      <c r="H73" s="780"/>
      <c r="I73" s="780"/>
      <c r="J73" s="780"/>
      <c r="K73" s="780"/>
      <c r="L73" s="780"/>
      <c r="M73" s="780"/>
      <c r="N73" s="780"/>
      <c r="O73" s="780"/>
      <c r="P73" s="780"/>
      <c r="Q73" s="780"/>
      <c r="R73" s="781"/>
    </row>
    <row r="74" spans="2:25" ht="17.25" customHeight="1" thickBot="1" x14ac:dyDescent="0.35">
      <c r="B74" s="782"/>
      <c r="C74" s="783"/>
      <c r="D74" s="783"/>
      <c r="E74" s="783"/>
      <c r="F74" s="783"/>
      <c r="G74" s="783"/>
      <c r="H74" s="783"/>
      <c r="I74" s="783"/>
      <c r="J74" s="783"/>
      <c r="K74" s="783"/>
      <c r="L74" s="783"/>
      <c r="M74" s="783"/>
      <c r="N74" s="783"/>
      <c r="O74" s="783"/>
      <c r="P74" s="783"/>
      <c r="Q74" s="783"/>
      <c r="R74" s="784"/>
    </row>
    <row r="75" spans="2:25" ht="17.25" customHeight="1" x14ac:dyDescent="0.3">
      <c r="B75" s="858"/>
      <c r="C75" s="858"/>
      <c r="D75" s="858"/>
      <c r="E75" s="858"/>
      <c r="F75" s="858"/>
      <c r="G75" s="858"/>
      <c r="H75" s="858"/>
      <c r="I75" s="858"/>
      <c r="J75" s="858"/>
      <c r="K75" s="858"/>
      <c r="L75" s="858"/>
      <c r="M75" s="858"/>
      <c r="N75" s="858"/>
      <c r="O75" s="858"/>
      <c r="P75" s="858"/>
      <c r="Q75" s="858"/>
      <c r="R75" s="858"/>
    </row>
    <row r="76" spans="2:25" ht="17.25" customHeight="1" x14ac:dyDescent="0.3">
      <c r="B76" s="556" t="s">
        <v>211</v>
      </c>
      <c r="C76" s="556"/>
      <c r="D76" s="556"/>
      <c r="E76" s="556"/>
      <c r="F76" s="556"/>
      <c r="G76" s="556"/>
    </row>
    <row r="77" spans="2:25" ht="17.25" customHeight="1" thickBot="1" x14ac:dyDescent="0.35"/>
    <row r="78" spans="2:25" ht="17.25" customHeight="1" x14ac:dyDescent="0.3">
      <c r="B78" s="866" t="s">
        <v>140</v>
      </c>
      <c r="C78" s="867"/>
      <c r="D78" s="867"/>
      <c r="E78" s="867"/>
      <c r="F78" s="868"/>
      <c r="G78" s="867" t="s">
        <v>141</v>
      </c>
      <c r="H78" s="867"/>
      <c r="I78" s="647" t="s">
        <v>173</v>
      </c>
      <c r="J78" s="616"/>
      <c r="L78" s="866" t="s">
        <v>140</v>
      </c>
      <c r="M78" s="867"/>
      <c r="N78" s="867"/>
      <c r="O78" s="867"/>
      <c r="P78" s="868"/>
      <c r="Q78" s="866" t="s">
        <v>141</v>
      </c>
      <c r="R78" s="868"/>
      <c r="S78" s="647" t="s">
        <v>173</v>
      </c>
      <c r="T78" s="616"/>
    </row>
    <row r="79" spans="2:25" ht="17.25" customHeight="1" thickBot="1" x14ac:dyDescent="0.35">
      <c r="B79" s="872"/>
      <c r="C79" s="873"/>
      <c r="D79" s="873"/>
      <c r="E79" s="873"/>
      <c r="F79" s="874"/>
      <c r="G79" s="873"/>
      <c r="H79" s="873"/>
      <c r="I79" s="649"/>
      <c r="J79" s="650"/>
      <c r="L79" s="872"/>
      <c r="M79" s="873"/>
      <c r="N79" s="873"/>
      <c r="O79" s="873"/>
      <c r="P79" s="874"/>
      <c r="Q79" s="872"/>
      <c r="R79" s="874"/>
      <c r="S79" s="649"/>
      <c r="T79" s="650"/>
    </row>
    <row r="80" spans="2:25" ht="17.25" customHeight="1" x14ac:dyDescent="0.3">
      <c r="B80" s="766" t="s">
        <v>1112</v>
      </c>
      <c r="C80" s="767"/>
      <c r="D80" s="767"/>
      <c r="E80" s="767"/>
      <c r="F80" s="768"/>
      <c r="G80" s="623">
        <v>1</v>
      </c>
      <c r="H80" s="624"/>
      <c r="I80" s="856">
        <v>1</v>
      </c>
      <c r="J80" s="857"/>
      <c r="L80" s="1324" t="s">
        <v>1123</v>
      </c>
      <c r="M80" s="1325"/>
      <c r="N80" s="1325"/>
      <c r="O80" s="1325"/>
      <c r="P80" s="1326"/>
      <c r="Q80" s="1007">
        <v>1</v>
      </c>
      <c r="R80" s="1008"/>
      <c r="S80" s="856">
        <v>1</v>
      </c>
      <c r="T80" s="857"/>
    </row>
    <row r="81" spans="2:20" ht="17.25" customHeight="1" x14ac:dyDescent="0.3">
      <c r="B81" s="572" t="s">
        <v>1113</v>
      </c>
      <c r="C81" s="573"/>
      <c r="D81" s="573"/>
      <c r="E81" s="573"/>
      <c r="F81" s="765"/>
      <c r="G81" s="763">
        <v>1</v>
      </c>
      <c r="H81" s="764"/>
      <c r="I81" s="633">
        <v>1</v>
      </c>
      <c r="J81" s="634"/>
      <c r="L81" s="1327" t="s">
        <v>1366</v>
      </c>
      <c r="M81" s="1328"/>
      <c r="N81" s="1328"/>
      <c r="O81" s="1328"/>
      <c r="P81" s="1329"/>
      <c r="Q81" s="635">
        <v>1</v>
      </c>
      <c r="R81" s="636"/>
      <c r="S81" s="633">
        <v>1</v>
      </c>
      <c r="T81" s="634"/>
    </row>
    <row r="82" spans="2:20" ht="17.25" customHeight="1" x14ac:dyDescent="0.3">
      <c r="B82" s="572" t="s">
        <v>1114</v>
      </c>
      <c r="C82" s="573"/>
      <c r="D82" s="573"/>
      <c r="E82" s="573"/>
      <c r="F82" s="765"/>
      <c r="G82" s="763">
        <v>1</v>
      </c>
      <c r="H82" s="764"/>
      <c r="I82" s="633">
        <v>1</v>
      </c>
      <c r="J82" s="634"/>
      <c r="L82" s="1327" t="s">
        <v>1122</v>
      </c>
      <c r="M82" s="1328"/>
      <c r="N82" s="1328"/>
      <c r="O82" s="1328"/>
      <c r="P82" s="1329"/>
      <c r="Q82" s="635">
        <v>1</v>
      </c>
      <c r="R82" s="636"/>
      <c r="S82" s="633">
        <v>1</v>
      </c>
      <c r="T82" s="634"/>
    </row>
    <row r="83" spans="2:20" ht="17.25" customHeight="1" x14ac:dyDescent="0.3">
      <c r="B83" s="572" t="s">
        <v>1115</v>
      </c>
      <c r="C83" s="573"/>
      <c r="D83" s="573"/>
      <c r="E83" s="573"/>
      <c r="F83" s="765"/>
      <c r="G83" s="763">
        <v>1</v>
      </c>
      <c r="H83" s="764"/>
      <c r="I83" s="633">
        <v>1</v>
      </c>
      <c r="J83" s="634"/>
      <c r="L83" s="1327" t="s">
        <v>1124</v>
      </c>
      <c r="M83" s="1328"/>
      <c r="N83" s="1328"/>
      <c r="O83" s="1328"/>
      <c r="P83" s="1329"/>
      <c r="Q83" s="635">
        <v>1</v>
      </c>
      <c r="R83" s="636"/>
      <c r="S83" s="633">
        <v>1</v>
      </c>
      <c r="T83" s="634"/>
    </row>
    <row r="84" spans="2:20" ht="17.25" customHeight="1" x14ac:dyDescent="0.3">
      <c r="B84" s="572" t="s">
        <v>1116</v>
      </c>
      <c r="C84" s="573"/>
      <c r="D84" s="573"/>
      <c r="E84" s="573"/>
      <c r="F84" s="765"/>
      <c r="G84" s="763">
        <v>2</v>
      </c>
      <c r="H84" s="764"/>
      <c r="I84" s="633">
        <v>2</v>
      </c>
      <c r="J84" s="634"/>
      <c r="L84" s="1327" t="s">
        <v>1125</v>
      </c>
      <c r="M84" s="1328"/>
      <c r="N84" s="1328"/>
      <c r="O84" s="1328"/>
      <c r="P84" s="1329"/>
      <c r="Q84" s="635">
        <v>1</v>
      </c>
      <c r="R84" s="636"/>
      <c r="S84" s="633">
        <v>1</v>
      </c>
      <c r="T84" s="634"/>
    </row>
    <row r="85" spans="2:20" ht="17.25" customHeight="1" x14ac:dyDescent="0.3">
      <c r="B85" s="572" t="s">
        <v>1117</v>
      </c>
      <c r="C85" s="573"/>
      <c r="D85" s="573"/>
      <c r="E85" s="573"/>
      <c r="F85" s="765"/>
      <c r="G85" s="763">
        <v>1</v>
      </c>
      <c r="H85" s="764"/>
      <c r="I85" s="633">
        <v>1</v>
      </c>
      <c r="J85" s="634"/>
      <c r="L85" s="1327" t="s">
        <v>1126</v>
      </c>
      <c r="M85" s="1328"/>
      <c r="N85" s="1328"/>
      <c r="O85" s="1328"/>
      <c r="P85" s="1329"/>
      <c r="Q85" s="635">
        <v>1</v>
      </c>
      <c r="R85" s="636"/>
      <c r="S85" s="633">
        <v>1</v>
      </c>
      <c r="T85" s="634"/>
    </row>
    <row r="86" spans="2:20" ht="17.25" customHeight="1" x14ac:dyDescent="0.3">
      <c r="B86" s="572" t="s">
        <v>1118</v>
      </c>
      <c r="C86" s="573"/>
      <c r="D86" s="573"/>
      <c r="E86" s="573"/>
      <c r="F86" s="765"/>
      <c r="G86" s="763">
        <v>1</v>
      </c>
      <c r="H86" s="764"/>
      <c r="I86" s="633">
        <v>1</v>
      </c>
      <c r="J86" s="634"/>
      <c r="L86" s="1327" t="s">
        <v>1127</v>
      </c>
      <c r="M86" s="1328"/>
      <c r="N86" s="1328"/>
      <c r="O86" s="1328"/>
      <c r="P86" s="1329"/>
      <c r="Q86" s="635">
        <v>1</v>
      </c>
      <c r="R86" s="636"/>
      <c r="S86" s="633">
        <v>1</v>
      </c>
      <c r="T86" s="634"/>
    </row>
    <row r="87" spans="2:20" ht="17.25" customHeight="1" x14ac:dyDescent="0.3">
      <c r="B87" s="572" t="s">
        <v>1119</v>
      </c>
      <c r="C87" s="573"/>
      <c r="D87" s="573"/>
      <c r="E87" s="573"/>
      <c r="F87" s="765"/>
      <c r="G87" s="763">
        <v>6</v>
      </c>
      <c r="H87" s="764"/>
      <c r="I87" s="633">
        <v>6</v>
      </c>
      <c r="J87" s="634"/>
      <c r="L87" s="642"/>
      <c r="M87" s="643"/>
      <c r="N87" s="643"/>
      <c r="O87" s="643"/>
      <c r="P87" s="644"/>
      <c r="Q87" s="635"/>
      <c r="R87" s="636"/>
      <c r="S87" s="633"/>
      <c r="T87" s="634"/>
    </row>
    <row r="88" spans="2:20" ht="17.25" customHeight="1" x14ac:dyDescent="0.3">
      <c r="B88" s="572" t="s">
        <v>1120</v>
      </c>
      <c r="C88" s="573"/>
      <c r="D88" s="573"/>
      <c r="E88" s="573"/>
      <c r="F88" s="765"/>
      <c r="G88" s="763">
        <v>2</v>
      </c>
      <c r="H88" s="764"/>
      <c r="I88" s="633">
        <v>2</v>
      </c>
      <c r="J88" s="634"/>
      <c r="L88" s="642"/>
      <c r="M88" s="643"/>
      <c r="N88" s="643"/>
      <c r="O88" s="643"/>
      <c r="P88" s="644"/>
      <c r="Q88" s="635"/>
      <c r="R88" s="636"/>
      <c r="S88" s="633"/>
      <c r="T88" s="634"/>
    </row>
    <row r="89" spans="2:20" ht="17.25" customHeight="1" thickBot="1" x14ac:dyDescent="0.35">
      <c r="B89" s="1140" t="s">
        <v>1121</v>
      </c>
      <c r="C89" s="1141"/>
      <c r="D89" s="1141"/>
      <c r="E89" s="1141"/>
      <c r="F89" s="1142"/>
      <c r="G89" s="794">
        <v>1</v>
      </c>
      <c r="H89" s="795"/>
      <c r="I89" s="774">
        <v>1</v>
      </c>
      <c r="J89" s="775"/>
      <c r="L89" s="1009"/>
      <c r="M89" s="1010"/>
      <c r="N89" s="1010"/>
      <c r="O89" s="1010"/>
      <c r="P89" s="1011"/>
      <c r="Q89" s="1012"/>
      <c r="R89" s="1013"/>
      <c r="S89" s="774"/>
      <c r="T89" s="775"/>
    </row>
    <row r="90" spans="2:20" ht="17.25" customHeight="1" x14ac:dyDescent="0.3"/>
    <row r="91" spans="2:20" ht="17.25" customHeight="1" x14ac:dyDescent="0.3">
      <c r="B91" s="556" t="s">
        <v>212</v>
      </c>
      <c r="C91" s="556"/>
      <c r="D91" s="556"/>
      <c r="E91" s="556"/>
      <c r="F91" s="556"/>
      <c r="G91" s="556"/>
      <c r="H91" s="556"/>
    </row>
    <row r="92" spans="2:20" ht="17.25" customHeight="1" thickBot="1" x14ac:dyDescent="0.35">
      <c r="B92" s="2"/>
      <c r="C92" s="2"/>
      <c r="D92" s="2"/>
      <c r="E92" s="2"/>
      <c r="F92" s="2"/>
      <c r="G92" s="2"/>
    </row>
    <row r="93" spans="2:20" ht="17.25" customHeight="1" x14ac:dyDescent="0.3">
      <c r="B93" s="629" t="s">
        <v>22</v>
      </c>
      <c r="C93" s="629" t="s">
        <v>213</v>
      </c>
      <c r="D93" s="629" t="s">
        <v>214</v>
      </c>
      <c r="E93" s="629" t="s">
        <v>215</v>
      </c>
      <c r="F93" s="629" t="s">
        <v>216</v>
      </c>
      <c r="G93" s="629" t="s">
        <v>215</v>
      </c>
      <c r="H93" s="629" t="s">
        <v>393</v>
      </c>
      <c r="I93" s="647" t="s">
        <v>215</v>
      </c>
      <c r="J93" s="637" t="s">
        <v>219</v>
      </c>
      <c r="K93" s="638"/>
      <c r="L93" s="637" t="s">
        <v>220</v>
      </c>
      <c r="M93" s="638"/>
      <c r="N93" s="637" t="s">
        <v>221</v>
      </c>
      <c r="O93" s="638"/>
      <c r="P93" s="637" t="s">
        <v>222</v>
      </c>
      <c r="Q93" s="638"/>
      <c r="R93" s="637" t="s">
        <v>223</v>
      </c>
      <c r="S93" s="638"/>
    </row>
    <row r="94" spans="2:20" ht="17.25" customHeight="1" x14ac:dyDescent="0.3">
      <c r="B94" s="630"/>
      <c r="C94" s="630"/>
      <c r="D94" s="630"/>
      <c r="E94" s="630"/>
      <c r="F94" s="630"/>
      <c r="G94" s="630"/>
      <c r="H94" s="630"/>
      <c r="I94" s="648"/>
      <c r="J94" s="625" t="s">
        <v>217</v>
      </c>
      <c r="K94" s="627" t="s">
        <v>218</v>
      </c>
      <c r="L94" s="625" t="s">
        <v>217</v>
      </c>
      <c r="M94" s="627" t="s">
        <v>218</v>
      </c>
      <c r="N94" s="625" t="s">
        <v>217</v>
      </c>
      <c r="O94" s="627" t="s">
        <v>218</v>
      </c>
      <c r="P94" s="625" t="s">
        <v>217</v>
      </c>
      <c r="Q94" s="627" t="s">
        <v>218</v>
      </c>
      <c r="R94" s="625" t="s">
        <v>217</v>
      </c>
      <c r="S94" s="627" t="s">
        <v>218</v>
      </c>
    </row>
    <row r="95" spans="2:20" ht="17.25" customHeight="1" x14ac:dyDescent="0.3">
      <c r="B95" s="630"/>
      <c r="C95" s="630"/>
      <c r="D95" s="630"/>
      <c r="E95" s="630"/>
      <c r="F95" s="630"/>
      <c r="G95" s="630"/>
      <c r="H95" s="630"/>
      <c r="I95" s="648"/>
      <c r="J95" s="625"/>
      <c r="K95" s="627"/>
      <c r="L95" s="625"/>
      <c r="M95" s="627"/>
      <c r="N95" s="625"/>
      <c r="O95" s="627"/>
      <c r="P95" s="625"/>
      <c r="Q95" s="627"/>
      <c r="R95" s="625"/>
      <c r="S95" s="627"/>
    </row>
    <row r="96" spans="2:20" ht="17.25" customHeight="1" thickBot="1" x14ac:dyDescent="0.35">
      <c r="B96" s="663"/>
      <c r="C96" s="630"/>
      <c r="D96" s="663"/>
      <c r="E96" s="663"/>
      <c r="F96" s="663"/>
      <c r="G96" s="663"/>
      <c r="H96" s="663"/>
      <c r="I96" s="649"/>
      <c r="J96" s="626"/>
      <c r="K96" s="628"/>
      <c r="L96" s="626"/>
      <c r="M96" s="628"/>
      <c r="N96" s="626"/>
      <c r="O96" s="628"/>
      <c r="P96" s="626"/>
      <c r="Q96" s="628"/>
      <c r="R96" s="626"/>
      <c r="S96" s="628"/>
    </row>
    <row r="97" spans="2:19" ht="17.25" customHeight="1" x14ac:dyDescent="0.3">
      <c r="B97" s="460">
        <v>42988</v>
      </c>
      <c r="C97" s="348">
        <f t="shared" ref="C97:C99" si="0">SUM(D97,F97,H97)</f>
        <v>838</v>
      </c>
      <c r="D97" s="352">
        <v>0</v>
      </c>
      <c r="E97" s="353">
        <v>0</v>
      </c>
      <c r="F97" s="353">
        <v>639</v>
      </c>
      <c r="G97" s="353">
        <v>0</v>
      </c>
      <c r="H97" s="353">
        <v>199</v>
      </c>
      <c r="I97" s="354">
        <v>0</v>
      </c>
      <c r="J97" s="349">
        <v>0</v>
      </c>
      <c r="K97" s="350">
        <v>0</v>
      </c>
      <c r="L97" s="349">
        <v>0</v>
      </c>
      <c r="M97" s="350">
        <v>0</v>
      </c>
      <c r="N97" s="349">
        <v>0</v>
      </c>
      <c r="O97" s="350">
        <v>0</v>
      </c>
      <c r="P97" s="349">
        <v>0</v>
      </c>
      <c r="Q97" s="350">
        <v>0</v>
      </c>
      <c r="R97" s="349">
        <v>5</v>
      </c>
      <c r="S97" s="351">
        <v>147</v>
      </c>
    </row>
    <row r="98" spans="2:19" ht="17.25" customHeight="1" thickBot="1" x14ac:dyDescent="0.35">
      <c r="B98" s="461">
        <v>43251</v>
      </c>
      <c r="C98" s="355">
        <f t="shared" si="0"/>
        <v>845</v>
      </c>
      <c r="D98" s="356">
        <v>0</v>
      </c>
      <c r="E98" s="355">
        <v>0</v>
      </c>
      <c r="F98" s="355">
        <v>647</v>
      </c>
      <c r="G98" s="355">
        <v>0</v>
      </c>
      <c r="H98" s="355">
        <v>198</v>
      </c>
      <c r="I98" s="357">
        <v>0</v>
      </c>
      <c r="J98" s="358">
        <v>0</v>
      </c>
      <c r="K98" s="359">
        <v>0</v>
      </c>
      <c r="L98" s="358">
        <v>0</v>
      </c>
      <c r="M98" s="359">
        <v>0</v>
      </c>
      <c r="N98" s="358">
        <v>0</v>
      </c>
      <c r="O98" s="359">
        <v>0</v>
      </c>
      <c r="P98" s="358">
        <v>0</v>
      </c>
      <c r="Q98" s="359">
        <v>0</v>
      </c>
      <c r="R98" s="358">
        <v>5</v>
      </c>
      <c r="S98" s="360">
        <v>150</v>
      </c>
    </row>
    <row r="99" spans="2:19" ht="17.25" customHeight="1" x14ac:dyDescent="0.3">
      <c r="B99" s="462">
        <v>43353</v>
      </c>
      <c r="C99" s="353">
        <f t="shared" si="0"/>
        <v>923</v>
      </c>
      <c r="D99" s="352">
        <v>0</v>
      </c>
      <c r="E99" s="353">
        <v>0</v>
      </c>
      <c r="F99" s="353">
        <v>697</v>
      </c>
      <c r="G99" s="353">
        <v>0</v>
      </c>
      <c r="H99" s="353">
        <v>226</v>
      </c>
      <c r="I99" s="354">
        <v>0</v>
      </c>
      <c r="J99" s="477">
        <v>0</v>
      </c>
      <c r="K99" s="478">
        <v>0</v>
      </c>
      <c r="L99" s="477">
        <v>0</v>
      </c>
      <c r="M99" s="478">
        <v>0</v>
      </c>
      <c r="N99" s="477">
        <v>0</v>
      </c>
      <c r="O99" s="478">
        <v>0</v>
      </c>
      <c r="P99" s="477">
        <v>0</v>
      </c>
      <c r="Q99" s="478">
        <v>0</v>
      </c>
      <c r="R99" s="477">
        <v>5</v>
      </c>
      <c r="S99" s="479">
        <v>157</v>
      </c>
    </row>
    <row r="100" spans="2:19" ht="17.25" customHeight="1" thickBot="1" x14ac:dyDescent="0.35">
      <c r="B100" s="461">
        <v>43616</v>
      </c>
      <c r="C100" s="355">
        <f>SUM(D100:H100)</f>
        <v>924</v>
      </c>
      <c r="D100" s="356">
        <v>0</v>
      </c>
      <c r="E100" s="355">
        <v>0</v>
      </c>
      <c r="F100" s="355">
        <v>700</v>
      </c>
      <c r="G100" s="355">
        <v>0</v>
      </c>
      <c r="H100" s="355">
        <v>224</v>
      </c>
      <c r="I100" s="357">
        <v>0</v>
      </c>
      <c r="J100" s="358">
        <v>0</v>
      </c>
      <c r="K100" s="359">
        <v>0</v>
      </c>
      <c r="L100" s="358">
        <v>0</v>
      </c>
      <c r="M100" s="359">
        <v>0</v>
      </c>
      <c r="N100" s="358">
        <v>0</v>
      </c>
      <c r="O100" s="359">
        <v>0</v>
      </c>
      <c r="P100" s="358">
        <v>0</v>
      </c>
      <c r="Q100" s="359">
        <v>0</v>
      </c>
      <c r="R100" s="358">
        <v>5</v>
      </c>
      <c r="S100" s="360">
        <v>162</v>
      </c>
    </row>
    <row r="101" spans="2:19" ht="17.25" customHeight="1" thickBot="1" x14ac:dyDescent="0.35">
      <c r="B101" s="461">
        <v>43718</v>
      </c>
      <c r="C101" s="348">
        <f t="shared" ref="C101:C102" si="1">SUM(D101,F101,H101)</f>
        <v>931</v>
      </c>
      <c r="D101" s="352">
        <v>0</v>
      </c>
      <c r="E101" s="353">
        <v>0</v>
      </c>
      <c r="F101" s="353">
        <v>689</v>
      </c>
      <c r="G101" s="353">
        <v>0</v>
      </c>
      <c r="H101" s="353">
        <v>242</v>
      </c>
      <c r="I101" s="354">
        <v>0</v>
      </c>
      <c r="J101" s="349">
        <v>0</v>
      </c>
      <c r="K101" s="350">
        <v>0</v>
      </c>
      <c r="L101" s="349">
        <v>0</v>
      </c>
      <c r="M101" s="350">
        <v>0</v>
      </c>
      <c r="N101" s="349">
        <v>0</v>
      </c>
      <c r="O101" s="350">
        <v>0</v>
      </c>
      <c r="P101" s="349">
        <v>0</v>
      </c>
      <c r="Q101" s="350">
        <v>0</v>
      </c>
      <c r="R101" s="349">
        <v>5</v>
      </c>
      <c r="S101" s="351">
        <v>146</v>
      </c>
    </row>
    <row r="102" spans="2:19" ht="17.25" customHeight="1" thickBot="1" x14ac:dyDescent="0.35">
      <c r="B102" s="461">
        <v>43982</v>
      </c>
      <c r="C102" s="355">
        <f>SUM(D102,F102,H102)</f>
        <v>917</v>
      </c>
      <c r="D102" s="356">
        <v>0</v>
      </c>
      <c r="E102" s="355">
        <v>0</v>
      </c>
      <c r="F102" s="355">
        <v>679</v>
      </c>
      <c r="G102" s="355">
        <v>0</v>
      </c>
      <c r="H102" s="355">
        <v>238</v>
      </c>
      <c r="I102" s="357">
        <v>0</v>
      </c>
      <c r="J102" s="358">
        <v>0</v>
      </c>
      <c r="K102" s="359">
        <v>0</v>
      </c>
      <c r="L102" s="358">
        <v>0</v>
      </c>
      <c r="M102" s="359">
        <v>0</v>
      </c>
      <c r="N102" s="358">
        <v>0</v>
      </c>
      <c r="O102" s="359">
        <v>0</v>
      </c>
      <c r="P102" s="358">
        <v>0</v>
      </c>
      <c r="Q102" s="359">
        <v>0</v>
      </c>
      <c r="R102" s="358">
        <v>5</v>
      </c>
      <c r="S102" s="360">
        <v>143</v>
      </c>
    </row>
    <row r="103" spans="2:19" ht="17.25" customHeight="1" thickBot="1" x14ac:dyDescent="0.35">
      <c r="B103" s="6"/>
      <c r="C103" s="58"/>
      <c r="D103" s="58"/>
      <c r="E103" s="58"/>
      <c r="F103" s="58"/>
      <c r="G103" s="58"/>
      <c r="H103" s="58"/>
      <c r="I103" s="58"/>
      <c r="J103" s="58"/>
      <c r="K103" s="58"/>
      <c r="L103" s="58"/>
      <c r="M103" s="58"/>
      <c r="N103" s="58"/>
      <c r="O103" s="58"/>
      <c r="P103" s="58"/>
      <c r="Q103" s="58"/>
      <c r="R103" s="58"/>
      <c r="S103" s="59"/>
    </row>
    <row r="104" spans="2:19" ht="17.25" customHeight="1" x14ac:dyDescent="0.3">
      <c r="B104" s="637" t="s">
        <v>224</v>
      </c>
      <c r="C104" s="638"/>
      <c r="D104" s="637" t="s">
        <v>225</v>
      </c>
      <c r="E104" s="638"/>
      <c r="F104" s="637" t="s">
        <v>226</v>
      </c>
      <c r="G104" s="638"/>
      <c r="H104" s="637" t="s">
        <v>227</v>
      </c>
      <c r="I104" s="638"/>
      <c r="J104" s="637" t="s">
        <v>228</v>
      </c>
      <c r="K104" s="638"/>
      <c r="L104" s="637" t="s">
        <v>229</v>
      </c>
      <c r="M104" s="638"/>
      <c r="N104" s="637" t="s">
        <v>230</v>
      </c>
      <c r="O104" s="875"/>
      <c r="P104" s="637" t="s">
        <v>23</v>
      </c>
      <c r="Q104" s="814"/>
      <c r="R104" s="814"/>
      <c r="S104" s="638"/>
    </row>
    <row r="105" spans="2:19" ht="17.25" customHeight="1" x14ac:dyDescent="0.3">
      <c r="B105" s="625" t="s">
        <v>217</v>
      </c>
      <c r="C105" s="627" t="s">
        <v>218</v>
      </c>
      <c r="D105" s="625" t="s">
        <v>217</v>
      </c>
      <c r="E105" s="627" t="s">
        <v>218</v>
      </c>
      <c r="F105" s="625" t="s">
        <v>217</v>
      </c>
      <c r="G105" s="627" t="s">
        <v>218</v>
      </c>
      <c r="H105" s="625" t="s">
        <v>217</v>
      </c>
      <c r="I105" s="627" t="s">
        <v>218</v>
      </c>
      <c r="J105" s="625" t="s">
        <v>217</v>
      </c>
      <c r="K105" s="627" t="s">
        <v>218</v>
      </c>
      <c r="L105" s="625" t="s">
        <v>217</v>
      </c>
      <c r="M105" s="627" t="s">
        <v>218</v>
      </c>
      <c r="N105" s="625" t="s">
        <v>217</v>
      </c>
      <c r="O105" s="882" t="s">
        <v>218</v>
      </c>
      <c r="P105" s="625"/>
      <c r="Q105" s="759"/>
      <c r="R105" s="759"/>
      <c r="S105" s="627"/>
    </row>
    <row r="106" spans="2:19" ht="17.25" customHeight="1" x14ac:dyDescent="0.3">
      <c r="B106" s="626"/>
      <c r="C106" s="628"/>
      <c r="D106" s="626"/>
      <c r="E106" s="628"/>
      <c r="F106" s="626"/>
      <c r="G106" s="628"/>
      <c r="H106" s="626"/>
      <c r="I106" s="628"/>
      <c r="J106" s="626"/>
      <c r="K106" s="628"/>
      <c r="L106" s="626"/>
      <c r="M106" s="628"/>
      <c r="N106" s="626"/>
      <c r="O106" s="1139"/>
      <c r="P106" s="625" t="s">
        <v>154</v>
      </c>
      <c r="Q106" s="759" t="s">
        <v>473</v>
      </c>
      <c r="R106" s="759" t="s">
        <v>170</v>
      </c>
      <c r="S106" s="627" t="s">
        <v>171</v>
      </c>
    </row>
    <row r="107" spans="2:19" ht="17.25" customHeight="1" x14ac:dyDescent="0.3">
      <c r="B107" s="626"/>
      <c r="C107" s="628"/>
      <c r="D107" s="626"/>
      <c r="E107" s="628"/>
      <c r="F107" s="626"/>
      <c r="G107" s="628"/>
      <c r="H107" s="626"/>
      <c r="I107" s="628"/>
      <c r="J107" s="626"/>
      <c r="K107" s="628"/>
      <c r="L107" s="626"/>
      <c r="M107" s="628"/>
      <c r="N107" s="626"/>
      <c r="O107" s="1139"/>
      <c r="P107" s="626"/>
      <c r="Q107" s="760"/>
      <c r="R107" s="760"/>
      <c r="S107" s="628"/>
    </row>
    <row r="108" spans="2:19" ht="17.25" customHeight="1" x14ac:dyDescent="0.3">
      <c r="B108" s="121">
        <v>5</v>
      </c>
      <c r="C108" s="120">
        <v>137</v>
      </c>
      <c r="D108" s="122">
        <v>5</v>
      </c>
      <c r="E108" s="123">
        <v>130</v>
      </c>
      <c r="F108" s="122">
        <v>5</v>
      </c>
      <c r="G108" s="123">
        <v>125</v>
      </c>
      <c r="H108" s="122">
        <v>4</v>
      </c>
      <c r="I108" s="123">
        <v>100</v>
      </c>
      <c r="J108" s="122">
        <v>3</v>
      </c>
      <c r="K108" s="123">
        <v>85</v>
      </c>
      <c r="L108" s="122">
        <v>2</v>
      </c>
      <c r="M108" s="123">
        <v>62</v>
      </c>
      <c r="N108" s="122">
        <v>2</v>
      </c>
      <c r="O108" s="123">
        <v>52</v>
      </c>
      <c r="P108" s="112">
        <f>AVERAGE(Q108:S108)</f>
        <v>1</v>
      </c>
      <c r="Q108" s="117"/>
      <c r="R108" s="118">
        <v>1</v>
      </c>
      <c r="S108" s="119">
        <v>1</v>
      </c>
    </row>
    <row r="109" spans="2:19" ht="17.25" customHeight="1" x14ac:dyDescent="0.3">
      <c r="B109" s="464">
        <v>5</v>
      </c>
      <c r="C109" s="114">
        <v>138</v>
      </c>
      <c r="D109" s="115">
        <v>5</v>
      </c>
      <c r="E109" s="116">
        <v>131</v>
      </c>
      <c r="F109" s="115">
        <v>5</v>
      </c>
      <c r="G109" s="116">
        <v>128</v>
      </c>
      <c r="H109" s="115">
        <v>4</v>
      </c>
      <c r="I109" s="116">
        <v>100</v>
      </c>
      <c r="J109" s="115">
        <v>3</v>
      </c>
      <c r="K109" s="116">
        <v>85</v>
      </c>
      <c r="L109" s="115">
        <v>2</v>
      </c>
      <c r="M109" s="116">
        <v>61</v>
      </c>
      <c r="N109" s="115">
        <v>2</v>
      </c>
      <c r="O109" s="116">
        <v>52</v>
      </c>
      <c r="P109" s="112">
        <f>AVERAGE(Q109:S109)</f>
        <v>1</v>
      </c>
      <c r="Q109" s="118"/>
      <c r="R109" s="118">
        <v>1</v>
      </c>
      <c r="S109" s="119">
        <v>1</v>
      </c>
    </row>
    <row r="110" spans="2:19" ht="17.25" customHeight="1" x14ac:dyDescent="0.3">
      <c r="B110" s="480">
        <v>5</v>
      </c>
      <c r="C110" s="481">
        <v>153</v>
      </c>
      <c r="D110" s="482">
        <v>5</v>
      </c>
      <c r="E110" s="483">
        <v>138</v>
      </c>
      <c r="F110" s="482">
        <v>5</v>
      </c>
      <c r="G110" s="483">
        <v>121</v>
      </c>
      <c r="H110" s="482">
        <v>5</v>
      </c>
      <c r="I110" s="483">
        <v>128</v>
      </c>
      <c r="J110" s="482">
        <v>3</v>
      </c>
      <c r="K110" s="483">
        <v>92</v>
      </c>
      <c r="L110" s="482">
        <v>3</v>
      </c>
      <c r="M110" s="483">
        <v>75</v>
      </c>
      <c r="N110" s="482">
        <v>2</v>
      </c>
      <c r="O110" s="483">
        <v>59</v>
      </c>
      <c r="P110" s="484">
        <f>AVERAGE(Q110:S110)</f>
        <v>1</v>
      </c>
      <c r="Q110" s="485"/>
      <c r="R110" s="486">
        <v>1</v>
      </c>
      <c r="S110" s="487">
        <v>1</v>
      </c>
    </row>
    <row r="111" spans="2:19" ht="17.25" customHeight="1" thickBot="1" x14ac:dyDescent="0.35">
      <c r="B111" s="124">
        <v>5</v>
      </c>
      <c r="C111" s="125">
        <v>151</v>
      </c>
      <c r="D111" s="126">
        <v>5</v>
      </c>
      <c r="E111" s="127">
        <v>140</v>
      </c>
      <c r="F111" s="126">
        <v>5</v>
      </c>
      <c r="G111" s="127">
        <v>123</v>
      </c>
      <c r="H111" s="126">
        <v>5</v>
      </c>
      <c r="I111" s="127">
        <v>125</v>
      </c>
      <c r="J111" s="126">
        <v>3</v>
      </c>
      <c r="K111" s="127">
        <v>88</v>
      </c>
      <c r="L111" s="126">
        <v>3</v>
      </c>
      <c r="M111" s="127">
        <v>76</v>
      </c>
      <c r="N111" s="126">
        <v>2</v>
      </c>
      <c r="O111" s="127">
        <v>60</v>
      </c>
      <c r="P111" s="128">
        <f>AVERAGE(Q111:S111)</f>
        <v>1</v>
      </c>
      <c r="Q111" s="129"/>
      <c r="R111" s="129">
        <v>1</v>
      </c>
      <c r="S111" s="130">
        <v>1</v>
      </c>
    </row>
    <row r="112" spans="2:19" ht="17.25" customHeight="1" x14ac:dyDescent="0.3">
      <c r="B112" s="121">
        <v>5</v>
      </c>
      <c r="C112" s="120">
        <v>155</v>
      </c>
      <c r="D112" s="122">
        <v>5</v>
      </c>
      <c r="E112" s="123">
        <v>147</v>
      </c>
      <c r="F112" s="122">
        <v>5</v>
      </c>
      <c r="G112" s="123">
        <v>123</v>
      </c>
      <c r="H112" s="122">
        <v>4</v>
      </c>
      <c r="I112" s="123">
        <v>118</v>
      </c>
      <c r="J112" s="122">
        <v>3</v>
      </c>
      <c r="K112" s="123">
        <v>85</v>
      </c>
      <c r="L112" s="122">
        <v>3</v>
      </c>
      <c r="M112" s="123">
        <v>80</v>
      </c>
      <c r="N112" s="122">
        <v>3</v>
      </c>
      <c r="O112" s="123">
        <v>77</v>
      </c>
      <c r="P112" s="112">
        <f t="shared" ref="P112:P113" si="2">AVERAGE(Q112:S112)</f>
        <v>1</v>
      </c>
      <c r="Q112" s="117"/>
      <c r="R112" s="118">
        <v>1</v>
      </c>
      <c r="S112" s="119">
        <v>1</v>
      </c>
    </row>
    <row r="113" spans="2:20" ht="17.25" customHeight="1" thickBot="1" x14ac:dyDescent="0.35">
      <c r="B113" s="124">
        <v>5</v>
      </c>
      <c r="C113" s="125">
        <v>155</v>
      </c>
      <c r="D113" s="126">
        <v>5</v>
      </c>
      <c r="E113" s="127">
        <v>146</v>
      </c>
      <c r="F113" s="126">
        <v>5</v>
      </c>
      <c r="G113" s="127">
        <v>119</v>
      </c>
      <c r="H113" s="126">
        <v>4</v>
      </c>
      <c r="I113" s="127">
        <v>116</v>
      </c>
      <c r="J113" s="126">
        <v>3</v>
      </c>
      <c r="K113" s="127">
        <v>83</v>
      </c>
      <c r="L113" s="126">
        <v>3</v>
      </c>
      <c r="M113" s="127">
        <v>79</v>
      </c>
      <c r="N113" s="126">
        <v>3</v>
      </c>
      <c r="O113" s="127">
        <v>76</v>
      </c>
      <c r="P113" s="128">
        <f t="shared" si="2"/>
        <v>1</v>
      </c>
      <c r="Q113" s="129"/>
      <c r="R113" s="129">
        <v>1</v>
      </c>
      <c r="S113" s="130">
        <v>1</v>
      </c>
    </row>
    <row r="114" spans="2:20" ht="17.25" customHeight="1" x14ac:dyDescent="0.3">
      <c r="B114" s="6"/>
      <c r="C114" s="7"/>
      <c r="D114" s="7"/>
      <c r="E114" s="7"/>
      <c r="F114" s="7"/>
      <c r="G114" s="7"/>
      <c r="H114" s="7"/>
      <c r="I114" s="7"/>
      <c r="J114" s="7"/>
      <c r="K114" s="7"/>
      <c r="L114" s="7"/>
      <c r="M114" s="7"/>
      <c r="N114" s="7"/>
      <c r="O114" s="7"/>
      <c r="P114" s="7"/>
      <c r="Q114" s="7"/>
      <c r="R114" s="7"/>
      <c r="S114" s="8"/>
    </row>
    <row r="115" spans="2:20" ht="17.25" customHeight="1" x14ac:dyDescent="0.3">
      <c r="B115" s="769" t="s">
        <v>1056</v>
      </c>
      <c r="C115" s="769"/>
      <c r="D115" s="769"/>
      <c r="E115" s="769"/>
      <c r="F115" s="769"/>
      <c r="G115" s="769"/>
      <c r="H115" s="769"/>
      <c r="I115" s="769"/>
      <c r="J115" s="769"/>
      <c r="K115" s="769"/>
      <c r="L115" s="769"/>
      <c r="M115" s="769"/>
      <c r="N115" s="769"/>
      <c r="O115" s="769"/>
      <c r="P115" s="769"/>
      <c r="Q115" s="769"/>
      <c r="R115" s="769"/>
      <c r="S115" s="20"/>
    </row>
    <row r="116" spans="2:20" s="26" customFormat="1" ht="17.25" customHeight="1" x14ac:dyDescent="0.3">
      <c r="B116" s="27"/>
      <c r="C116" s="27"/>
      <c r="D116" s="27"/>
      <c r="E116" s="27"/>
      <c r="F116" s="27"/>
      <c r="G116" s="27"/>
      <c r="H116" s="27"/>
      <c r="S116" s="28"/>
    </row>
    <row r="117" spans="2:20" ht="17.25" customHeight="1" thickBot="1" x14ac:dyDescent="0.35">
      <c r="B117" s="785" t="s">
        <v>804</v>
      </c>
      <c r="C117" s="785"/>
      <c r="D117" s="785"/>
      <c r="E117" s="785"/>
      <c r="F117" s="785"/>
      <c r="G117" s="27"/>
      <c r="H117" s="27"/>
      <c r="I117" s="27"/>
      <c r="J117" s="27"/>
      <c r="K117" s="27"/>
      <c r="L117" s="27"/>
      <c r="M117" s="27"/>
      <c r="N117" s="27"/>
      <c r="O117" s="27"/>
      <c r="P117" s="27"/>
      <c r="Q117" s="27"/>
      <c r="R117" s="27"/>
      <c r="S117" s="27"/>
      <c r="T117" s="20"/>
    </row>
    <row r="118" spans="2:20" ht="17.25" customHeight="1" x14ac:dyDescent="0.3">
      <c r="B118" s="776" t="s">
        <v>142</v>
      </c>
      <c r="C118" s="777"/>
      <c r="D118" s="777"/>
      <c r="E118" s="777"/>
      <c r="F118" s="777"/>
      <c r="G118" s="777"/>
      <c r="H118" s="777"/>
      <c r="I118" s="777"/>
      <c r="J118" s="777"/>
      <c r="K118" s="777"/>
      <c r="L118" s="777"/>
      <c r="M118" s="777"/>
      <c r="N118" s="777"/>
      <c r="O118" s="777"/>
      <c r="P118" s="777"/>
      <c r="Q118" s="777"/>
      <c r="R118" s="778"/>
      <c r="S118" s="8"/>
    </row>
    <row r="119" spans="2:20" ht="17.25" customHeight="1" x14ac:dyDescent="0.3">
      <c r="B119" s="779"/>
      <c r="C119" s="780"/>
      <c r="D119" s="780"/>
      <c r="E119" s="780"/>
      <c r="F119" s="780"/>
      <c r="G119" s="780"/>
      <c r="H119" s="780"/>
      <c r="I119" s="780"/>
      <c r="J119" s="780"/>
      <c r="K119" s="780"/>
      <c r="L119" s="780"/>
      <c r="M119" s="780"/>
      <c r="N119" s="780"/>
      <c r="O119" s="780"/>
      <c r="P119" s="780"/>
      <c r="Q119" s="780"/>
      <c r="R119" s="781"/>
      <c r="S119" s="8"/>
    </row>
    <row r="120" spans="2:20" ht="17.25" customHeight="1" x14ac:dyDescent="0.3">
      <c r="B120" s="779"/>
      <c r="C120" s="780"/>
      <c r="D120" s="780"/>
      <c r="E120" s="780"/>
      <c r="F120" s="780"/>
      <c r="G120" s="780"/>
      <c r="H120" s="780"/>
      <c r="I120" s="780"/>
      <c r="J120" s="780"/>
      <c r="K120" s="780"/>
      <c r="L120" s="780"/>
      <c r="M120" s="780"/>
      <c r="N120" s="780"/>
      <c r="O120" s="780"/>
      <c r="P120" s="780"/>
      <c r="Q120" s="780"/>
      <c r="R120" s="781"/>
      <c r="S120" s="8"/>
    </row>
    <row r="121" spans="2:20" ht="17.25" customHeight="1" x14ac:dyDescent="0.3">
      <c r="B121" s="779"/>
      <c r="C121" s="780"/>
      <c r="D121" s="780"/>
      <c r="E121" s="780"/>
      <c r="F121" s="780"/>
      <c r="G121" s="780"/>
      <c r="H121" s="780"/>
      <c r="I121" s="780"/>
      <c r="J121" s="780"/>
      <c r="K121" s="780"/>
      <c r="L121" s="780"/>
      <c r="M121" s="780"/>
      <c r="N121" s="780"/>
      <c r="O121" s="780"/>
      <c r="P121" s="780"/>
      <c r="Q121" s="780"/>
      <c r="R121" s="781"/>
      <c r="S121" s="8"/>
    </row>
    <row r="122" spans="2:20" ht="17.25" customHeight="1" x14ac:dyDescent="0.3">
      <c r="B122" s="779"/>
      <c r="C122" s="780"/>
      <c r="D122" s="780"/>
      <c r="E122" s="780"/>
      <c r="F122" s="780"/>
      <c r="G122" s="780"/>
      <c r="H122" s="780"/>
      <c r="I122" s="780"/>
      <c r="J122" s="780"/>
      <c r="K122" s="780"/>
      <c r="L122" s="780"/>
      <c r="M122" s="780"/>
      <c r="N122" s="780"/>
      <c r="O122" s="780"/>
      <c r="P122" s="780"/>
      <c r="Q122" s="780"/>
      <c r="R122" s="781"/>
      <c r="S122" s="8"/>
    </row>
    <row r="123" spans="2:20" ht="17.25" customHeight="1" x14ac:dyDescent="0.3">
      <c r="B123" s="779"/>
      <c r="C123" s="780"/>
      <c r="D123" s="780"/>
      <c r="E123" s="780"/>
      <c r="F123" s="780"/>
      <c r="G123" s="780"/>
      <c r="H123" s="780"/>
      <c r="I123" s="780"/>
      <c r="J123" s="780"/>
      <c r="K123" s="780"/>
      <c r="L123" s="780"/>
      <c r="M123" s="780"/>
      <c r="N123" s="780"/>
      <c r="O123" s="780"/>
      <c r="P123" s="780"/>
      <c r="Q123" s="780"/>
      <c r="R123" s="781"/>
      <c r="S123" s="8"/>
    </row>
    <row r="124" spans="2:20" ht="17.25" customHeight="1" thickBot="1" x14ac:dyDescent="0.35">
      <c r="B124" s="782"/>
      <c r="C124" s="783"/>
      <c r="D124" s="783"/>
      <c r="E124" s="783"/>
      <c r="F124" s="783"/>
      <c r="G124" s="783"/>
      <c r="H124" s="783"/>
      <c r="I124" s="783"/>
      <c r="J124" s="783"/>
      <c r="K124" s="783"/>
      <c r="L124" s="783"/>
      <c r="M124" s="783"/>
      <c r="N124" s="783"/>
      <c r="O124" s="783"/>
      <c r="P124" s="783"/>
      <c r="Q124" s="783"/>
      <c r="R124" s="784"/>
      <c r="S124" s="8"/>
    </row>
    <row r="125" spans="2:20" ht="17.25" customHeight="1" x14ac:dyDescent="0.3">
      <c r="B125" s="6"/>
      <c r="C125" s="7"/>
      <c r="D125" s="7"/>
      <c r="E125" s="7"/>
      <c r="F125" s="7"/>
      <c r="G125" s="7"/>
      <c r="H125" s="7"/>
      <c r="I125" s="7"/>
      <c r="J125" s="7"/>
      <c r="K125" s="7"/>
      <c r="L125" s="7"/>
      <c r="M125" s="7"/>
      <c r="N125" s="7"/>
      <c r="O125" s="7"/>
      <c r="P125" s="7"/>
      <c r="Q125" s="7"/>
      <c r="R125" s="7"/>
      <c r="S125" s="7"/>
    </row>
    <row r="126" spans="2:20" ht="17.25" customHeight="1" thickBot="1" x14ac:dyDescent="0.35">
      <c r="B126" s="785" t="s">
        <v>1367</v>
      </c>
      <c r="C126" s="785"/>
      <c r="D126" s="785"/>
      <c r="E126" s="785"/>
      <c r="F126" s="785"/>
      <c r="G126" s="7"/>
      <c r="H126" s="7"/>
      <c r="I126" s="7"/>
      <c r="J126" s="7"/>
      <c r="K126" s="7"/>
      <c r="L126" s="7"/>
      <c r="M126" s="7"/>
      <c r="N126" s="7"/>
      <c r="O126" s="7"/>
      <c r="P126" s="7"/>
      <c r="Q126" s="7"/>
      <c r="R126" s="7"/>
      <c r="S126" s="7"/>
      <c r="T126" s="15"/>
    </row>
    <row r="127" spans="2:20" ht="17.25" customHeight="1" x14ac:dyDescent="0.3">
      <c r="B127" s="776" t="s">
        <v>1368</v>
      </c>
      <c r="C127" s="777"/>
      <c r="D127" s="777"/>
      <c r="E127" s="777"/>
      <c r="F127" s="777"/>
      <c r="G127" s="777"/>
      <c r="H127" s="777"/>
      <c r="I127" s="777"/>
      <c r="J127" s="777"/>
      <c r="K127" s="777"/>
      <c r="L127" s="777"/>
      <c r="M127" s="777"/>
      <c r="N127" s="777"/>
      <c r="O127" s="777"/>
      <c r="P127" s="777"/>
      <c r="Q127" s="777"/>
      <c r="R127" s="778"/>
      <c r="S127" s="8"/>
    </row>
    <row r="128" spans="2:20" ht="17.25" customHeight="1" x14ac:dyDescent="0.3">
      <c r="B128" s="779"/>
      <c r="C128" s="780"/>
      <c r="D128" s="780"/>
      <c r="E128" s="780"/>
      <c r="F128" s="780"/>
      <c r="G128" s="780"/>
      <c r="H128" s="780"/>
      <c r="I128" s="780"/>
      <c r="J128" s="780"/>
      <c r="K128" s="780"/>
      <c r="L128" s="780"/>
      <c r="M128" s="780"/>
      <c r="N128" s="780"/>
      <c r="O128" s="780"/>
      <c r="P128" s="780"/>
      <c r="Q128" s="780"/>
      <c r="R128" s="781"/>
      <c r="S128" s="8"/>
    </row>
    <row r="129" spans="2:20" ht="17.25" customHeight="1" x14ac:dyDescent="0.3">
      <c r="B129" s="779"/>
      <c r="C129" s="780"/>
      <c r="D129" s="780"/>
      <c r="E129" s="780"/>
      <c r="F129" s="780"/>
      <c r="G129" s="780"/>
      <c r="H129" s="780"/>
      <c r="I129" s="780"/>
      <c r="J129" s="780"/>
      <c r="K129" s="780"/>
      <c r="L129" s="780"/>
      <c r="M129" s="780"/>
      <c r="N129" s="780"/>
      <c r="O129" s="780"/>
      <c r="P129" s="780"/>
      <c r="Q129" s="780"/>
      <c r="R129" s="781"/>
      <c r="S129" s="8"/>
    </row>
    <row r="130" spans="2:20" ht="17.25" customHeight="1" x14ac:dyDescent="0.3">
      <c r="B130" s="779"/>
      <c r="C130" s="780"/>
      <c r="D130" s="780"/>
      <c r="E130" s="780"/>
      <c r="F130" s="780"/>
      <c r="G130" s="780"/>
      <c r="H130" s="780"/>
      <c r="I130" s="780"/>
      <c r="J130" s="780"/>
      <c r="K130" s="780"/>
      <c r="L130" s="780"/>
      <c r="M130" s="780"/>
      <c r="N130" s="780"/>
      <c r="O130" s="780"/>
      <c r="P130" s="780"/>
      <c r="Q130" s="780"/>
      <c r="R130" s="781"/>
      <c r="S130" s="8"/>
    </row>
    <row r="131" spans="2:20" ht="17.25" customHeight="1" x14ac:dyDescent="0.3">
      <c r="B131" s="779"/>
      <c r="C131" s="780"/>
      <c r="D131" s="780"/>
      <c r="E131" s="780"/>
      <c r="F131" s="780"/>
      <c r="G131" s="780"/>
      <c r="H131" s="780"/>
      <c r="I131" s="780"/>
      <c r="J131" s="780"/>
      <c r="K131" s="780"/>
      <c r="L131" s="780"/>
      <c r="M131" s="780"/>
      <c r="N131" s="780"/>
      <c r="O131" s="780"/>
      <c r="P131" s="780"/>
      <c r="Q131" s="780"/>
      <c r="R131" s="781"/>
      <c r="S131" s="8"/>
    </row>
    <row r="132" spans="2:20" ht="17.25" customHeight="1" x14ac:dyDescent="0.3">
      <c r="B132" s="779"/>
      <c r="C132" s="780"/>
      <c r="D132" s="780"/>
      <c r="E132" s="780"/>
      <c r="F132" s="780"/>
      <c r="G132" s="780"/>
      <c r="H132" s="780"/>
      <c r="I132" s="780"/>
      <c r="J132" s="780"/>
      <c r="K132" s="780"/>
      <c r="L132" s="780"/>
      <c r="M132" s="780"/>
      <c r="N132" s="780"/>
      <c r="O132" s="780"/>
      <c r="P132" s="780"/>
      <c r="Q132" s="780"/>
      <c r="R132" s="781"/>
      <c r="S132" s="8"/>
    </row>
    <row r="133" spans="2:20" ht="17.25" customHeight="1" thickBot="1" x14ac:dyDescent="0.35">
      <c r="B133" s="782"/>
      <c r="C133" s="783"/>
      <c r="D133" s="783"/>
      <c r="E133" s="783"/>
      <c r="F133" s="783"/>
      <c r="G133" s="783"/>
      <c r="H133" s="783"/>
      <c r="I133" s="783"/>
      <c r="J133" s="783"/>
      <c r="K133" s="783"/>
      <c r="L133" s="783"/>
      <c r="M133" s="783"/>
      <c r="N133" s="783"/>
      <c r="O133" s="783"/>
      <c r="P133" s="783"/>
      <c r="Q133" s="783"/>
      <c r="R133" s="784"/>
      <c r="S133" s="8"/>
    </row>
    <row r="134" spans="2:20" ht="17.25" customHeight="1" x14ac:dyDescent="0.3">
      <c r="B134" s="6"/>
      <c r="C134" s="7"/>
      <c r="D134" s="7"/>
      <c r="E134" s="7"/>
      <c r="F134" s="7"/>
      <c r="G134" s="7"/>
      <c r="H134" s="7"/>
      <c r="I134" s="7"/>
      <c r="J134" s="7"/>
      <c r="K134" s="7"/>
      <c r="L134" s="7"/>
      <c r="M134" s="7"/>
      <c r="N134" s="7"/>
      <c r="O134" s="7"/>
      <c r="P134" s="7"/>
      <c r="Q134" s="7"/>
      <c r="R134" s="7"/>
      <c r="S134" s="8"/>
    </row>
    <row r="135" spans="2:20" ht="17.25" customHeight="1" thickBot="1" x14ac:dyDescent="0.35">
      <c r="B135" s="785" t="s">
        <v>806</v>
      </c>
      <c r="C135" s="785"/>
      <c r="D135" s="785"/>
      <c r="E135" s="785"/>
      <c r="F135" s="785"/>
      <c r="G135" s="15"/>
      <c r="H135" s="15"/>
      <c r="I135" s="15"/>
      <c r="J135" s="15"/>
      <c r="K135" s="15"/>
      <c r="L135" s="15"/>
      <c r="M135" s="15"/>
      <c r="N135" s="15"/>
      <c r="O135" s="15"/>
      <c r="P135" s="15"/>
      <c r="Q135" s="15"/>
      <c r="R135" s="15"/>
      <c r="S135" s="15"/>
      <c r="T135" s="15"/>
    </row>
    <row r="136" spans="2:20" ht="17.25" customHeight="1" x14ac:dyDescent="0.3">
      <c r="B136" s="776" t="s">
        <v>1369</v>
      </c>
      <c r="C136" s="777"/>
      <c r="D136" s="777"/>
      <c r="E136" s="777"/>
      <c r="F136" s="777"/>
      <c r="G136" s="777"/>
      <c r="H136" s="777"/>
      <c r="I136" s="777"/>
      <c r="J136" s="777"/>
      <c r="K136" s="777"/>
      <c r="L136" s="777"/>
      <c r="M136" s="777"/>
      <c r="N136" s="777"/>
      <c r="O136" s="777"/>
      <c r="P136" s="777"/>
      <c r="Q136" s="777"/>
      <c r="R136" s="778"/>
      <c r="S136" s="8"/>
    </row>
    <row r="137" spans="2:20" ht="17.25" customHeight="1" x14ac:dyDescent="0.3">
      <c r="B137" s="779"/>
      <c r="C137" s="780"/>
      <c r="D137" s="780"/>
      <c r="E137" s="780"/>
      <c r="F137" s="780"/>
      <c r="G137" s="780"/>
      <c r="H137" s="780"/>
      <c r="I137" s="780"/>
      <c r="J137" s="780"/>
      <c r="K137" s="780"/>
      <c r="L137" s="780"/>
      <c r="M137" s="780"/>
      <c r="N137" s="780"/>
      <c r="O137" s="780"/>
      <c r="P137" s="780"/>
      <c r="Q137" s="780"/>
      <c r="R137" s="781"/>
      <c r="S137" s="8"/>
    </row>
    <row r="138" spans="2:20" ht="17.25" customHeight="1" x14ac:dyDescent="0.3">
      <c r="B138" s="779"/>
      <c r="C138" s="780"/>
      <c r="D138" s="780"/>
      <c r="E138" s="780"/>
      <c r="F138" s="780"/>
      <c r="G138" s="780"/>
      <c r="H138" s="780"/>
      <c r="I138" s="780"/>
      <c r="J138" s="780"/>
      <c r="K138" s="780"/>
      <c r="L138" s="780"/>
      <c r="M138" s="780"/>
      <c r="N138" s="780"/>
      <c r="O138" s="780"/>
      <c r="P138" s="780"/>
      <c r="Q138" s="780"/>
      <c r="R138" s="781"/>
      <c r="S138" s="8"/>
    </row>
    <row r="139" spans="2:20" ht="17.25" customHeight="1" x14ac:dyDescent="0.3">
      <c r="B139" s="779"/>
      <c r="C139" s="780"/>
      <c r="D139" s="780"/>
      <c r="E139" s="780"/>
      <c r="F139" s="780"/>
      <c r="G139" s="780"/>
      <c r="H139" s="780"/>
      <c r="I139" s="780"/>
      <c r="J139" s="780"/>
      <c r="K139" s="780"/>
      <c r="L139" s="780"/>
      <c r="M139" s="780"/>
      <c r="N139" s="780"/>
      <c r="O139" s="780"/>
      <c r="P139" s="780"/>
      <c r="Q139" s="780"/>
      <c r="R139" s="781"/>
      <c r="S139" s="8"/>
    </row>
    <row r="140" spans="2:20" ht="17.25" customHeight="1" x14ac:dyDescent="0.3">
      <c r="B140" s="779"/>
      <c r="C140" s="780"/>
      <c r="D140" s="780"/>
      <c r="E140" s="780"/>
      <c r="F140" s="780"/>
      <c r="G140" s="780"/>
      <c r="H140" s="780"/>
      <c r="I140" s="780"/>
      <c r="J140" s="780"/>
      <c r="K140" s="780"/>
      <c r="L140" s="780"/>
      <c r="M140" s="780"/>
      <c r="N140" s="780"/>
      <c r="O140" s="780"/>
      <c r="P140" s="780"/>
      <c r="Q140" s="780"/>
      <c r="R140" s="781"/>
      <c r="S140" s="8"/>
    </row>
    <row r="141" spans="2:20" ht="17.25" customHeight="1" x14ac:dyDescent="0.3">
      <c r="B141" s="779"/>
      <c r="C141" s="780"/>
      <c r="D141" s="780"/>
      <c r="E141" s="780"/>
      <c r="F141" s="780"/>
      <c r="G141" s="780"/>
      <c r="H141" s="780"/>
      <c r="I141" s="780"/>
      <c r="J141" s="780"/>
      <c r="K141" s="780"/>
      <c r="L141" s="780"/>
      <c r="M141" s="780"/>
      <c r="N141" s="780"/>
      <c r="O141" s="780"/>
      <c r="P141" s="780"/>
      <c r="Q141" s="780"/>
      <c r="R141" s="781"/>
      <c r="S141" s="8"/>
    </row>
    <row r="142" spans="2:20" ht="17.25" customHeight="1" thickBot="1" x14ac:dyDescent="0.35">
      <c r="B142" s="782"/>
      <c r="C142" s="783"/>
      <c r="D142" s="783"/>
      <c r="E142" s="783"/>
      <c r="F142" s="783"/>
      <c r="G142" s="783"/>
      <c r="H142" s="783"/>
      <c r="I142" s="783"/>
      <c r="J142" s="783"/>
      <c r="K142" s="783"/>
      <c r="L142" s="783"/>
      <c r="M142" s="783"/>
      <c r="N142" s="783"/>
      <c r="O142" s="783"/>
      <c r="P142" s="783"/>
      <c r="Q142" s="783"/>
      <c r="R142" s="784"/>
      <c r="S142" s="8"/>
    </row>
    <row r="143" spans="2:20" ht="17.25" customHeight="1" x14ac:dyDescent="0.3">
      <c r="B143" s="6"/>
      <c r="C143" s="7"/>
      <c r="D143" s="7"/>
      <c r="E143" s="7"/>
      <c r="F143" s="7"/>
      <c r="G143" s="7"/>
      <c r="H143" s="7"/>
      <c r="K143" s="7"/>
      <c r="L143" s="7"/>
      <c r="M143" s="7"/>
      <c r="N143" s="7"/>
      <c r="O143" s="7"/>
      <c r="P143" s="7"/>
      <c r="Q143" s="7"/>
      <c r="R143" s="7"/>
      <c r="S143" s="8"/>
    </row>
    <row r="144" spans="2:20" ht="17.25" customHeight="1" x14ac:dyDescent="0.3">
      <c r="B144" s="556" t="s">
        <v>1057</v>
      </c>
      <c r="C144" s="556"/>
      <c r="D144" s="556"/>
      <c r="E144" s="556"/>
      <c r="F144" s="556"/>
      <c r="G144" s="556"/>
      <c r="H144" s="556"/>
      <c r="I144" s="556"/>
      <c r="J144" s="556"/>
      <c r="K144" s="556"/>
      <c r="L144" s="556"/>
    </row>
    <row r="145" spans="1:16" ht="17.25" customHeight="1" x14ac:dyDescent="0.3">
      <c r="B145" s="2"/>
      <c r="C145" s="2"/>
      <c r="D145" s="2"/>
      <c r="E145" s="2"/>
      <c r="F145" s="2"/>
      <c r="G145" s="2"/>
      <c r="H145" s="2"/>
      <c r="I145" s="2"/>
      <c r="J145" s="2"/>
    </row>
    <row r="146" spans="1:16" ht="17.25" customHeight="1" thickBot="1" x14ac:dyDescent="0.4">
      <c r="A146" s="26" t="e">
        <f>+P146:AA173</f>
        <v>#VALUE!</v>
      </c>
      <c r="B146" s="559" t="s">
        <v>240</v>
      </c>
      <c r="C146" s="559"/>
      <c r="D146" s="559"/>
      <c r="E146" s="559"/>
    </row>
    <row r="147" spans="1:16" ht="17.25" customHeight="1" x14ac:dyDescent="0.3">
      <c r="B147" s="629" t="s">
        <v>231</v>
      </c>
      <c r="C147" s="728" t="s">
        <v>24</v>
      </c>
      <c r="D147" s="629" t="s">
        <v>25</v>
      </c>
      <c r="E147" s="770" t="s">
        <v>26</v>
      </c>
      <c r="F147" s="629" t="s">
        <v>27</v>
      </c>
      <c r="G147" s="728" t="s">
        <v>28</v>
      </c>
      <c r="H147" s="761" t="s">
        <v>29</v>
      </c>
      <c r="I147" s="728" t="s">
        <v>30</v>
      </c>
      <c r="J147" s="629" t="s">
        <v>31</v>
      </c>
      <c r="K147" s="629" t="s">
        <v>669</v>
      </c>
      <c r="L147" s="629" t="s">
        <v>670</v>
      </c>
      <c r="M147" s="629" t="s">
        <v>32</v>
      </c>
      <c r="N147" s="770" t="s">
        <v>672</v>
      </c>
      <c r="O147" s="792" t="s">
        <v>475</v>
      </c>
      <c r="P147" s="793"/>
    </row>
    <row r="148" spans="1:16" ht="17.25" customHeight="1" x14ac:dyDescent="0.3">
      <c r="B148" s="630"/>
      <c r="C148" s="661"/>
      <c r="D148" s="630"/>
      <c r="E148" s="771"/>
      <c r="F148" s="630"/>
      <c r="G148" s="661"/>
      <c r="H148" s="762"/>
      <c r="I148" s="661"/>
      <c r="J148" s="630"/>
      <c r="K148" s="630"/>
      <c r="L148" s="630"/>
      <c r="M148" s="630"/>
      <c r="N148" s="771"/>
      <c r="O148" s="772" t="s">
        <v>671</v>
      </c>
      <c r="P148" s="645" t="s">
        <v>807</v>
      </c>
    </row>
    <row r="149" spans="1:16" ht="17.25" customHeight="1" x14ac:dyDescent="0.3">
      <c r="B149" s="630"/>
      <c r="C149" s="661"/>
      <c r="D149" s="630"/>
      <c r="E149" s="771"/>
      <c r="F149" s="630"/>
      <c r="G149" s="661"/>
      <c r="H149" s="762"/>
      <c r="I149" s="661"/>
      <c r="J149" s="630"/>
      <c r="K149" s="630"/>
      <c r="L149" s="630"/>
      <c r="M149" s="630"/>
      <c r="N149" s="771"/>
      <c r="O149" s="773"/>
      <c r="P149" s="646"/>
    </row>
    <row r="150" spans="1:16" ht="17.25" customHeight="1" x14ac:dyDescent="0.3">
      <c r="B150" s="630"/>
      <c r="C150" s="661"/>
      <c r="D150" s="630"/>
      <c r="E150" s="771"/>
      <c r="F150" s="630"/>
      <c r="G150" s="661"/>
      <c r="H150" s="762"/>
      <c r="I150" s="661"/>
      <c r="J150" s="630"/>
      <c r="K150" s="630"/>
      <c r="L150" s="630"/>
      <c r="M150" s="630"/>
      <c r="N150" s="771"/>
      <c r="O150" s="773"/>
      <c r="P150" s="646"/>
    </row>
    <row r="151" spans="1:16" ht="17.25" customHeight="1" x14ac:dyDescent="0.3">
      <c r="B151" s="630"/>
      <c r="C151" s="661"/>
      <c r="D151" s="630"/>
      <c r="E151" s="771"/>
      <c r="F151" s="630"/>
      <c r="G151" s="661"/>
      <c r="H151" s="762"/>
      <c r="I151" s="661"/>
      <c r="J151" s="630"/>
      <c r="K151" s="630"/>
      <c r="L151" s="630"/>
      <c r="M151" s="630"/>
      <c r="N151" s="771"/>
      <c r="O151" s="773"/>
      <c r="P151" s="646"/>
    </row>
    <row r="152" spans="1:16" ht="17.25" customHeight="1" x14ac:dyDescent="0.3">
      <c r="B152" s="630"/>
      <c r="C152" s="661"/>
      <c r="D152" s="630"/>
      <c r="E152" s="771"/>
      <c r="F152" s="630"/>
      <c r="G152" s="661"/>
      <c r="H152" s="762"/>
      <c r="I152" s="661"/>
      <c r="J152" s="630"/>
      <c r="K152" s="630"/>
      <c r="L152" s="630"/>
      <c r="M152" s="630"/>
      <c r="N152" s="771"/>
      <c r="O152" s="773"/>
      <c r="P152" s="646"/>
    </row>
    <row r="153" spans="1:16" ht="17.25" customHeight="1" x14ac:dyDescent="0.3">
      <c r="B153" s="630"/>
      <c r="C153" s="661"/>
      <c r="D153" s="630"/>
      <c r="E153" s="771"/>
      <c r="F153" s="630"/>
      <c r="G153" s="661"/>
      <c r="H153" s="762"/>
      <c r="I153" s="661"/>
      <c r="J153" s="630"/>
      <c r="K153" s="630"/>
      <c r="L153" s="630"/>
      <c r="M153" s="630"/>
      <c r="N153" s="771"/>
      <c r="O153" s="773"/>
      <c r="P153" s="646"/>
    </row>
    <row r="154" spans="1:16" ht="17.25" customHeight="1" x14ac:dyDescent="0.3">
      <c r="B154" s="630"/>
      <c r="C154" s="661"/>
      <c r="D154" s="630"/>
      <c r="E154" s="771"/>
      <c r="F154" s="630"/>
      <c r="G154" s="661"/>
      <c r="H154" s="762"/>
      <c r="I154" s="661"/>
      <c r="J154" s="630"/>
      <c r="K154" s="630"/>
      <c r="L154" s="630"/>
      <c r="M154" s="630"/>
      <c r="N154" s="771"/>
      <c r="O154" s="773"/>
      <c r="P154" s="646"/>
    </row>
    <row r="155" spans="1:16" ht="17.25" customHeight="1" thickBot="1" x14ac:dyDescent="0.35">
      <c r="B155" s="630"/>
      <c r="C155" s="661"/>
      <c r="D155" s="630"/>
      <c r="E155" s="771"/>
      <c r="F155" s="630"/>
      <c r="G155" s="661"/>
      <c r="H155" s="762"/>
      <c r="I155" s="661"/>
      <c r="J155" s="630"/>
      <c r="K155" s="630"/>
      <c r="L155" s="630"/>
      <c r="M155" s="630"/>
      <c r="N155" s="771"/>
      <c r="O155" s="773"/>
      <c r="P155" s="646"/>
    </row>
    <row r="156" spans="1:16" ht="17.25" customHeight="1" thickBot="1" x14ac:dyDescent="0.35">
      <c r="B156" s="400" t="s">
        <v>899</v>
      </c>
      <c r="C156" s="331"/>
      <c r="D156" s="159"/>
      <c r="E156" s="469"/>
      <c r="F156" s="159">
        <v>8</v>
      </c>
      <c r="G156" s="469">
        <v>0</v>
      </c>
      <c r="H156" s="159">
        <v>1</v>
      </c>
      <c r="I156" s="469">
        <v>0</v>
      </c>
      <c r="J156" s="159">
        <v>0</v>
      </c>
      <c r="K156" s="469">
        <v>0</v>
      </c>
      <c r="L156" s="159">
        <v>0</v>
      </c>
      <c r="M156" s="469">
        <v>1</v>
      </c>
      <c r="N156" s="159">
        <v>0</v>
      </c>
      <c r="O156" s="154">
        <v>0</v>
      </c>
      <c r="P156" s="212">
        <v>0</v>
      </c>
    </row>
    <row r="157" spans="1:16" ht="17.25" customHeight="1" thickBot="1" x14ac:dyDescent="0.35">
      <c r="B157" s="402" t="s">
        <v>1059</v>
      </c>
      <c r="C157" s="331"/>
      <c r="D157" s="159"/>
      <c r="E157" s="469"/>
      <c r="F157" s="159">
        <v>10</v>
      </c>
      <c r="G157" s="469">
        <v>0</v>
      </c>
      <c r="H157" s="159">
        <v>7</v>
      </c>
      <c r="I157" s="469">
        <v>5</v>
      </c>
      <c r="J157" s="159">
        <v>0</v>
      </c>
      <c r="K157" s="469">
        <v>0</v>
      </c>
      <c r="L157" s="159">
        <v>0</v>
      </c>
      <c r="M157" s="469">
        <v>1</v>
      </c>
      <c r="N157" s="159">
        <v>0</v>
      </c>
      <c r="O157" s="154">
        <v>0</v>
      </c>
      <c r="P157" s="212">
        <v>0</v>
      </c>
    </row>
    <row r="158" spans="1:16" ht="17.25" customHeight="1" thickBot="1" x14ac:dyDescent="0.35">
      <c r="B158" s="401" t="s">
        <v>1058</v>
      </c>
      <c r="C158" s="331"/>
      <c r="D158" s="159"/>
      <c r="E158" s="433"/>
      <c r="F158" s="159">
        <v>15</v>
      </c>
      <c r="G158" s="433">
        <v>0</v>
      </c>
      <c r="H158" s="159">
        <v>3</v>
      </c>
      <c r="I158" s="433">
        <v>8</v>
      </c>
      <c r="J158" s="159">
        <v>0</v>
      </c>
      <c r="K158" s="515">
        <v>0</v>
      </c>
      <c r="L158" s="159">
        <v>0</v>
      </c>
      <c r="M158" s="433">
        <v>1</v>
      </c>
      <c r="N158" s="159">
        <v>0</v>
      </c>
      <c r="O158" s="154">
        <v>0</v>
      </c>
      <c r="P158" s="212">
        <v>0</v>
      </c>
    </row>
    <row r="159" spans="1:16" ht="17.25" customHeight="1" x14ac:dyDescent="0.3">
      <c r="B159" s="47"/>
      <c r="C159" s="47"/>
      <c r="D159" s="47"/>
      <c r="E159" s="47"/>
      <c r="F159" s="47"/>
      <c r="G159" s="47"/>
      <c r="H159" s="47"/>
      <c r="I159" s="47"/>
      <c r="J159" s="47"/>
      <c r="K159" s="48"/>
      <c r="L159" s="48"/>
      <c r="M159" s="48"/>
      <c r="N159" s="48"/>
      <c r="O159" s="48"/>
      <c r="P159" s="47"/>
    </row>
    <row r="160" spans="1:16" ht="17.25" customHeight="1" thickBot="1" x14ac:dyDescent="0.4">
      <c r="B160" s="559" t="s">
        <v>241</v>
      </c>
      <c r="C160" s="559"/>
      <c r="D160" s="559"/>
      <c r="E160" s="559"/>
      <c r="F160" s="47"/>
      <c r="G160" s="47"/>
      <c r="H160" s="47"/>
      <c r="I160" s="47"/>
      <c r="J160" s="47"/>
      <c r="K160" s="47"/>
      <c r="L160" s="47"/>
      <c r="M160" s="47"/>
      <c r="N160" s="47"/>
      <c r="O160" s="47"/>
      <c r="P160" s="47"/>
    </row>
    <row r="161" spans="2:19" ht="17.25" customHeight="1" x14ac:dyDescent="0.3">
      <c r="B161" s="629" t="s">
        <v>231</v>
      </c>
      <c r="C161" s="629" t="s">
        <v>485</v>
      </c>
      <c r="D161" s="629" t="s">
        <v>486</v>
      </c>
      <c r="E161" s="761" t="s">
        <v>35</v>
      </c>
      <c r="F161" s="629" t="s">
        <v>487</v>
      </c>
      <c r="G161" s="629" t="s">
        <v>488</v>
      </c>
      <c r="H161" s="761" t="s">
        <v>36</v>
      </c>
      <c r="I161" s="629" t="s">
        <v>489</v>
      </c>
      <c r="J161" s="629" t="s">
        <v>490</v>
      </c>
      <c r="K161" s="629" t="s">
        <v>673</v>
      </c>
      <c r="L161" s="629" t="s">
        <v>674</v>
      </c>
      <c r="M161" s="761" t="s">
        <v>37</v>
      </c>
      <c r="N161" s="761" t="s">
        <v>1013</v>
      </c>
      <c r="O161" s="761" t="s">
        <v>774</v>
      </c>
      <c r="P161" s="47"/>
    </row>
    <row r="162" spans="2:19" ht="17.25" customHeight="1" x14ac:dyDescent="0.3">
      <c r="B162" s="630"/>
      <c r="C162" s="630"/>
      <c r="D162" s="630"/>
      <c r="E162" s="762"/>
      <c r="F162" s="630"/>
      <c r="G162" s="630"/>
      <c r="H162" s="762"/>
      <c r="I162" s="630"/>
      <c r="J162" s="630"/>
      <c r="K162" s="630"/>
      <c r="L162" s="630"/>
      <c r="M162" s="762"/>
      <c r="N162" s="762"/>
      <c r="O162" s="762"/>
      <c r="P162" s="47"/>
    </row>
    <row r="163" spans="2:19" ht="17.25" customHeight="1" x14ac:dyDescent="0.3">
      <c r="B163" s="630"/>
      <c r="C163" s="630"/>
      <c r="D163" s="630"/>
      <c r="E163" s="762"/>
      <c r="F163" s="630"/>
      <c r="G163" s="630"/>
      <c r="H163" s="762"/>
      <c r="I163" s="630"/>
      <c r="J163" s="630"/>
      <c r="K163" s="630"/>
      <c r="L163" s="630"/>
      <c r="M163" s="762"/>
      <c r="N163" s="762"/>
      <c r="O163" s="762"/>
      <c r="P163" s="47"/>
    </row>
    <row r="164" spans="2:19" ht="17.25" customHeight="1" x14ac:dyDescent="0.3">
      <c r="B164" s="630"/>
      <c r="C164" s="630"/>
      <c r="D164" s="630"/>
      <c r="E164" s="762"/>
      <c r="F164" s="630"/>
      <c r="G164" s="630"/>
      <c r="H164" s="762"/>
      <c r="I164" s="630"/>
      <c r="J164" s="630"/>
      <c r="K164" s="630"/>
      <c r="L164" s="630"/>
      <c r="M164" s="762"/>
      <c r="N164" s="762"/>
      <c r="O164" s="762"/>
      <c r="P164" s="47"/>
    </row>
    <row r="165" spans="2:19" ht="17.25" customHeight="1" x14ac:dyDescent="0.3">
      <c r="B165" s="630"/>
      <c r="C165" s="630"/>
      <c r="D165" s="630"/>
      <c r="E165" s="762"/>
      <c r="F165" s="630"/>
      <c r="G165" s="630"/>
      <c r="H165" s="762"/>
      <c r="I165" s="630"/>
      <c r="J165" s="630"/>
      <c r="K165" s="630"/>
      <c r="L165" s="630"/>
      <c r="M165" s="762"/>
      <c r="N165" s="762"/>
      <c r="O165" s="762"/>
      <c r="P165" s="47"/>
    </row>
    <row r="166" spans="2:19" ht="17.25" customHeight="1" x14ac:dyDescent="0.3">
      <c r="B166" s="630"/>
      <c r="C166" s="630"/>
      <c r="D166" s="630"/>
      <c r="E166" s="762"/>
      <c r="F166" s="630"/>
      <c r="G166" s="630"/>
      <c r="H166" s="762"/>
      <c r="I166" s="630"/>
      <c r="J166" s="630"/>
      <c r="K166" s="630"/>
      <c r="L166" s="630"/>
      <c r="M166" s="762"/>
      <c r="N166" s="762"/>
      <c r="O166" s="762"/>
      <c r="P166" s="47"/>
    </row>
    <row r="167" spans="2:19" ht="17.25" customHeight="1" x14ac:dyDescent="0.3">
      <c r="B167" s="630"/>
      <c r="C167" s="630"/>
      <c r="D167" s="630"/>
      <c r="E167" s="762"/>
      <c r="F167" s="630"/>
      <c r="G167" s="630"/>
      <c r="H167" s="762"/>
      <c r="I167" s="630"/>
      <c r="J167" s="630"/>
      <c r="K167" s="630"/>
      <c r="L167" s="630"/>
      <c r="M167" s="762"/>
      <c r="N167" s="762"/>
      <c r="O167" s="762"/>
      <c r="P167" s="47"/>
    </row>
    <row r="168" spans="2:19" ht="17.25" customHeight="1" x14ac:dyDescent="0.3">
      <c r="B168" s="630"/>
      <c r="C168" s="630"/>
      <c r="D168" s="630"/>
      <c r="E168" s="762"/>
      <c r="F168" s="630"/>
      <c r="G168" s="630"/>
      <c r="H168" s="762"/>
      <c r="I168" s="630"/>
      <c r="J168" s="630"/>
      <c r="K168" s="630"/>
      <c r="L168" s="630"/>
      <c r="M168" s="762"/>
      <c r="N168" s="762"/>
      <c r="O168" s="762"/>
      <c r="P168" s="47"/>
    </row>
    <row r="169" spans="2:19" ht="17.25" customHeight="1" x14ac:dyDescent="0.3">
      <c r="B169" s="630"/>
      <c r="C169" s="630"/>
      <c r="D169" s="630"/>
      <c r="E169" s="762"/>
      <c r="F169" s="630"/>
      <c r="G169" s="630"/>
      <c r="H169" s="762"/>
      <c r="I169" s="630"/>
      <c r="J169" s="630"/>
      <c r="K169" s="630"/>
      <c r="L169" s="630"/>
      <c r="M169" s="762"/>
      <c r="N169" s="762"/>
      <c r="O169" s="762"/>
      <c r="P169" s="47"/>
    </row>
    <row r="170" spans="2:19" ht="17.25" customHeight="1" thickBot="1" x14ac:dyDescent="0.35">
      <c r="B170" s="630"/>
      <c r="C170" s="630"/>
      <c r="D170" s="630"/>
      <c r="E170" s="762"/>
      <c r="F170" s="630"/>
      <c r="G170" s="630"/>
      <c r="H170" s="762"/>
      <c r="I170" s="630"/>
      <c r="J170" s="630"/>
      <c r="K170" s="630"/>
      <c r="L170" s="630"/>
      <c r="M170" s="762"/>
      <c r="N170" s="762"/>
      <c r="O170" s="762"/>
      <c r="P170" s="47"/>
    </row>
    <row r="171" spans="2:19" ht="17.25" customHeight="1" thickBot="1" x14ac:dyDescent="0.35">
      <c r="B171" s="400" t="s">
        <v>899</v>
      </c>
      <c r="C171" s="331"/>
      <c r="D171" s="159"/>
      <c r="E171" s="469"/>
      <c r="F171" s="159">
        <v>12</v>
      </c>
      <c r="G171" s="469">
        <v>0</v>
      </c>
      <c r="H171" s="159">
        <v>2</v>
      </c>
      <c r="I171" s="469">
        <v>0</v>
      </c>
      <c r="J171" s="159">
        <v>0</v>
      </c>
      <c r="K171" s="469">
        <v>0</v>
      </c>
      <c r="L171" s="159">
        <v>0</v>
      </c>
      <c r="M171" s="469">
        <v>0</v>
      </c>
      <c r="N171" s="159">
        <v>0</v>
      </c>
      <c r="O171" s="469">
        <v>0</v>
      </c>
      <c r="P171" s="47"/>
    </row>
    <row r="172" spans="2:19" ht="17.25" customHeight="1" thickBot="1" x14ac:dyDescent="0.35">
      <c r="B172" s="402" t="s">
        <v>1059</v>
      </c>
      <c r="C172" s="331"/>
      <c r="D172" s="159"/>
      <c r="E172" s="469"/>
      <c r="F172" s="159">
        <v>19</v>
      </c>
      <c r="G172" s="469">
        <v>0</v>
      </c>
      <c r="H172" s="159">
        <v>1</v>
      </c>
      <c r="I172" s="469">
        <v>4</v>
      </c>
      <c r="J172" s="159">
        <v>0</v>
      </c>
      <c r="K172" s="469">
        <v>0</v>
      </c>
      <c r="L172" s="159">
        <v>0</v>
      </c>
      <c r="M172" s="469">
        <v>0</v>
      </c>
      <c r="N172" s="159">
        <v>0</v>
      </c>
      <c r="O172" s="469">
        <v>1</v>
      </c>
      <c r="P172" s="47"/>
    </row>
    <row r="173" spans="2:19" ht="17.25" customHeight="1" thickBot="1" x14ac:dyDescent="0.35">
      <c r="B173" s="401" t="s">
        <v>1058</v>
      </c>
      <c r="C173" s="331"/>
      <c r="D173" s="159"/>
      <c r="E173" s="157"/>
      <c r="F173" s="159">
        <v>10</v>
      </c>
      <c r="G173" s="157">
        <v>0</v>
      </c>
      <c r="H173" s="159">
        <v>0</v>
      </c>
      <c r="I173" s="157">
        <v>3</v>
      </c>
      <c r="J173" s="159">
        <v>0</v>
      </c>
      <c r="K173" s="515">
        <v>2</v>
      </c>
      <c r="L173" s="159">
        <v>0</v>
      </c>
      <c r="M173" s="515">
        <v>0</v>
      </c>
      <c r="N173" s="159">
        <v>0</v>
      </c>
      <c r="O173" s="515">
        <v>0</v>
      </c>
      <c r="P173" s="47"/>
    </row>
    <row r="174" spans="2:19" ht="17.25" customHeight="1" x14ac:dyDescent="0.3">
      <c r="B174" s="44"/>
      <c r="C174" s="45"/>
      <c r="D174" s="45"/>
      <c r="E174" s="45"/>
      <c r="F174" s="45"/>
      <c r="G174" s="45"/>
      <c r="H174" s="45"/>
      <c r="I174" s="45"/>
      <c r="J174" s="45"/>
      <c r="K174" s="45"/>
      <c r="L174" s="45"/>
    </row>
    <row r="175" spans="2:19" ht="17.25" customHeight="1" x14ac:dyDescent="0.3">
      <c r="B175" s="557" t="s">
        <v>1060</v>
      </c>
      <c r="C175" s="557"/>
      <c r="D175" s="557"/>
      <c r="E175" s="557"/>
      <c r="F175" s="557"/>
      <c r="G175" s="557"/>
      <c r="H175" s="557"/>
      <c r="I175" s="557"/>
      <c r="J175" s="557"/>
      <c r="K175" s="557"/>
    </row>
    <row r="176" spans="2:19" ht="17.25" customHeight="1" thickBot="1" x14ac:dyDescent="0.35">
      <c r="K176" s="22"/>
      <c r="L176" s="22"/>
      <c r="M176" s="22"/>
      <c r="N176" s="22"/>
      <c r="O176" s="583" t="s">
        <v>557</v>
      </c>
      <c r="P176" s="583"/>
      <c r="Q176" s="583"/>
      <c r="R176" s="22"/>
      <c r="S176" s="22"/>
    </row>
    <row r="177" spans="2:17" ht="17.25" customHeight="1" x14ac:dyDescent="0.3">
      <c r="B177" s="715" t="s">
        <v>231</v>
      </c>
      <c r="C177" s="1017" t="s">
        <v>39</v>
      </c>
      <c r="D177" s="712" t="s">
        <v>40</v>
      </c>
      <c r="E177" s="712" t="s">
        <v>41</v>
      </c>
      <c r="F177" s="1255" t="s">
        <v>42</v>
      </c>
      <c r="H177" s="1258" t="s">
        <v>1370</v>
      </c>
      <c r="I177" s="1259"/>
      <c r="J177" s="1259"/>
      <c r="K177" s="1259"/>
      <c r="L177" s="1259"/>
      <c r="M177" s="1259"/>
      <c r="N177" s="1259"/>
      <c r="O177" s="1259"/>
      <c r="P177" s="1259"/>
      <c r="Q177" s="1260"/>
    </row>
    <row r="178" spans="2:17" ht="17.25" customHeight="1" x14ac:dyDescent="0.3">
      <c r="B178" s="716"/>
      <c r="C178" s="1018"/>
      <c r="D178" s="713"/>
      <c r="E178" s="713"/>
      <c r="F178" s="1256"/>
      <c r="H178" s="1261"/>
      <c r="I178" s="1262"/>
      <c r="J178" s="1262"/>
      <c r="K178" s="1262"/>
      <c r="L178" s="1262"/>
      <c r="M178" s="1262"/>
      <c r="N178" s="1262"/>
      <c r="O178" s="1262"/>
      <c r="P178" s="1262"/>
      <c r="Q178" s="1263"/>
    </row>
    <row r="179" spans="2:17" ht="17.25" customHeight="1" x14ac:dyDescent="0.3">
      <c r="B179" s="716"/>
      <c r="C179" s="1018"/>
      <c r="D179" s="713"/>
      <c r="E179" s="713"/>
      <c r="F179" s="1256"/>
      <c r="H179" s="1261"/>
      <c r="I179" s="1262"/>
      <c r="J179" s="1262"/>
      <c r="K179" s="1262"/>
      <c r="L179" s="1262"/>
      <c r="M179" s="1262"/>
      <c r="N179" s="1262"/>
      <c r="O179" s="1262"/>
      <c r="P179" s="1262"/>
      <c r="Q179" s="1263"/>
    </row>
    <row r="180" spans="2:17" ht="17.25" customHeight="1" x14ac:dyDescent="0.3">
      <c r="B180" s="716"/>
      <c r="C180" s="1018"/>
      <c r="D180" s="713"/>
      <c r="E180" s="713"/>
      <c r="F180" s="1256"/>
      <c r="H180" s="1261"/>
      <c r="I180" s="1262"/>
      <c r="J180" s="1262"/>
      <c r="K180" s="1262"/>
      <c r="L180" s="1262"/>
      <c r="M180" s="1262"/>
      <c r="N180" s="1262"/>
      <c r="O180" s="1262"/>
      <c r="P180" s="1262"/>
      <c r="Q180" s="1263"/>
    </row>
    <row r="181" spans="2:17" ht="17.25" customHeight="1" thickBot="1" x14ac:dyDescent="0.35">
      <c r="B181" s="716"/>
      <c r="C181" s="1018"/>
      <c r="D181" s="714"/>
      <c r="E181" s="714"/>
      <c r="F181" s="1257"/>
      <c r="H181" s="1261"/>
      <c r="I181" s="1262"/>
      <c r="J181" s="1262"/>
      <c r="K181" s="1262"/>
      <c r="L181" s="1262"/>
      <c r="M181" s="1262"/>
      <c r="N181" s="1262"/>
      <c r="O181" s="1262"/>
      <c r="P181" s="1262"/>
      <c r="Q181" s="1263"/>
    </row>
    <row r="182" spans="2:17" ht="17.25" customHeight="1" x14ac:dyDescent="0.3">
      <c r="B182" s="400" t="s">
        <v>899</v>
      </c>
      <c r="C182" s="136">
        <f>SUM(D182:F182)</f>
        <v>0</v>
      </c>
      <c r="D182" s="139"/>
      <c r="E182" s="139">
        <v>0</v>
      </c>
      <c r="F182" s="137">
        <v>0</v>
      </c>
      <c r="H182" s="1261"/>
      <c r="I182" s="1262"/>
      <c r="J182" s="1262"/>
      <c r="K182" s="1262"/>
      <c r="L182" s="1262"/>
      <c r="M182" s="1262"/>
      <c r="N182" s="1262"/>
      <c r="O182" s="1262"/>
      <c r="P182" s="1262"/>
      <c r="Q182" s="1263"/>
    </row>
    <row r="183" spans="2:17" ht="17.25" customHeight="1" x14ac:dyDescent="0.3">
      <c r="B183" s="402" t="s">
        <v>1059</v>
      </c>
      <c r="C183" s="141">
        <f>SUM(D183:F183)</f>
        <v>0</v>
      </c>
      <c r="D183" s="144"/>
      <c r="E183" s="144">
        <v>0</v>
      </c>
      <c r="F183" s="142">
        <v>0</v>
      </c>
      <c r="H183" s="1261"/>
      <c r="I183" s="1262"/>
      <c r="J183" s="1262"/>
      <c r="K183" s="1262"/>
      <c r="L183" s="1262"/>
      <c r="M183" s="1262"/>
      <c r="N183" s="1262"/>
      <c r="O183" s="1262"/>
      <c r="P183" s="1262"/>
      <c r="Q183" s="1263"/>
    </row>
    <row r="184" spans="2:17" ht="17.25" customHeight="1" thickBot="1" x14ac:dyDescent="0.35">
      <c r="B184" s="401" t="s">
        <v>1058</v>
      </c>
      <c r="C184" s="154">
        <f>SUM(D184:F184)</f>
        <v>0</v>
      </c>
      <c r="D184" s="223"/>
      <c r="E184" s="223">
        <v>0</v>
      </c>
      <c r="F184" s="212">
        <v>0</v>
      </c>
      <c r="H184" s="1261"/>
      <c r="I184" s="1262"/>
      <c r="J184" s="1262"/>
      <c r="K184" s="1262"/>
      <c r="L184" s="1262"/>
      <c r="M184" s="1262"/>
      <c r="N184" s="1262"/>
      <c r="O184" s="1262"/>
      <c r="P184" s="1262"/>
      <c r="Q184" s="1263"/>
    </row>
    <row r="185" spans="2:17" ht="17.25" customHeight="1" thickBot="1" x14ac:dyDescent="0.35">
      <c r="H185" s="1264"/>
      <c r="I185" s="1265"/>
      <c r="J185" s="1265"/>
      <c r="K185" s="1265"/>
      <c r="L185" s="1265"/>
      <c r="M185" s="1265"/>
      <c r="N185" s="1265"/>
      <c r="O185" s="1265"/>
      <c r="P185" s="1265"/>
      <c r="Q185" s="1266"/>
    </row>
    <row r="186" spans="2:17" ht="17.25" customHeight="1" x14ac:dyDescent="0.3">
      <c r="B186" s="557" t="s">
        <v>1061</v>
      </c>
      <c r="C186" s="557"/>
      <c r="D186" s="557"/>
      <c r="E186" s="557"/>
      <c r="F186" s="557"/>
      <c r="G186" s="557"/>
      <c r="H186" s="557"/>
      <c r="I186" s="557"/>
      <c r="J186" s="557"/>
      <c r="K186" s="557"/>
    </row>
    <row r="187" spans="2:17" ht="17.25" customHeight="1" thickBot="1" x14ac:dyDescent="0.4">
      <c r="B187" s="9"/>
      <c r="C187" s="9"/>
      <c r="D187" s="9"/>
      <c r="J187" s="22"/>
      <c r="K187" s="22"/>
      <c r="L187" s="22"/>
      <c r="M187" s="22"/>
      <c r="N187" s="22"/>
      <c r="O187" s="1032" t="s">
        <v>557</v>
      </c>
      <c r="P187" s="1032"/>
      <c r="Q187" s="1032"/>
    </row>
    <row r="188" spans="2:17" ht="17.25" customHeight="1" x14ac:dyDescent="0.3">
      <c r="B188" s="715" t="s">
        <v>231</v>
      </c>
      <c r="C188" s="1286" t="s">
        <v>43</v>
      </c>
      <c r="D188" s="712" t="s">
        <v>40</v>
      </c>
      <c r="E188" s="1255" t="s">
        <v>41</v>
      </c>
      <c r="G188" s="1331" t="s">
        <v>1371</v>
      </c>
      <c r="H188" s="1332"/>
      <c r="I188" s="1332"/>
      <c r="J188" s="1332"/>
      <c r="K188" s="1332"/>
      <c r="L188" s="1332"/>
      <c r="M188" s="1332"/>
      <c r="N188" s="1332"/>
      <c r="O188" s="1332"/>
      <c r="P188" s="1332"/>
      <c r="Q188" s="1333"/>
    </row>
    <row r="189" spans="2:17" ht="17.25" customHeight="1" x14ac:dyDescent="0.3">
      <c r="B189" s="716"/>
      <c r="C189" s="1287"/>
      <c r="D189" s="713"/>
      <c r="E189" s="1256"/>
      <c r="G189" s="1334"/>
      <c r="H189" s="1335"/>
      <c r="I189" s="1335"/>
      <c r="J189" s="1335"/>
      <c r="K189" s="1335"/>
      <c r="L189" s="1335"/>
      <c r="M189" s="1335"/>
      <c r="N189" s="1335"/>
      <c r="O189" s="1335"/>
      <c r="P189" s="1335"/>
      <c r="Q189" s="1336"/>
    </row>
    <row r="190" spans="2:17" ht="17.25" customHeight="1" x14ac:dyDescent="0.3">
      <c r="B190" s="716"/>
      <c r="C190" s="1287"/>
      <c r="D190" s="713"/>
      <c r="E190" s="1256"/>
      <c r="G190" s="1334"/>
      <c r="H190" s="1335"/>
      <c r="I190" s="1335"/>
      <c r="J190" s="1335"/>
      <c r="K190" s="1335"/>
      <c r="L190" s="1335"/>
      <c r="M190" s="1335"/>
      <c r="N190" s="1335"/>
      <c r="O190" s="1335"/>
      <c r="P190" s="1335"/>
      <c r="Q190" s="1336"/>
    </row>
    <row r="191" spans="2:17" ht="17.25" customHeight="1" x14ac:dyDescent="0.3">
      <c r="B191" s="716"/>
      <c r="C191" s="1287"/>
      <c r="D191" s="713"/>
      <c r="E191" s="1256"/>
      <c r="G191" s="1334"/>
      <c r="H191" s="1335"/>
      <c r="I191" s="1335"/>
      <c r="J191" s="1335"/>
      <c r="K191" s="1335"/>
      <c r="L191" s="1335"/>
      <c r="M191" s="1335"/>
      <c r="N191" s="1335"/>
      <c r="O191" s="1335"/>
      <c r="P191" s="1335"/>
      <c r="Q191" s="1336"/>
    </row>
    <row r="192" spans="2:17" ht="17.25" customHeight="1" thickBot="1" x14ac:dyDescent="0.35">
      <c r="B192" s="716"/>
      <c r="C192" s="1288"/>
      <c r="D192" s="714"/>
      <c r="E192" s="1257"/>
      <c r="G192" s="1334"/>
      <c r="H192" s="1335"/>
      <c r="I192" s="1335"/>
      <c r="J192" s="1335"/>
      <c r="K192" s="1335"/>
      <c r="L192" s="1335"/>
      <c r="M192" s="1335"/>
      <c r="N192" s="1335"/>
      <c r="O192" s="1335"/>
      <c r="P192" s="1335"/>
      <c r="Q192" s="1336"/>
    </row>
    <row r="193" spans="2:22" ht="17.25" customHeight="1" x14ac:dyDescent="0.3">
      <c r="B193" s="400" t="s">
        <v>899</v>
      </c>
      <c r="C193" s="136">
        <f>SUM(D193:E193)</f>
        <v>0</v>
      </c>
      <c r="D193" s="139"/>
      <c r="E193" s="137">
        <v>0</v>
      </c>
      <c r="G193" s="1334"/>
      <c r="H193" s="1335"/>
      <c r="I193" s="1335"/>
      <c r="J193" s="1335"/>
      <c r="K193" s="1335"/>
      <c r="L193" s="1335"/>
      <c r="M193" s="1335"/>
      <c r="N193" s="1335"/>
      <c r="O193" s="1335"/>
      <c r="P193" s="1335"/>
      <c r="Q193" s="1336"/>
    </row>
    <row r="194" spans="2:22" ht="17.25" customHeight="1" x14ac:dyDescent="0.3">
      <c r="B194" s="402" t="s">
        <v>1059</v>
      </c>
      <c r="C194" s="141">
        <f>SUM(D194:E194)</f>
        <v>0</v>
      </c>
      <c r="D194" s="144"/>
      <c r="E194" s="142">
        <v>0</v>
      </c>
      <c r="G194" s="1334"/>
      <c r="H194" s="1335"/>
      <c r="I194" s="1335"/>
      <c r="J194" s="1335"/>
      <c r="K194" s="1335"/>
      <c r="L194" s="1335"/>
      <c r="M194" s="1335"/>
      <c r="N194" s="1335"/>
      <c r="O194" s="1335"/>
      <c r="P194" s="1335"/>
      <c r="Q194" s="1336"/>
    </row>
    <row r="195" spans="2:22" ht="17.25" customHeight="1" thickBot="1" x14ac:dyDescent="0.35">
      <c r="B195" s="401" t="s">
        <v>1058</v>
      </c>
      <c r="C195" s="154">
        <f>SUM(D195:E195)</f>
        <v>0</v>
      </c>
      <c r="D195" s="223"/>
      <c r="E195" s="212">
        <v>0</v>
      </c>
      <c r="G195" s="1334"/>
      <c r="H195" s="1335"/>
      <c r="I195" s="1335"/>
      <c r="J195" s="1335"/>
      <c r="K195" s="1335"/>
      <c r="L195" s="1335"/>
      <c r="M195" s="1335"/>
      <c r="N195" s="1335"/>
      <c r="O195" s="1335"/>
      <c r="P195" s="1335"/>
      <c r="Q195" s="1336"/>
    </row>
    <row r="196" spans="2:22" ht="17.25" customHeight="1" thickBot="1" x14ac:dyDescent="0.35">
      <c r="B196" s="86"/>
      <c r="C196" s="44"/>
      <c r="D196" s="44"/>
      <c r="E196" s="44"/>
      <c r="G196" s="1337"/>
      <c r="H196" s="1338"/>
      <c r="I196" s="1338"/>
      <c r="J196" s="1338"/>
      <c r="K196" s="1338"/>
      <c r="L196" s="1338"/>
      <c r="M196" s="1338"/>
      <c r="N196" s="1338"/>
      <c r="O196" s="1338"/>
      <c r="P196" s="1338"/>
      <c r="Q196" s="1339"/>
    </row>
    <row r="197" spans="2:22" ht="17.25" customHeight="1" x14ac:dyDescent="0.3">
      <c r="B197" s="557" t="s">
        <v>1062</v>
      </c>
      <c r="C197" s="557"/>
      <c r="D197" s="557"/>
      <c r="E197" s="557"/>
      <c r="F197" s="557"/>
      <c r="G197" s="557"/>
      <c r="H197" s="557"/>
      <c r="I197" s="557"/>
      <c r="J197" s="557"/>
      <c r="K197" s="557"/>
      <c r="L197" s="38"/>
      <c r="M197" s="39"/>
      <c r="N197" s="39"/>
      <c r="O197" s="39"/>
      <c r="P197" s="39"/>
      <c r="Q197" s="39"/>
      <c r="R197" s="39"/>
      <c r="S197" s="39"/>
      <c r="T197" s="39"/>
      <c r="U197" s="39"/>
      <c r="V197" s="39"/>
    </row>
    <row r="198" spans="2:22" ht="17.25" customHeight="1" thickBot="1" x14ac:dyDescent="0.35">
      <c r="B198" s="38"/>
      <c r="C198" s="38"/>
      <c r="D198" s="38"/>
      <c r="J198" s="38"/>
      <c r="K198" s="38"/>
      <c r="L198" s="38"/>
      <c r="M198" s="39"/>
      <c r="N198" s="39"/>
      <c r="O198" s="39"/>
      <c r="P198" s="39"/>
      <c r="Q198" s="39"/>
      <c r="R198" s="39"/>
      <c r="S198" s="39"/>
      <c r="T198" s="39"/>
      <c r="U198" s="39"/>
      <c r="V198" s="39"/>
    </row>
    <row r="199" spans="2:22" ht="17.25" customHeight="1" thickBot="1" x14ac:dyDescent="0.35">
      <c r="B199" s="715" t="s">
        <v>231</v>
      </c>
      <c r="C199" s="1121" t="s">
        <v>153</v>
      </c>
      <c r="D199" s="1122"/>
      <c r="E199" s="1122"/>
      <c r="F199" s="1123"/>
      <c r="G199" s="702" t="s">
        <v>189</v>
      </c>
      <c r="H199" s="703"/>
      <c r="I199" s="703"/>
      <c r="J199" s="703"/>
      <c r="K199" s="703"/>
      <c r="L199" s="703"/>
      <c r="M199" s="703"/>
      <c r="N199" s="703"/>
      <c r="O199" s="703"/>
      <c r="P199" s="703"/>
      <c r="Q199" s="703"/>
      <c r="R199" s="703"/>
      <c r="S199" s="704"/>
      <c r="T199" s="704"/>
      <c r="U199" s="704"/>
      <c r="V199" s="705"/>
    </row>
    <row r="200" spans="2:22" ht="17.25" customHeight="1" x14ac:dyDescent="0.3">
      <c r="B200" s="716"/>
      <c r="C200" s="1029" t="s">
        <v>187</v>
      </c>
      <c r="D200" s="703" t="s">
        <v>40</v>
      </c>
      <c r="E200" s="703" t="s">
        <v>41</v>
      </c>
      <c r="F200" s="1066" t="s">
        <v>42</v>
      </c>
      <c r="G200" s="1144" t="s">
        <v>184</v>
      </c>
      <c r="H200" s="704"/>
      <c r="I200" s="704"/>
      <c r="J200" s="705"/>
      <c r="K200" s="1124" t="s">
        <v>185</v>
      </c>
      <c r="L200" s="704"/>
      <c r="M200" s="704"/>
      <c r="N200" s="1125"/>
      <c r="O200" s="1283" t="s">
        <v>186</v>
      </c>
      <c r="P200" s="1284"/>
      <c r="Q200" s="1284"/>
      <c r="R200" s="1285"/>
      <c r="S200" s="1019" t="s">
        <v>514</v>
      </c>
      <c r="T200" s="1020"/>
      <c r="U200" s="1020"/>
      <c r="V200" s="1021"/>
    </row>
    <row r="201" spans="2:22" ht="17.25" customHeight="1" x14ac:dyDescent="0.3">
      <c r="B201" s="716"/>
      <c r="C201" s="1026"/>
      <c r="D201" s="1028"/>
      <c r="E201" s="1028"/>
      <c r="F201" s="1024"/>
      <c r="G201" s="1025" t="s">
        <v>508</v>
      </c>
      <c r="H201" s="1027" t="s">
        <v>503</v>
      </c>
      <c r="I201" s="1027" t="s">
        <v>504</v>
      </c>
      <c r="J201" s="631" t="s">
        <v>188</v>
      </c>
      <c r="K201" s="1022" t="s">
        <v>510</v>
      </c>
      <c r="L201" s="1027" t="s">
        <v>503</v>
      </c>
      <c r="M201" s="1027" t="s">
        <v>504</v>
      </c>
      <c r="N201" s="1074" t="s">
        <v>188</v>
      </c>
      <c r="O201" s="1025" t="s">
        <v>512</v>
      </c>
      <c r="P201" s="1027" t="s">
        <v>503</v>
      </c>
      <c r="Q201" s="1027" t="s">
        <v>504</v>
      </c>
      <c r="R201" s="631" t="s">
        <v>188</v>
      </c>
      <c r="S201" s="1022" t="s">
        <v>187</v>
      </c>
      <c r="T201" s="1027" t="s">
        <v>503</v>
      </c>
      <c r="U201" s="1027" t="s">
        <v>504</v>
      </c>
      <c r="V201" s="632" t="s">
        <v>188</v>
      </c>
    </row>
    <row r="202" spans="2:22" ht="17.25" customHeight="1" x14ac:dyDescent="0.3">
      <c r="B202" s="716"/>
      <c r="C202" s="1026"/>
      <c r="D202" s="1028"/>
      <c r="E202" s="1028"/>
      <c r="F202" s="1024"/>
      <c r="G202" s="1026"/>
      <c r="H202" s="1028"/>
      <c r="I202" s="1028"/>
      <c r="J202" s="631"/>
      <c r="K202" s="1023"/>
      <c r="L202" s="1028"/>
      <c r="M202" s="1028"/>
      <c r="N202" s="1074"/>
      <c r="O202" s="1026"/>
      <c r="P202" s="1028"/>
      <c r="Q202" s="1028"/>
      <c r="R202" s="631"/>
      <c r="S202" s="1023"/>
      <c r="T202" s="1028"/>
      <c r="U202" s="1028"/>
      <c r="V202" s="1024"/>
    </row>
    <row r="203" spans="2:22" ht="20.25" customHeight="1" thickBot="1" x14ac:dyDescent="0.35">
      <c r="B203" s="716"/>
      <c r="C203" s="1026"/>
      <c r="D203" s="1028"/>
      <c r="E203" s="1028"/>
      <c r="F203" s="1024"/>
      <c r="G203" s="1026"/>
      <c r="H203" s="1028"/>
      <c r="I203" s="1028"/>
      <c r="J203" s="632"/>
      <c r="K203" s="1023"/>
      <c r="L203" s="1028"/>
      <c r="M203" s="1028"/>
      <c r="N203" s="1075"/>
      <c r="O203" s="1026"/>
      <c r="P203" s="1028"/>
      <c r="Q203" s="1028"/>
      <c r="R203" s="632"/>
      <c r="S203" s="1023"/>
      <c r="T203" s="1028"/>
      <c r="U203" s="1028"/>
      <c r="V203" s="1024"/>
    </row>
    <row r="204" spans="2:22" ht="17.25" customHeight="1" x14ac:dyDescent="0.3">
      <c r="B204" s="400" t="s">
        <v>899</v>
      </c>
      <c r="C204" s="328">
        <f>AVERAGE(D204:F204)</f>
        <v>0.93415000000000004</v>
      </c>
      <c r="D204" s="327"/>
      <c r="E204" s="327">
        <v>0.94499999999999995</v>
      </c>
      <c r="F204" s="329">
        <v>0.92330000000000001</v>
      </c>
      <c r="G204" s="423">
        <v>0</v>
      </c>
      <c r="H204" s="222">
        <v>0</v>
      </c>
      <c r="I204" s="222">
        <v>0</v>
      </c>
      <c r="J204" s="106">
        <v>0</v>
      </c>
      <c r="K204" s="421">
        <v>32311</v>
      </c>
      <c r="L204" s="222">
        <v>2000</v>
      </c>
      <c r="M204" s="222">
        <v>30311</v>
      </c>
      <c r="N204" s="105">
        <v>16841</v>
      </c>
      <c r="O204" s="104">
        <v>16680</v>
      </c>
      <c r="P204" s="222">
        <v>3050</v>
      </c>
      <c r="Q204" s="222">
        <v>13630</v>
      </c>
      <c r="R204" s="106">
        <v>4951</v>
      </c>
      <c r="S204" s="104">
        <f>SUM(O204,K204,G204)</f>
        <v>48991</v>
      </c>
      <c r="T204" s="222">
        <f t="shared" ref="T204:V205" si="3">SUM(P204,L204,H204)</f>
        <v>5050</v>
      </c>
      <c r="U204" s="222">
        <f t="shared" si="3"/>
        <v>43941</v>
      </c>
      <c r="V204" s="106">
        <f t="shared" si="3"/>
        <v>21792</v>
      </c>
    </row>
    <row r="205" spans="2:22" ht="17.25" customHeight="1" thickBot="1" x14ac:dyDescent="0.35">
      <c r="B205" s="402" t="s">
        <v>1059</v>
      </c>
      <c r="C205" s="488">
        <f>AVERAGE(D205:F205)</f>
        <v>0.9345</v>
      </c>
      <c r="D205" s="489"/>
      <c r="E205" s="489">
        <v>0.9345</v>
      </c>
      <c r="F205" s="490" t="s">
        <v>1128</v>
      </c>
      <c r="G205" s="491">
        <v>0</v>
      </c>
      <c r="H205" s="195">
        <v>0</v>
      </c>
      <c r="I205" s="195">
        <v>0</v>
      </c>
      <c r="J205" s="196">
        <v>0</v>
      </c>
      <c r="K205" s="492">
        <v>38200</v>
      </c>
      <c r="L205" s="195">
        <v>1868</v>
      </c>
      <c r="M205" s="195">
        <v>36332</v>
      </c>
      <c r="N205" s="493">
        <v>15951</v>
      </c>
      <c r="O205" s="494">
        <v>19706</v>
      </c>
      <c r="P205" s="195">
        <v>3701</v>
      </c>
      <c r="Q205" s="195">
        <v>16005</v>
      </c>
      <c r="R205" s="196">
        <v>4775</v>
      </c>
      <c r="S205" s="494">
        <f>SUM(O205,K205,G205)</f>
        <v>57906</v>
      </c>
      <c r="T205" s="195">
        <v>5569</v>
      </c>
      <c r="U205" s="195">
        <f t="shared" si="3"/>
        <v>52337</v>
      </c>
      <c r="V205" s="196">
        <f t="shared" si="3"/>
        <v>20726</v>
      </c>
    </row>
    <row r="206" spans="2:22" ht="17.25" customHeight="1" thickBot="1" x14ac:dyDescent="0.35">
      <c r="B206" s="401" t="s">
        <v>1058</v>
      </c>
      <c r="C206" s="330">
        <f>AVERAGE(D206:F206)</f>
        <v>0.95479999999999998</v>
      </c>
      <c r="D206" s="210"/>
      <c r="E206" s="210">
        <v>0.9617</v>
      </c>
      <c r="F206" s="211">
        <v>0.94789999999999996</v>
      </c>
      <c r="G206" s="424">
        <v>0</v>
      </c>
      <c r="H206" s="209">
        <v>0</v>
      </c>
      <c r="I206" s="209">
        <v>0</v>
      </c>
      <c r="J206" s="109">
        <v>0</v>
      </c>
      <c r="K206" s="422">
        <v>24370</v>
      </c>
      <c r="L206" s="209">
        <v>2381</v>
      </c>
      <c r="M206" s="209">
        <v>21989</v>
      </c>
      <c r="N206" s="108">
        <v>11615</v>
      </c>
      <c r="O206" s="107">
        <v>12840</v>
      </c>
      <c r="P206" s="209">
        <v>2774</v>
      </c>
      <c r="Q206" s="209">
        <v>10066</v>
      </c>
      <c r="R206" s="109">
        <v>3765</v>
      </c>
      <c r="S206" s="107">
        <f t="shared" ref="S206:V206" si="4">SUM(O206,K206,G206)</f>
        <v>37210</v>
      </c>
      <c r="T206" s="209">
        <f t="shared" si="4"/>
        <v>5155</v>
      </c>
      <c r="U206" s="209">
        <f t="shared" si="4"/>
        <v>32055</v>
      </c>
      <c r="V206" s="109">
        <f t="shared" si="4"/>
        <v>15380</v>
      </c>
    </row>
    <row r="207" spans="2:22" ht="17.25" customHeight="1" x14ac:dyDescent="0.3">
      <c r="B207" s="10"/>
      <c r="C207" s="13"/>
      <c r="D207" s="13"/>
      <c r="E207" s="13"/>
      <c r="F207" s="10"/>
      <c r="G207" s="13"/>
      <c r="H207" s="13"/>
      <c r="I207" s="13"/>
      <c r="J207" s="15"/>
      <c r="K207" s="29"/>
      <c r="L207" s="29"/>
      <c r="M207" s="29"/>
      <c r="N207" s="29"/>
      <c r="O207" s="29"/>
      <c r="P207" s="29"/>
      <c r="Q207" s="29"/>
      <c r="R207" s="29"/>
      <c r="S207" s="29"/>
      <c r="T207" s="29"/>
      <c r="U207" s="15"/>
      <c r="V207" s="15"/>
    </row>
    <row r="208" spans="2:22" ht="17.25" customHeight="1" thickBot="1" x14ac:dyDescent="0.35">
      <c r="B208" s="583" t="s">
        <v>557</v>
      </c>
      <c r="C208" s="583"/>
      <c r="D208" s="583"/>
      <c r="E208" s="13"/>
      <c r="F208" s="10"/>
      <c r="G208" s="13"/>
      <c r="H208" s="13"/>
      <c r="I208" s="13"/>
      <c r="J208" s="15"/>
      <c r="K208" s="29"/>
      <c r="L208" s="29"/>
      <c r="M208" s="29"/>
      <c r="N208" s="29"/>
      <c r="O208" s="29"/>
      <c r="P208" s="29"/>
      <c r="Q208" s="29"/>
      <c r="R208" s="29"/>
      <c r="S208" s="29"/>
      <c r="T208" s="29"/>
      <c r="U208" s="15"/>
      <c r="V208" s="15"/>
    </row>
    <row r="209" spans="2:22" ht="17.25" customHeight="1" x14ac:dyDescent="0.3">
      <c r="B209" s="987" t="s">
        <v>1372</v>
      </c>
      <c r="C209" s="988"/>
      <c r="D209" s="988"/>
      <c r="E209" s="988"/>
      <c r="F209" s="988"/>
      <c r="G209" s="988"/>
      <c r="H209" s="988"/>
      <c r="I209" s="988"/>
      <c r="J209" s="988"/>
      <c r="K209" s="989"/>
      <c r="L209" s="29"/>
      <c r="M209" s="556" t="s">
        <v>233</v>
      </c>
      <c r="N209" s="556"/>
      <c r="O209" s="556"/>
      <c r="P209" s="556"/>
      <c r="Q209" s="29"/>
      <c r="R209" s="556" t="s">
        <v>232</v>
      </c>
      <c r="S209" s="556"/>
      <c r="T209" s="556"/>
      <c r="U209" s="556"/>
      <c r="V209" s="15"/>
    </row>
    <row r="210" spans="2:22" ht="17.25" customHeight="1" thickBot="1" x14ac:dyDescent="0.35">
      <c r="B210" s="990"/>
      <c r="C210" s="991"/>
      <c r="D210" s="991"/>
      <c r="E210" s="991"/>
      <c r="F210" s="991"/>
      <c r="G210" s="991"/>
      <c r="H210" s="991"/>
      <c r="I210" s="991"/>
      <c r="J210" s="991"/>
      <c r="K210" s="992"/>
      <c r="L210" s="29"/>
      <c r="Q210" s="29"/>
      <c r="V210" s="15"/>
    </row>
    <row r="211" spans="2:22" ht="17.25" customHeight="1" x14ac:dyDescent="0.3">
      <c r="B211" s="990"/>
      <c r="C211" s="991"/>
      <c r="D211" s="991"/>
      <c r="E211" s="991"/>
      <c r="F211" s="991"/>
      <c r="G211" s="991"/>
      <c r="H211" s="991"/>
      <c r="I211" s="991"/>
      <c r="J211" s="991"/>
      <c r="K211" s="992"/>
      <c r="L211" s="29"/>
      <c r="M211" s="1071" t="s">
        <v>205</v>
      </c>
      <c r="N211" s="1067" t="s">
        <v>522</v>
      </c>
      <c r="O211" s="1067"/>
      <c r="P211" s="1068"/>
      <c r="Q211" s="29"/>
      <c r="R211" s="1042" t="s">
        <v>177</v>
      </c>
      <c r="S211" s="647" t="s">
        <v>179</v>
      </c>
      <c r="T211" s="616"/>
      <c r="U211" s="629" t="s">
        <v>178</v>
      </c>
      <c r="V211" s="15"/>
    </row>
    <row r="212" spans="2:22" ht="17.25" customHeight="1" thickBot="1" x14ac:dyDescent="0.35">
      <c r="B212" s="990"/>
      <c r="C212" s="991"/>
      <c r="D212" s="991"/>
      <c r="E212" s="991"/>
      <c r="F212" s="991"/>
      <c r="G212" s="991"/>
      <c r="H212" s="991"/>
      <c r="I212" s="991"/>
      <c r="J212" s="991"/>
      <c r="K212" s="992"/>
      <c r="L212" s="29"/>
      <c r="M212" s="1072"/>
      <c r="N212" s="1069"/>
      <c r="O212" s="1069"/>
      <c r="P212" s="1070"/>
      <c r="Q212" s="29"/>
      <c r="R212" s="859"/>
      <c r="S212" s="648"/>
      <c r="T212" s="618"/>
      <c r="U212" s="1030"/>
      <c r="V212" s="15"/>
    </row>
    <row r="213" spans="2:22" ht="17.25" customHeight="1" thickBot="1" x14ac:dyDescent="0.35">
      <c r="B213" s="990"/>
      <c r="C213" s="991"/>
      <c r="D213" s="991"/>
      <c r="E213" s="991"/>
      <c r="F213" s="991"/>
      <c r="G213" s="991"/>
      <c r="H213" s="991"/>
      <c r="I213" s="991"/>
      <c r="J213" s="991"/>
      <c r="K213" s="992"/>
      <c r="L213" s="29"/>
      <c r="M213" s="1072"/>
      <c r="N213" s="1111" t="s">
        <v>40</v>
      </c>
      <c r="O213" s="1080" t="s">
        <v>41</v>
      </c>
      <c r="P213" s="1278" t="s">
        <v>42</v>
      </c>
      <c r="Q213" s="29"/>
      <c r="R213" s="1043"/>
      <c r="S213" s="649"/>
      <c r="T213" s="650"/>
      <c r="U213" s="1031"/>
      <c r="V213" s="15"/>
    </row>
    <row r="214" spans="2:22" ht="17.25" customHeight="1" x14ac:dyDescent="0.3">
      <c r="B214" s="990"/>
      <c r="C214" s="991"/>
      <c r="D214" s="991"/>
      <c r="E214" s="991"/>
      <c r="F214" s="991"/>
      <c r="G214" s="991"/>
      <c r="H214" s="991"/>
      <c r="I214" s="991"/>
      <c r="J214" s="991"/>
      <c r="K214" s="992"/>
      <c r="L214" s="29"/>
      <c r="M214" s="1072"/>
      <c r="N214" s="1112"/>
      <c r="O214" s="1081"/>
      <c r="P214" s="1279"/>
      <c r="Q214" s="29"/>
      <c r="R214" s="438"/>
      <c r="S214" s="198"/>
      <c r="T214" s="199"/>
      <c r="U214" s="200">
        <f>SUM(S214:T214)</f>
        <v>0</v>
      </c>
      <c r="V214" s="15"/>
    </row>
    <row r="215" spans="2:22" ht="17.25" customHeight="1" thickBot="1" x14ac:dyDescent="0.35">
      <c r="B215" s="990"/>
      <c r="C215" s="991"/>
      <c r="D215" s="991"/>
      <c r="E215" s="991"/>
      <c r="F215" s="991"/>
      <c r="G215" s="991"/>
      <c r="H215" s="991"/>
      <c r="I215" s="991"/>
      <c r="J215" s="991"/>
      <c r="K215" s="992"/>
      <c r="L215" s="29"/>
      <c r="M215" s="1073"/>
      <c r="N215" s="1113"/>
      <c r="O215" s="1082"/>
      <c r="P215" s="1280"/>
      <c r="Q215" s="29"/>
      <c r="R215" s="439"/>
      <c r="S215" s="202"/>
      <c r="T215" s="203"/>
      <c r="U215" s="204">
        <f t="shared" ref="U215:U217" si="5">SUM(S215:T215)</f>
        <v>0</v>
      </c>
      <c r="V215" s="15"/>
    </row>
    <row r="216" spans="2:22" ht="17.25" customHeight="1" thickBot="1" x14ac:dyDescent="0.35">
      <c r="B216" s="993"/>
      <c r="C216" s="994"/>
      <c r="D216" s="994"/>
      <c r="E216" s="994"/>
      <c r="F216" s="994"/>
      <c r="G216" s="994"/>
      <c r="H216" s="994"/>
      <c r="I216" s="994"/>
      <c r="J216" s="994"/>
      <c r="K216" s="995"/>
      <c r="M216" s="193">
        <f>SUM(N216:P216)</f>
        <v>1</v>
      </c>
      <c r="N216" s="194"/>
      <c r="O216" s="195"/>
      <c r="P216" s="196">
        <v>1</v>
      </c>
      <c r="Q216" s="15"/>
      <c r="R216" s="439"/>
      <c r="S216" s="202"/>
      <c r="T216" s="203"/>
      <c r="U216" s="204">
        <f t="shared" si="5"/>
        <v>0</v>
      </c>
      <c r="V216" s="15"/>
    </row>
    <row r="217" spans="2:22" ht="17.25" customHeight="1" thickBot="1" x14ac:dyDescent="0.35">
      <c r="M217" s="1126"/>
      <c r="N217" s="1127"/>
      <c r="O217" s="1127"/>
      <c r="P217" s="1127"/>
      <c r="R217" s="440"/>
      <c r="S217" s="206"/>
      <c r="T217" s="207"/>
      <c r="U217" s="208">
        <f t="shared" si="5"/>
        <v>0</v>
      </c>
    </row>
    <row r="218" spans="2:22" ht="17.25" customHeight="1" x14ac:dyDescent="0.3">
      <c r="B218" s="557" t="s">
        <v>1023</v>
      </c>
      <c r="C218" s="557"/>
      <c r="D218" s="557"/>
      <c r="E218" s="557"/>
      <c r="F218" s="557"/>
      <c r="G218" s="557"/>
      <c r="H218" s="557"/>
      <c r="I218" s="557"/>
    </row>
    <row r="219" spans="2:22" ht="17.25" customHeight="1" x14ac:dyDescent="0.3"/>
    <row r="220" spans="2:22" ht="17.25" customHeight="1" thickBot="1" x14ac:dyDescent="0.4">
      <c r="B220" s="559" t="s">
        <v>1063</v>
      </c>
      <c r="C220" s="559"/>
      <c r="D220" s="559"/>
      <c r="E220" s="559"/>
      <c r="F220" s="559"/>
      <c r="G220" s="559"/>
      <c r="H220" s="559"/>
      <c r="I220" s="559"/>
      <c r="Q220" s="583" t="s">
        <v>557</v>
      </c>
      <c r="R220" s="583"/>
      <c r="S220" s="583"/>
      <c r="T220" s="46"/>
      <c r="U220" s="46"/>
      <c r="V220" s="87"/>
    </row>
    <row r="221" spans="2:22" ht="17.25" customHeight="1" x14ac:dyDescent="0.3">
      <c r="B221" s="629" t="s">
        <v>44</v>
      </c>
      <c r="C221" s="866" t="s">
        <v>45</v>
      </c>
      <c r="D221" s="867"/>
      <c r="E221" s="867"/>
      <c r="F221" s="867"/>
      <c r="G221" s="867"/>
      <c r="H221" s="867"/>
      <c r="I221" s="867"/>
      <c r="J221" s="867"/>
      <c r="K221" s="867"/>
      <c r="L221" s="867"/>
      <c r="M221" s="867"/>
      <c r="N221" s="868"/>
      <c r="O221" s="629" t="s">
        <v>143</v>
      </c>
      <c r="Q221" s="1340" t="s">
        <v>1373</v>
      </c>
      <c r="R221" s="1341"/>
      <c r="S221" s="1341"/>
      <c r="T221" s="1341"/>
      <c r="U221" s="1342"/>
      <c r="V221" s="88"/>
    </row>
    <row r="222" spans="2:22" ht="17.25" customHeight="1" x14ac:dyDescent="0.3">
      <c r="B222" s="630"/>
      <c r="C222" s="1133"/>
      <c r="D222" s="1090"/>
      <c r="E222" s="1090"/>
      <c r="F222" s="1090"/>
      <c r="G222" s="1090"/>
      <c r="H222" s="1090"/>
      <c r="I222" s="1090"/>
      <c r="J222" s="1090"/>
      <c r="K222" s="1090"/>
      <c r="L222" s="1090"/>
      <c r="M222" s="1090"/>
      <c r="N222" s="1134"/>
      <c r="O222" s="630"/>
      <c r="Q222" s="1343"/>
      <c r="R222" s="1344"/>
      <c r="S222" s="1344"/>
      <c r="T222" s="1344"/>
      <c r="U222" s="1345"/>
      <c r="V222" s="88"/>
    </row>
    <row r="223" spans="2:22" ht="17.25" customHeight="1" thickBot="1" x14ac:dyDescent="0.35">
      <c r="B223" s="663"/>
      <c r="C223" s="225" t="s">
        <v>46</v>
      </c>
      <c r="D223" s="226" t="s">
        <v>47</v>
      </c>
      <c r="E223" s="226" t="s">
        <v>1142</v>
      </c>
      <c r="F223" s="226" t="s">
        <v>48</v>
      </c>
      <c r="G223" s="226" t="s">
        <v>49</v>
      </c>
      <c r="H223" s="226" t="s">
        <v>50</v>
      </c>
      <c r="I223" s="226" t="s">
        <v>51</v>
      </c>
      <c r="J223" s="226" t="s">
        <v>52</v>
      </c>
      <c r="K223" s="226" t="s">
        <v>53</v>
      </c>
      <c r="L223" s="226" t="s">
        <v>54</v>
      </c>
      <c r="M223" s="226" t="s">
        <v>55</v>
      </c>
      <c r="N223" s="227" t="s">
        <v>56</v>
      </c>
      <c r="O223" s="630"/>
      <c r="Q223" s="1343"/>
      <c r="R223" s="1344"/>
      <c r="S223" s="1344"/>
      <c r="T223" s="1344"/>
      <c r="U223" s="1345"/>
      <c r="V223" s="88"/>
    </row>
    <row r="224" spans="2:22" ht="22.8" customHeight="1" thickBot="1" x14ac:dyDescent="0.35">
      <c r="B224" s="403" t="s">
        <v>377</v>
      </c>
      <c r="C224" s="138">
        <v>0</v>
      </c>
      <c r="D224" s="139">
        <v>0</v>
      </c>
      <c r="E224" s="139">
        <v>0</v>
      </c>
      <c r="F224" s="139">
        <v>0</v>
      </c>
      <c r="G224" s="139">
        <v>0</v>
      </c>
      <c r="H224" s="139">
        <v>0</v>
      </c>
      <c r="I224" s="139">
        <v>0</v>
      </c>
      <c r="J224" s="139">
        <v>0</v>
      </c>
      <c r="K224" s="139">
        <v>0</v>
      </c>
      <c r="L224" s="139">
        <v>0</v>
      </c>
      <c r="M224" s="139">
        <v>0</v>
      </c>
      <c r="N224" s="140">
        <v>0</v>
      </c>
      <c r="O224" s="150">
        <f>SUM(C224:N224)</f>
        <v>0</v>
      </c>
      <c r="Q224" s="1343"/>
      <c r="R224" s="1344"/>
      <c r="S224" s="1344"/>
      <c r="T224" s="1344"/>
      <c r="U224" s="1345"/>
      <c r="V224" s="88"/>
    </row>
    <row r="225" spans="2:22" ht="17.25" customHeight="1" x14ac:dyDescent="0.3">
      <c r="B225" s="404" t="s">
        <v>190</v>
      </c>
      <c r="C225" s="143">
        <v>0</v>
      </c>
      <c r="D225" s="144">
        <v>0</v>
      </c>
      <c r="E225" s="144">
        <v>0</v>
      </c>
      <c r="F225" s="144">
        <v>0</v>
      </c>
      <c r="G225" s="144">
        <v>4</v>
      </c>
      <c r="H225" s="144">
        <v>5</v>
      </c>
      <c r="I225" s="144">
        <v>3</v>
      </c>
      <c r="J225" s="144">
        <v>0</v>
      </c>
      <c r="K225" s="144">
        <v>1</v>
      </c>
      <c r="L225" s="144">
        <v>0</v>
      </c>
      <c r="M225" s="144">
        <v>1</v>
      </c>
      <c r="N225" s="145">
        <v>0</v>
      </c>
      <c r="O225" s="153">
        <f t="shared" ref="O225:O227" si="6">SUM(C225:N225)</f>
        <v>14</v>
      </c>
      <c r="Q225" s="1343"/>
      <c r="R225" s="1344"/>
      <c r="S225" s="1344"/>
      <c r="T225" s="1344"/>
      <c r="U225" s="1345"/>
      <c r="V225" s="88"/>
    </row>
    <row r="226" spans="2:22" ht="17.25" customHeight="1" x14ac:dyDescent="0.3">
      <c r="B226" s="99" t="s">
        <v>191</v>
      </c>
      <c r="C226" s="143">
        <v>0</v>
      </c>
      <c r="D226" s="144">
        <v>0</v>
      </c>
      <c r="E226" s="144">
        <v>0</v>
      </c>
      <c r="F226" s="144">
        <v>0</v>
      </c>
      <c r="G226" s="144">
        <v>0</v>
      </c>
      <c r="H226" s="144">
        <v>0</v>
      </c>
      <c r="I226" s="144">
        <v>2</v>
      </c>
      <c r="J226" s="144">
        <v>1</v>
      </c>
      <c r="K226" s="144">
        <v>3</v>
      </c>
      <c r="L226" s="144">
        <v>3</v>
      </c>
      <c r="M226" s="144">
        <v>1</v>
      </c>
      <c r="N226" s="145">
        <v>2</v>
      </c>
      <c r="O226" s="153">
        <f t="shared" si="6"/>
        <v>12</v>
      </c>
      <c r="Q226" s="1343"/>
      <c r="R226" s="1344"/>
      <c r="S226" s="1344"/>
      <c r="T226" s="1344"/>
      <c r="U226" s="1345"/>
      <c r="V226" s="88"/>
    </row>
    <row r="227" spans="2:22" ht="17.25" customHeight="1" thickBot="1" x14ac:dyDescent="0.35">
      <c r="B227" s="405" t="s">
        <v>57</v>
      </c>
      <c r="C227" s="158">
        <v>0</v>
      </c>
      <c r="D227" s="223">
        <v>0</v>
      </c>
      <c r="E227" s="223">
        <v>0</v>
      </c>
      <c r="F227" s="223">
        <v>0</v>
      </c>
      <c r="G227" s="223">
        <v>1</v>
      </c>
      <c r="H227" s="223">
        <v>0</v>
      </c>
      <c r="I227" s="223">
        <v>0</v>
      </c>
      <c r="J227" s="223">
        <v>4</v>
      </c>
      <c r="K227" s="223">
        <v>0</v>
      </c>
      <c r="L227" s="223">
        <v>0</v>
      </c>
      <c r="M227" s="223">
        <v>1</v>
      </c>
      <c r="N227" s="224">
        <v>1</v>
      </c>
      <c r="O227" s="433">
        <f t="shared" si="6"/>
        <v>7</v>
      </c>
      <c r="Q227" s="1343"/>
      <c r="R227" s="1344"/>
      <c r="S227" s="1344"/>
      <c r="T227" s="1344"/>
      <c r="U227" s="1345"/>
      <c r="V227" s="88"/>
    </row>
    <row r="228" spans="2:22" ht="17.25" customHeight="1" x14ac:dyDescent="0.3">
      <c r="B228" s="670" t="s">
        <v>143</v>
      </c>
      <c r="C228" s="607">
        <f>SUM(C224:C227)</f>
        <v>0</v>
      </c>
      <c r="D228" s="607">
        <f t="shared" ref="D228:O228" si="7">SUM(D224:D227)</f>
        <v>0</v>
      </c>
      <c r="E228" s="607">
        <f t="shared" si="7"/>
        <v>0</v>
      </c>
      <c r="F228" s="607">
        <f t="shared" si="7"/>
        <v>0</v>
      </c>
      <c r="G228" s="607">
        <f t="shared" si="7"/>
        <v>5</v>
      </c>
      <c r="H228" s="607">
        <f t="shared" si="7"/>
        <v>5</v>
      </c>
      <c r="I228" s="607">
        <f t="shared" si="7"/>
        <v>5</v>
      </c>
      <c r="J228" s="607">
        <f t="shared" si="7"/>
        <v>5</v>
      </c>
      <c r="K228" s="607">
        <f t="shared" si="7"/>
        <v>4</v>
      </c>
      <c r="L228" s="607">
        <f t="shared" si="7"/>
        <v>3</v>
      </c>
      <c r="M228" s="607">
        <f t="shared" si="7"/>
        <v>3</v>
      </c>
      <c r="N228" s="609">
        <f t="shared" si="7"/>
        <v>3</v>
      </c>
      <c r="O228" s="611">
        <f t="shared" si="7"/>
        <v>33</v>
      </c>
      <c r="Q228" s="1343"/>
      <c r="R228" s="1344"/>
      <c r="S228" s="1344"/>
      <c r="T228" s="1344"/>
      <c r="U228" s="1345"/>
      <c r="V228" s="88"/>
    </row>
    <row r="229" spans="2:22" ht="17.25" customHeight="1" thickBot="1" x14ac:dyDescent="0.35">
      <c r="B229" s="671"/>
      <c r="C229" s="608"/>
      <c r="D229" s="608"/>
      <c r="E229" s="608"/>
      <c r="F229" s="608"/>
      <c r="G229" s="608"/>
      <c r="H229" s="608"/>
      <c r="I229" s="608"/>
      <c r="J229" s="608"/>
      <c r="K229" s="608"/>
      <c r="L229" s="608"/>
      <c r="M229" s="608"/>
      <c r="N229" s="610"/>
      <c r="O229" s="612"/>
      <c r="Q229" s="1346"/>
      <c r="R229" s="1347"/>
      <c r="S229" s="1347"/>
      <c r="T229" s="1347"/>
      <c r="U229" s="1348"/>
      <c r="V229" s="88"/>
    </row>
    <row r="230" spans="2:22" ht="17.25" customHeight="1" x14ac:dyDescent="0.3">
      <c r="B230" s="70"/>
      <c r="C230" s="89"/>
      <c r="D230" s="89"/>
      <c r="E230" s="89"/>
      <c r="F230" s="89"/>
      <c r="G230" s="89"/>
      <c r="H230" s="89"/>
      <c r="I230" s="89"/>
      <c r="J230" s="89"/>
      <c r="K230" s="89"/>
      <c r="L230" s="89"/>
      <c r="M230" s="89"/>
      <c r="N230" s="89"/>
      <c r="O230" s="89"/>
      <c r="P230" s="89"/>
      <c r="Q230" s="89"/>
      <c r="R230" s="89"/>
      <c r="S230" s="5"/>
      <c r="T230" s="88"/>
      <c r="U230" s="88"/>
      <c r="V230" s="88"/>
    </row>
    <row r="231" spans="2:22" ht="17.25" customHeight="1" thickBot="1" x14ac:dyDescent="0.4">
      <c r="B231" s="558" t="s">
        <v>1064</v>
      </c>
      <c r="C231" s="559"/>
      <c r="D231" s="559"/>
      <c r="E231" s="559"/>
      <c r="F231" s="559"/>
      <c r="G231" s="559"/>
      <c r="H231" s="559"/>
      <c r="I231" s="559"/>
      <c r="J231" s="559"/>
      <c r="K231" s="559"/>
      <c r="L231" s="559"/>
      <c r="M231" s="559"/>
      <c r="N231" s="89"/>
      <c r="O231" s="89"/>
      <c r="P231" s="89"/>
      <c r="Q231" s="89"/>
      <c r="R231" s="89"/>
      <c r="S231" s="5"/>
      <c r="T231" s="88"/>
      <c r="U231" s="88"/>
      <c r="V231" s="88"/>
    </row>
    <row r="232" spans="2:22" ht="17.25" customHeight="1" thickBot="1" x14ac:dyDescent="0.35">
      <c r="B232" s="441" t="s">
        <v>177</v>
      </c>
      <c r="C232" s="1076" t="s">
        <v>871</v>
      </c>
      <c r="D232" s="1076"/>
      <c r="E232" s="1077"/>
      <c r="F232" s="1077"/>
      <c r="G232" s="1077"/>
      <c r="H232" s="1078"/>
      <c r="I232" s="1079" t="s">
        <v>872</v>
      </c>
      <c r="J232" s="1077"/>
      <c r="K232" s="1077"/>
      <c r="L232" s="1077"/>
      <c r="M232" s="1077"/>
      <c r="N232" s="1078"/>
      <c r="O232" s="1079" t="s">
        <v>873</v>
      </c>
      <c r="P232" s="1077"/>
      <c r="Q232" s="1077"/>
      <c r="R232" s="1077"/>
      <c r="S232" s="1077"/>
      <c r="T232" s="1078"/>
      <c r="U232" s="1051" t="s">
        <v>819</v>
      </c>
      <c r="V232" s="1051" t="s">
        <v>818</v>
      </c>
    </row>
    <row r="233" spans="2:22" ht="17.25" customHeight="1" thickBot="1" x14ac:dyDescent="0.35">
      <c r="B233" s="442" t="s">
        <v>981</v>
      </c>
      <c r="C233" s="1115" t="s">
        <v>812</v>
      </c>
      <c r="D233" s="1116"/>
      <c r="E233" s="621" t="s">
        <v>813</v>
      </c>
      <c r="F233" s="622"/>
      <c r="G233" s="621"/>
      <c r="H233" s="622"/>
      <c r="I233" s="621" t="s">
        <v>812</v>
      </c>
      <c r="J233" s="622"/>
      <c r="K233" s="621" t="s">
        <v>813</v>
      </c>
      <c r="L233" s="622"/>
      <c r="M233" s="621"/>
      <c r="N233" s="622"/>
      <c r="O233" s="621" t="s">
        <v>812</v>
      </c>
      <c r="P233" s="622"/>
      <c r="Q233" s="621" t="s">
        <v>813</v>
      </c>
      <c r="R233" s="622"/>
      <c r="S233" s="621"/>
      <c r="T233" s="622"/>
      <c r="U233" s="1052"/>
      <c r="V233" s="1052"/>
    </row>
    <row r="234" spans="2:22" ht="17.25" customHeight="1" x14ac:dyDescent="0.3">
      <c r="B234" s="717" t="s">
        <v>231</v>
      </c>
      <c r="C234" s="1117" t="s">
        <v>870</v>
      </c>
      <c r="D234" s="1120" t="s">
        <v>213</v>
      </c>
      <c r="E234" s="1036" t="s">
        <v>870</v>
      </c>
      <c r="F234" s="1033" t="s">
        <v>213</v>
      </c>
      <c r="G234" s="1036" t="s">
        <v>870</v>
      </c>
      <c r="H234" s="1033" t="s">
        <v>213</v>
      </c>
      <c r="I234" s="1036" t="s">
        <v>870</v>
      </c>
      <c r="J234" s="1033" t="s">
        <v>213</v>
      </c>
      <c r="K234" s="1036" t="s">
        <v>870</v>
      </c>
      <c r="L234" s="1033" t="s">
        <v>213</v>
      </c>
      <c r="M234" s="1036" t="s">
        <v>870</v>
      </c>
      <c r="N234" s="1033" t="s">
        <v>213</v>
      </c>
      <c r="O234" s="1036" t="s">
        <v>870</v>
      </c>
      <c r="P234" s="1033" t="s">
        <v>213</v>
      </c>
      <c r="Q234" s="1036" t="s">
        <v>870</v>
      </c>
      <c r="R234" s="1033" t="s">
        <v>213</v>
      </c>
      <c r="S234" s="1036" t="s">
        <v>870</v>
      </c>
      <c r="T234" s="1033" t="s">
        <v>213</v>
      </c>
      <c r="U234" s="1052"/>
      <c r="V234" s="1052"/>
    </row>
    <row r="235" spans="2:22" ht="17.25" customHeight="1" x14ac:dyDescent="0.3">
      <c r="B235" s="718"/>
      <c r="C235" s="1118"/>
      <c r="D235" s="1034"/>
      <c r="E235" s="1037"/>
      <c r="F235" s="1034"/>
      <c r="G235" s="1037"/>
      <c r="H235" s="1034"/>
      <c r="I235" s="1037"/>
      <c r="J235" s="1034"/>
      <c r="K235" s="1037"/>
      <c r="L235" s="1034"/>
      <c r="M235" s="1037"/>
      <c r="N235" s="1034"/>
      <c r="O235" s="1037"/>
      <c r="P235" s="1034"/>
      <c r="Q235" s="1037"/>
      <c r="R235" s="1034"/>
      <c r="S235" s="1037"/>
      <c r="T235" s="1034"/>
      <c r="U235" s="1052"/>
      <c r="V235" s="1052"/>
    </row>
    <row r="236" spans="2:22" ht="17.25" customHeight="1" thickBot="1" x14ac:dyDescent="0.35">
      <c r="B236" s="719"/>
      <c r="C236" s="1119"/>
      <c r="D236" s="1035"/>
      <c r="E236" s="1038"/>
      <c r="F236" s="1035"/>
      <c r="G236" s="1038"/>
      <c r="H236" s="1035"/>
      <c r="I236" s="1038"/>
      <c r="J236" s="1035"/>
      <c r="K236" s="1038"/>
      <c r="L236" s="1035"/>
      <c r="M236" s="1038"/>
      <c r="N236" s="1035"/>
      <c r="O236" s="1038"/>
      <c r="P236" s="1035"/>
      <c r="Q236" s="1038"/>
      <c r="R236" s="1035"/>
      <c r="S236" s="1038"/>
      <c r="T236" s="1035"/>
      <c r="U236" s="1052"/>
      <c r="V236" s="1052"/>
    </row>
    <row r="237" spans="2:22" ht="17.25" customHeight="1" x14ac:dyDescent="0.3">
      <c r="B237" s="400" t="s">
        <v>899</v>
      </c>
      <c r="C237" s="323">
        <v>1</v>
      </c>
      <c r="D237" s="324">
        <v>32</v>
      </c>
      <c r="E237" s="321">
        <v>2</v>
      </c>
      <c r="F237" s="325">
        <v>54</v>
      </c>
      <c r="G237" s="326"/>
      <c r="H237" s="320"/>
      <c r="I237" s="321">
        <v>1</v>
      </c>
      <c r="J237" s="325">
        <v>32</v>
      </c>
      <c r="K237" s="326">
        <v>1</v>
      </c>
      <c r="L237" s="320">
        <v>29</v>
      </c>
      <c r="M237" s="321"/>
      <c r="N237" s="325"/>
      <c r="O237" s="326">
        <v>1</v>
      </c>
      <c r="P237" s="320">
        <v>23</v>
      </c>
      <c r="Q237" s="321">
        <v>1</v>
      </c>
      <c r="R237" s="325">
        <v>29</v>
      </c>
      <c r="S237" s="326"/>
      <c r="T237" s="320"/>
      <c r="U237" s="418">
        <f t="shared" ref="U237:V239" si="8">SUM(S237,Q237,O237,M237,K237,I237,G237,E237,C237)</f>
        <v>7</v>
      </c>
      <c r="V237" s="415">
        <f t="shared" si="8"/>
        <v>199</v>
      </c>
    </row>
    <row r="238" spans="2:22" ht="17.25" customHeight="1" thickBot="1" x14ac:dyDescent="0.35">
      <c r="B238" s="402" t="s">
        <v>1059</v>
      </c>
      <c r="C238" s="495">
        <v>2</v>
      </c>
      <c r="D238" s="496">
        <v>56</v>
      </c>
      <c r="E238" s="497">
        <v>1</v>
      </c>
      <c r="F238" s="498">
        <v>32</v>
      </c>
      <c r="G238" s="499"/>
      <c r="H238" s="500"/>
      <c r="I238" s="497">
        <v>1</v>
      </c>
      <c r="J238" s="498">
        <v>26</v>
      </c>
      <c r="K238" s="499">
        <v>2</v>
      </c>
      <c r="L238" s="500">
        <v>50</v>
      </c>
      <c r="M238" s="497"/>
      <c r="N238" s="498"/>
      <c r="O238" s="499">
        <v>1</v>
      </c>
      <c r="P238" s="500">
        <v>31</v>
      </c>
      <c r="Q238" s="497">
        <v>1</v>
      </c>
      <c r="R238" s="498">
        <v>29</v>
      </c>
      <c r="S238" s="499"/>
      <c r="T238" s="500"/>
      <c r="U238" s="419">
        <f t="shared" si="8"/>
        <v>8</v>
      </c>
      <c r="V238" s="416">
        <f t="shared" si="8"/>
        <v>224</v>
      </c>
    </row>
    <row r="239" spans="2:22" ht="17.25" customHeight="1" thickBot="1" x14ac:dyDescent="0.35">
      <c r="B239" s="401" t="s">
        <v>1058</v>
      </c>
      <c r="C239" s="184">
        <v>2</v>
      </c>
      <c r="D239" s="185">
        <v>55</v>
      </c>
      <c r="E239" s="322">
        <v>1</v>
      </c>
      <c r="F239" s="188">
        <v>28</v>
      </c>
      <c r="G239" s="186"/>
      <c r="H239" s="187"/>
      <c r="I239" s="322">
        <v>2</v>
      </c>
      <c r="J239" s="188">
        <v>47</v>
      </c>
      <c r="K239" s="186">
        <v>1</v>
      </c>
      <c r="L239" s="187">
        <v>32</v>
      </c>
      <c r="M239" s="322"/>
      <c r="N239" s="188"/>
      <c r="O239" s="186">
        <v>1</v>
      </c>
      <c r="P239" s="187">
        <v>28</v>
      </c>
      <c r="Q239" s="322">
        <v>2</v>
      </c>
      <c r="R239" s="188">
        <v>48</v>
      </c>
      <c r="S239" s="186"/>
      <c r="T239" s="187"/>
      <c r="U239" s="420">
        <f t="shared" si="8"/>
        <v>9</v>
      </c>
      <c r="V239" s="417">
        <f t="shared" si="8"/>
        <v>238</v>
      </c>
    </row>
    <row r="240" spans="2:22" ht="17.25" customHeight="1" x14ac:dyDescent="0.3">
      <c r="B240" s="70"/>
      <c r="C240" s="89"/>
      <c r="D240" s="89"/>
      <c r="E240" s="89"/>
      <c r="F240" s="89"/>
      <c r="G240" s="89"/>
      <c r="H240" s="89"/>
      <c r="I240" s="89"/>
      <c r="J240" s="89"/>
      <c r="K240" s="89"/>
      <c r="L240" s="89"/>
      <c r="M240" s="89"/>
      <c r="N240" s="89"/>
      <c r="O240" s="89"/>
      <c r="P240" s="89"/>
      <c r="Q240" s="89"/>
      <c r="R240" s="89"/>
      <c r="S240" s="5"/>
      <c r="T240" s="88"/>
      <c r="U240" s="88"/>
      <c r="V240" s="88"/>
    </row>
    <row r="241" spans="2:36" ht="17.25" customHeight="1" thickBot="1" x14ac:dyDescent="0.4">
      <c r="B241" s="559" t="s">
        <v>1065</v>
      </c>
      <c r="C241" s="559"/>
      <c r="D241" s="559"/>
      <c r="E241" s="559"/>
      <c r="F241" s="559"/>
      <c r="G241" s="559"/>
      <c r="H241" s="559"/>
      <c r="I241" s="559"/>
      <c r="J241" s="559"/>
      <c r="K241" s="22"/>
      <c r="L241" s="22"/>
      <c r="O241" s="583" t="s">
        <v>557</v>
      </c>
      <c r="P241" s="583"/>
      <c r="Q241" s="583"/>
      <c r="T241" s="5"/>
      <c r="U241" s="94"/>
      <c r="V241" s="94"/>
      <c r="W241" s="94"/>
      <c r="X241" s="94"/>
      <c r="Y241" s="94"/>
      <c r="Z241" s="94"/>
      <c r="AA241" s="94"/>
      <c r="AB241" s="94"/>
      <c r="AC241" s="94"/>
      <c r="AD241" s="94"/>
      <c r="AE241" s="94"/>
      <c r="AF241" s="94"/>
      <c r="AG241" s="94"/>
      <c r="AH241" s="94"/>
      <c r="AI241" s="94"/>
      <c r="AJ241" s="5"/>
    </row>
    <row r="242" spans="2:36" ht="17.25" customHeight="1" x14ac:dyDescent="0.3">
      <c r="B242" s="866" t="s">
        <v>383</v>
      </c>
      <c r="C242" s="867"/>
      <c r="D242" s="867"/>
      <c r="E242" s="867"/>
      <c r="F242" s="867"/>
      <c r="G242" s="867"/>
      <c r="H242" s="868"/>
      <c r="I242" s="792" t="s">
        <v>84</v>
      </c>
      <c r="J242" s="747" t="s">
        <v>522</v>
      </c>
      <c r="K242" s="879"/>
      <c r="L242" s="748"/>
      <c r="M242" s="793" t="s">
        <v>235</v>
      </c>
      <c r="O242" s="1143"/>
      <c r="P242" s="927"/>
      <c r="Q242" s="927"/>
      <c r="R242" s="927"/>
      <c r="S242" s="928"/>
      <c r="T242" s="5"/>
      <c r="U242" s="94"/>
      <c r="V242" s="94"/>
      <c r="W242" s="94"/>
      <c r="X242" s="94"/>
      <c r="Y242" s="94"/>
      <c r="Z242" s="94"/>
      <c r="AA242" s="94"/>
      <c r="AB242" s="94"/>
      <c r="AC242" s="94"/>
      <c r="AD242" s="94"/>
      <c r="AE242" s="94"/>
      <c r="AF242" s="94"/>
      <c r="AG242" s="94"/>
      <c r="AH242" s="94"/>
      <c r="AI242" s="94"/>
      <c r="AJ242" s="5"/>
    </row>
    <row r="243" spans="2:36" ht="17.25" customHeight="1" thickBot="1" x14ac:dyDescent="0.35">
      <c r="B243" s="872"/>
      <c r="C243" s="873"/>
      <c r="D243" s="873"/>
      <c r="E243" s="873"/>
      <c r="F243" s="873"/>
      <c r="G243" s="873"/>
      <c r="H243" s="874"/>
      <c r="I243" s="1049"/>
      <c r="J243" s="181" t="s">
        <v>264</v>
      </c>
      <c r="K243" s="182" t="s">
        <v>265</v>
      </c>
      <c r="L243" s="183" t="s">
        <v>266</v>
      </c>
      <c r="M243" s="1050"/>
      <c r="O243" s="929"/>
      <c r="P243" s="930"/>
      <c r="Q243" s="930"/>
      <c r="R243" s="930"/>
      <c r="S243" s="931"/>
      <c r="T243" s="5"/>
      <c r="U243" s="94"/>
      <c r="V243" s="90"/>
      <c r="W243" s="90"/>
      <c r="X243" s="90"/>
      <c r="Y243" s="90"/>
      <c r="Z243" s="90"/>
      <c r="AA243" s="90"/>
      <c r="AB243" s="94"/>
      <c r="AC243" s="90"/>
      <c r="AD243" s="90"/>
      <c r="AE243" s="90"/>
      <c r="AF243" s="90"/>
      <c r="AG243" s="90"/>
      <c r="AH243" s="90"/>
      <c r="AI243" s="94"/>
      <c r="AJ243" s="5"/>
    </row>
    <row r="244" spans="2:36" ht="17.25" customHeight="1" x14ac:dyDescent="0.3">
      <c r="B244" s="1105" t="s">
        <v>951</v>
      </c>
      <c r="C244" s="1106"/>
      <c r="D244" s="1106"/>
      <c r="E244" s="1106"/>
      <c r="F244" s="1106"/>
      <c r="G244" s="1106"/>
      <c r="H244" s="1107"/>
      <c r="I244" s="102">
        <f>SUM(J244:L244)</f>
        <v>0</v>
      </c>
      <c r="J244" s="110">
        <v>0</v>
      </c>
      <c r="K244" s="167">
        <v>0</v>
      </c>
      <c r="L244" s="168">
        <v>0</v>
      </c>
      <c r="M244" s="169">
        <v>0</v>
      </c>
      <c r="O244" s="929"/>
      <c r="P244" s="930"/>
      <c r="Q244" s="930"/>
      <c r="R244" s="930"/>
      <c r="S244" s="931"/>
      <c r="T244" s="5"/>
      <c r="U244" s="91"/>
      <c r="V244" s="92"/>
      <c r="W244" s="92"/>
      <c r="X244" s="93"/>
      <c r="Y244" s="93"/>
      <c r="Z244" s="93"/>
      <c r="AA244" s="93"/>
      <c r="AB244" s="93"/>
      <c r="AC244" s="93"/>
      <c r="AD244" s="93"/>
      <c r="AE244" s="93"/>
      <c r="AF244" s="93"/>
      <c r="AG244" s="93"/>
      <c r="AH244" s="93"/>
      <c r="AI244" s="93"/>
      <c r="AJ244" s="5"/>
    </row>
    <row r="245" spans="2:36" ht="16.8" customHeight="1" x14ac:dyDescent="0.3">
      <c r="B245" s="1108" t="s">
        <v>378</v>
      </c>
      <c r="C245" s="1109"/>
      <c r="D245" s="1109"/>
      <c r="E245" s="1109"/>
      <c r="F245" s="1109"/>
      <c r="G245" s="1109"/>
      <c r="H245" s="1110"/>
      <c r="I245" s="170">
        <v>1</v>
      </c>
      <c r="J245" s="435">
        <v>0</v>
      </c>
      <c r="K245" s="171">
        <v>1</v>
      </c>
      <c r="L245" s="436">
        <v>0</v>
      </c>
      <c r="M245" s="173">
        <v>1E-3</v>
      </c>
      <c r="O245" s="929"/>
      <c r="P245" s="930"/>
      <c r="Q245" s="930"/>
      <c r="R245" s="930"/>
      <c r="S245" s="931"/>
    </row>
    <row r="246" spans="2:36" ht="17.25" customHeight="1" x14ac:dyDescent="0.3">
      <c r="B246" s="597" t="s">
        <v>379</v>
      </c>
      <c r="C246" s="598"/>
      <c r="D246" s="598"/>
      <c r="E246" s="598"/>
      <c r="F246" s="598"/>
      <c r="G246" s="598"/>
      <c r="H246" s="599"/>
      <c r="I246" s="170">
        <v>1</v>
      </c>
      <c r="J246" s="435">
        <v>0</v>
      </c>
      <c r="K246" s="171">
        <v>1</v>
      </c>
      <c r="L246" s="436">
        <v>0</v>
      </c>
      <c r="M246" s="173">
        <v>1E-3</v>
      </c>
      <c r="O246" s="929"/>
      <c r="P246" s="930"/>
      <c r="Q246" s="930"/>
      <c r="R246" s="930"/>
      <c r="S246" s="931"/>
    </row>
    <row r="247" spans="2:36" ht="17.25" customHeight="1" x14ac:dyDescent="0.3">
      <c r="B247" s="597" t="s">
        <v>385</v>
      </c>
      <c r="C247" s="598"/>
      <c r="D247" s="598"/>
      <c r="E247" s="598"/>
      <c r="F247" s="598"/>
      <c r="G247" s="598"/>
      <c r="H247" s="599"/>
      <c r="I247" s="170">
        <v>91</v>
      </c>
      <c r="J247" s="435">
        <v>0</v>
      </c>
      <c r="K247" s="171">
        <v>80</v>
      </c>
      <c r="L247" s="436">
        <v>11</v>
      </c>
      <c r="M247" s="173">
        <v>9.9199999999999997E-2</v>
      </c>
      <c r="O247" s="929"/>
      <c r="P247" s="930"/>
      <c r="Q247" s="930"/>
      <c r="R247" s="930"/>
      <c r="S247" s="931"/>
    </row>
    <row r="248" spans="2:36" ht="17.25" customHeight="1" x14ac:dyDescent="0.3">
      <c r="B248" s="597" t="s">
        <v>380</v>
      </c>
      <c r="C248" s="598"/>
      <c r="D248" s="598"/>
      <c r="E248" s="598"/>
      <c r="F248" s="598"/>
      <c r="G248" s="598"/>
      <c r="H248" s="599"/>
      <c r="I248" s="170">
        <v>43</v>
      </c>
      <c r="J248" s="163">
        <v>0</v>
      </c>
      <c r="K248" s="174">
        <v>33</v>
      </c>
      <c r="L248" s="175">
        <v>10</v>
      </c>
      <c r="M248" s="176">
        <v>4.6800000000000001E-2</v>
      </c>
      <c r="O248" s="929"/>
      <c r="P248" s="930"/>
      <c r="Q248" s="930"/>
      <c r="R248" s="930"/>
      <c r="S248" s="931"/>
    </row>
    <row r="249" spans="2:36" ht="17.25" customHeight="1" x14ac:dyDescent="0.3">
      <c r="B249" s="597" t="s">
        <v>381</v>
      </c>
      <c r="C249" s="598"/>
      <c r="D249" s="598"/>
      <c r="E249" s="598"/>
      <c r="F249" s="598"/>
      <c r="G249" s="598"/>
      <c r="H249" s="599"/>
      <c r="I249" s="170">
        <f t="shared" ref="I249:I252" si="9">SUM(J249:L249)</f>
        <v>0</v>
      </c>
      <c r="J249" s="435">
        <v>0</v>
      </c>
      <c r="K249" s="171">
        <v>0</v>
      </c>
      <c r="L249" s="436">
        <v>0</v>
      </c>
      <c r="M249" s="173">
        <v>0</v>
      </c>
      <c r="O249" s="929"/>
      <c r="P249" s="930"/>
      <c r="Q249" s="930"/>
      <c r="R249" s="930"/>
      <c r="S249" s="931"/>
    </row>
    <row r="250" spans="2:36" ht="17.25" customHeight="1" x14ac:dyDescent="0.3">
      <c r="B250" s="597" t="s">
        <v>382</v>
      </c>
      <c r="C250" s="598"/>
      <c r="D250" s="598"/>
      <c r="E250" s="598"/>
      <c r="F250" s="598"/>
      <c r="G250" s="598"/>
      <c r="H250" s="599"/>
      <c r="I250" s="170">
        <v>3</v>
      </c>
      <c r="J250" s="435">
        <v>0</v>
      </c>
      <c r="K250" s="171">
        <v>3</v>
      </c>
      <c r="L250" s="436">
        <v>0</v>
      </c>
      <c r="M250" s="173">
        <v>3.2000000000000002E-3</v>
      </c>
      <c r="O250" s="929"/>
      <c r="P250" s="930"/>
      <c r="Q250" s="930"/>
      <c r="R250" s="930"/>
      <c r="S250" s="931"/>
    </row>
    <row r="251" spans="2:36" ht="17.25" customHeight="1" x14ac:dyDescent="0.3">
      <c r="B251" s="597" t="s">
        <v>384</v>
      </c>
      <c r="C251" s="598"/>
      <c r="D251" s="598"/>
      <c r="E251" s="598"/>
      <c r="F251" s="598"/>
      <c r="G251" s="598"/>
      <c r="H251" s="599"/>
      <c r="I251" s="170">
        <f t="shared" si="9"/>
        <v>0</v>
      </c>
      <c r="J251" s="435">
        <v>0</v>
      </c>
      <c r="K251" s="171">
        <v>0</v>
      </c>
      <c r="L251" s="436">
        <v>0</v>
      </c>
      <c r="M251" s="173">
        <v>0</v>
      </c>
      <c r="O251" s="929"/>
      <c r="P251" s="930"/>
      <c r="Q251" s="930"/>
      <c r="R251" s="930"/>
      <c r="S251" s="931"/>
    </row>
    <row r="252" spans="2:36" ht="17.25" customHeight="1" thickBot="1" x14ac:dyDescent="0.35">
      <c r="B252" s="600" t="s">
        <v>751</v>
      </c>
      <c r="C252" s="601"/>
      <c r="D252" s="601"/>
      <c r="E252" s="601"/>
      <c r="F252" s="601"/>
      <c r="G252" s="601"/>
      <c r="H252" s="602"/>
      <c r="I252" s="177">
        <f t="shared" si="9"/>
        <v>0</v>
      </c>
      <c r="J252" s="124">
        <v>0</v>
      </c>
      <c r="K252" s="178">
        <v>0</v>
      </c>
      <c r="L252" s="179">
        <v>0</v>
      </c>
      <c r="M252" s="180">
        <v>0</v>
      </c>
      <c r="N252" s="228"/>
      <c r="O252" s="932"/>
      <c r="P252" s="933"/>
      <c r="Q252" s="933"/>
      <c r="R252" s="933"/>
      <c r="S252" s="934"/>
    </row>
    <row r="253" spans="2:36" ht="17.25" customHeight="1" x14ac:dyDescent="0.3">
      <c r="B253" s="22"/>
      <c r="C253" s="22"/>
      <c r="D253" s="22"/>
      <c r="E253" s="22"/>
      <c r="F253" s="22"/>
      <c r="G253" s="22"/>
      <c r="H253" s="22"/>
      <c r="I253" s="22"/>
      <c r="J253" s="22"/>
      <c r="K253" s="22"/>
      <c r="L253" s="22"/>
      <c r="M253" s="22"/>
      <c r="N253" s="22"/>
    </row>
    <row r="254" spans="2:36" ht="17.25" customHeight="1" x14ac:dyDescent="0.3">
      <c r="B254" s="556" t="s">
        <v>253</v>
      </c>
      <c r="C254" s="556"/>
      <c r="D254" s="556"/>
      <c r="E254" s="556"/>
      <c r="M254" s="15"/>
      <c r="N254" s="15"/>
      <c r="O254" s="15"/>
      <c r="P254" s="15"/>
    </row>
    <row r="255" spans="2:36" ht="17.25" customHeight="1" thickBot="1" x14ac:dyDescent="0.35">
      <c r="B255" s="10"/>
      <c r="C255" s="10"/>
      <c r="D255" s="10"/>
      <c r="E255" s="10"/>
      <c r="F255" s="10"/>
      <c r="G255" s="10"/>
      <c r="H255" s="10"/>
      <c r="I255" s="10"/>
      <c r="J255" s="10"/>
      <c r="K255" s="10"/>
      <c r="L255" s="10"/>
      <c r="M255" s="1114" t="s">
        <v>58</v>
      </c>
      <c r="N255" s="1114"/>
      <c r="O255" s="1114"/>
      <c r="R255" s="10"/>
    </row>
    <row r="256" spans="2:36" ht="17.25" customHeight="1" x14ac:dyDescent="0.3">
      <c r="B256" s="1128" t="s">
        <v>59</v>
      </c>
      <c r="C256" s="1129"/>
      <c r="D256" s="1129"/>
      <c r="E256" s="1129"/>
      <c r="F256" s="1129"/>
      <c r="G256" s="1129"/>
      <c r="H256" s="1130"/>
      <c r="I256" s="1131" t="s">
        <v>1129</v>
      </c>
      <c r="J256" s="1132"/>
      <c r="K256" s="49"/>
      <c r="L256" s="49"/>
      <c r="M256" s="1349" t="s">
        <v>1374</v>
      </c>
      <c r="N256" s="1056"/>
      <c r="O256" s="1056"/>
      <c r="P256" s="1056"/>
      <c r="Q256" s="1057"/>
      <c r="R256" s="49"/>
    </row>
    <row r="257" spans="2:18" ht="17.25" customHeight="1" x14ac:dyDescent="0.3">
      <c r="B257" s="597" t="s">
        <v>829</v>
      </c>
      <c r="C257" s="598"/>
      <c r="D257" s="598"/>
      <c r="E257" s="598"/>
      <c r="F257" s="598"/>
      <c r="G257" s="598"/>
      <c r="H257" s="599"/>
      <c r="I257" s="464">
        <v>3</v>
      </c>
      <c r="J257" s="466" t="s">
        <v>1130</v>
      </c>
      <c r="K257" s="49"/>
      <c r="L257" s="49"/>
      <c r="M257" s="1058"/>
      <c r="N257" s="1059"/>
      <c r="O257" s="1059"/>
      <c r="P257" s="1059"/>
      <c r="Q257" s="1060"/>
      <c r="R257" s="49"/>
    </row>
    <row r="258" spans="2:18" ht="17.25" customHeight="1" x14ac:dyDescent="0.3">
      <c r="B258" s="1108" t="s">
        <v>830</v>
      </c>
      <c r="C258" s="1109"/>
      <c r="D258" s="1109"/>
      <c r="E258" s="1109"/>
      <c r="F258" s="1109"/>
      <c r="G258" s="1109"/>
      <c r="H258" s="1110"/>
      <c r="I258" s="464">
        <v>35</v>
      </c>
      <c r="J258" s="466">
        <v>35</v>
      </c>
      <c r="K258" s="49"/>
      <c r="L258" s="49"/>
      <c r="M258" s="1058"/>
      <c r="N258" s="1059"/>
      <c r="O258" s="1059"/>
      <c r="P258" s="1059"/>
      <c r="Q258" s="1060"/>
      <c r="R258" s="49"/>
    </row>
    <row r="259" spans="2:18" ht="17.25" customHeight="1" x14ac:dyDescent="0.3">
      <c r="B259" s="597" t="s">
        <v>62</v>
      </c>
      <c r="C259" s="598"/>
      <c r="D259" s="598"/>
      <c r="E259" s="598"/>
      <c r="F259" s="598"/>
      <c r="G259" s="598"/>
      <c r="H259" s="599"/>
      <c r="I259" s="1084">
        <v>800</v>
      </c>
      <c r="J259" s="1085"/>
      <c r="K259" s="49"/>
      <c r="L259" s="49"/>
      <c r="M259" s="1058"/>
      <c r="N259" s="1059"/>
      <c r="O259" s="1059"/>
      <c r="P259" s="1059"/>
      <c r="Q259" s="1060"/>
      <c r="R259" s="49"/>
    </row>
    <row r="260" spans="2:18" ht="17.25" customHeight="1" x14ac:dyDescent="0.3">
      <c r="B260" s="597" t="s">
        <v>410</v>
      </c>
      <c r="C260" s="598"/>
      <c r="D260" s="598"/>
      <c r="E260" s="598"/>
      <c r="F260" s="598"/>
      <c r="G260" s="598"/>
      <c r="H260" s="599"/>
      <c r="I260" s="464" t="s">
        <v>374</v>
      </c>
      <c r="J260" s="465">
        <v>15</v>
      </c>
      <c r="K260" s="49"/>
      <c r="L260" s="49"/>
      <c r="M260" s="1058"/>
      <c r="N260" s="1059"/>
      <c r="O260" s="1059"/>
      <c r="P260" s="1059"/>
      <c r="Q260" s="1060"/>
      <c r="R260" s="49"/>
    </row>
    <row r="261" spans="2:18" ht="17.25" customHeight="1" x14ac:dyDescent="0.3">
      <c r="B261" s="1108" t="s">
        <v>63</v>
      </c>
      <c r="C261" s="1109"/>
      <c r="D261" s="1109"/>
      <c r="E261" s="1109"/>
      <c r="F261" s="1109"/>
      <c r="G261" s="1109"/>
      <c r="H261" s="1110"/>
      <c r="I261" s="1086" t="s">
        <v>1131</v>
      </c>
      <c r="J261" s="1087"/>
      <c r="K261" s="49"/>
      <c r="L261" s="49"/>
      <c r="M261" s="1058"/>
      <c r="N261" s="1059"/>
      <c r="O261" s="1059"/>
      <c r="P261" s="1059"/>
      <c r="Q261" s="1060"/>
      <c r="R261" s="49"/>
    </row>
    <row r="262" spans="2:18" ht="17.25" customHeight="1" x14ac:dyDescent="0.3">
      <c r="B262" s="597" t="s">
        <v>411</v>
      </c>
      <c r="C262" s="598"/>
      <c r="D262" s="598"/>
      <c r="E262" s="598"/>
      <c r="F262" s="598"/>
      <c r="G262" s="598"/>
      <c r="H262" s="599"/>
      <c r="I262" s="161">
        <v>0</v>
      </c>
      <c r="J262" s="162" t="s">
        <v>375</v>
      </c>
      <c r="K262" s="49"/>
      <c r="L262" s="49"/>
      <c r="M262" s="1058"/>
      <c r="N262" s="1059"/>
      <c r="O262" s="1059"/>
      <c r="P262" s="1059"/>
      <c r="Q262" s="1060"/>
      <c r="R262" s="49"/>
    </row>
    <row r="263" spans="2:18" ht="17.25" customHeight="1" x14ac:dyDescent="0.3">
      <c r="B263" s="920" t="s">
        <v>946</v>
      </c>
      <c r="C263" s="921"/>
      <c r="D263" s="921"/>
      <c r="E263" s="921"/>
      <c r="F263" s="921"/>
      <c r="G263" s="921"/>
      <c r="H263" s="921"/>
      <c r="I263" s="464" t="s">
        <v>1132</v>
      </c>
      <c r="J263" s="468"/>
      <c r="K263" s="49"/>
      <c r="L263" s="49"/>
      <c r="M263" s="1058"/>
      <c r="N263" s="1059"/>
      <c r="O263" s="1059"/>
      <c r="P263" s="1059"/>
      <c r="Q263" s="1060"/>
      <c r="R263" s="49"/>
    </row>
    <row r="264" spans="2:18" ht="17.25" customHeight="1" x14ac:dyDescent="0.3">
      <c r="B264" s="920" t="s">
        <v>376</v>
      </c>
      <c r="C264" s="921"/>
      <c r="D264" s="921"/>
      <c r="E264" s="921"/>
      <c r="F264" s="921"/>
      <c r="G264" s="921"/>
      <c r="H264" s="921"/>
      <c r="I264" s="1088" t="s">
        <v>375</v>
      </c>
      <c r="J264" s="1089"/>
      <c r="K264" s="49"/>
      <c r="L264" s="49"/>
      <c r="M264" s="1058"/>
      <c r="N264" s="1059"/>
      <c r="O264" s="1059"/>
      <c r="P264" s="1059"/>
      <c r="Q264" s="1060"/>
      <c r="R264" s="49"/>
    </row>
    <row r="265" spans="2:18" ht="17.25" customHeight="1" x14ac:dyDescent="0.3">
      <c r="B265" s="597" t="s">
        <v>65</v>
      </c>
      <c r="C265" s="598"/>
      <c r="D265" s="598"/>
      <c r="E265" s="598"/>
      <c r="F265" s="598"/>
      <c r="G265" s="598"/>
      <c r="H265" s="599"/>
      <c r="I265" s="1086" t="s">
        <v>1133</v>
      </c>
      <c r="J265" s="1087"/>
      <c r="K265" s="49"/>
      <c r="L265" s="49"/>
      <c r="M265" s="1058"/>
      <c r="N265" s="1059"/>
      <c r="O265" s="1059"/>
      <c r="P265" s="1059"/>
      <c r="Q265" s="1060"/>
      <c r="R265" s="49"/>
    </row>
    <row r="266" spans="2:18" ht="17.25" customHeight="1" x14ac:dyDescent="0.3">
      <c r="B266" s="597" t="s">
        <v>66</v>
      </c>
      <c r="C266" s="598"/>
      <c r="D266" s="598"/>
      <c r="E266" s="598"/>
      <c r="F266" s="598"/>
      <c r="G266" s="598"/>
      <c r="H266" s="599"/>
      <c r="I266" s="1084">
        <v>9831</v>
      </c>
      <c r="J266" s="1085"/>
      <c r="K266" s="49"/>
      <c r="L266" s="49"/>
      <c r="M266" s="1058"/>
      <c r="N266" s="1059"/>
      <c r="O266" s="1059"/>
      <c r="P266" s="1059"/>
      <c r="Q266" s="1060"/>
      <c r="R266" s="49"/>
    </row>
    <row r="267" spans="2:18" ht="17.25" customHeight="1" x14ac:dyDescent="0.3">
      <c r="B267" s="597" t="s">
        <v>67</v>
      </c>
      <c r="C267" s="598"/>
      <c r="D267" s="598"/>
      <c r="E267" s="598"/>
      <c r="F267" s="598"/>
      <c r="G267" s="598"/>
      <c r="H267" s="599"/>
      <c r="I267" s="1084">
        <v>2781</v>
      </c>
      <c r="J267" s="1085"/>
      <c r="K267" s="49"/>
      <c r="L267" s="49"/>
      <c r="M267" s="1058"/>
      <c r="N267" s="1059"/>
      <c r="O267" s="1059"/>
      <c r="P267" s="1059"/>
      <c r="Q267" s="1060"/>
      <c r="R267" s="49"/>
    </row>
    <row r="268" spans="2:18" ht="17.25" customHeight="1" x14ac:dyDescent="0.3">
      <c r="B268" s="597" t="s">
        <v>737</v>
      </c>
      <c r="C268" s="598"/>
      <c r="D268" s="598"/>
      <c r="E268" s="598"/>
      <c r="F268" s="598"/>
      <c r="G268" s="598"/>
      <c r="H268" s="599"/>
      <c r="I268" s="549">
        <v>16</v>
      </c>
      <c r="J268" s="465">
        <v>1</v>
      </c>
      <c r="K268" s="49"/>
      <c r="L268" s="49"/>
      <c r="M268" s="1058"/>
      <c r="N268" s="1059"/>
      <c r="O268" s="1059"/>
      <c r="P268" s="1059"/>
      <c r="Q268" s="1060"/>
      <c r="R268" s="49"/>
    </row>
    <row r="269" spans="2:18" ht="17.25" customHeight="1" x14ac:dyDescent="0.3">
      <c r="B269" s="597" t="s">
        <v>68</v>
      </c>
      <c r="C269" s="598"/>
      <c r="D269" s="598"/>
      <c r="E269" s="598"/>
      <c r="F269" s="598"/>
      <c r="G269" s="598"/>
      <c r="H269" s="599"/>
      <c r="I269" s="464">
        <v>1</v>
      </c>
      <c r="J269" s="468" t="s">
        <v>1134</v>
      </c>
      <c r="K269" s="49"/>
      <c r="L269" s="49"/>
      <c r="M269" s="1058"/>
      <c r="N269" s="1059"/>
      <c r="O269" s="1059"/>
      <c r="P269" s="1059"/>
      <c r="Q269" s="1060"/>
      <c r="R269" s="49"/>
    </row>
    <row r="270" spans="2:18" ht="17.25" customHeight="1" x14ac:dyDescent="0.3">
      <c r="B270" s="597" t="s">
        <v>69</v>
      </c>
      <c r="C270" s="598"/>
      <c r="D270" s="598"/>
      <c r="E270" s="598"/>
      <c r="F270" s="598"/>
      <c r="G270" s="598"/>
      <c r="H270" s="599"/>
      <c r="I270" s="464">
        <v>1</v>
      </c>
      <c r="J270" s="468" t="s">
        <v>1135</v>
      </c>
      <c r="K270" s="49"/>
      <c r="L270" s="49"/>
      <c r="M270" s="1058"/>
      <c r="N270" s="1059"/>
      <c r="O270" s="1059"/>
      <c r="P270" s="1059"/>
      <c r="Q270" s="1060"/>
      <c r="R270" s="49"/>
    </row>
    <row r="271" spans="2:18" ht="17.25" customHeight="1" x14ac:dyDescent="0.3">
      <c r="B271" s="597" t="s">
        <v>70</v>
      </c>
      <c r="C271" s="598"/>
      <c r="D271" s="598"/>
      <c r="E271" s="598"/>
      <c r="F271" s="598"/>
      <c r="G271" s="598"/>
      <c r="H271" s="599"/>
      <c r="I271" s="464">
        <v>0</v>
      </c>
      <c r="J271" s="468">
        <v>0</v>
      </c>
      <c r="K271" s="49"/>
      <c r="L271" s="49"/>
      <c r="M271" s="1058"/>
      <c r="N271" s="1059"/>
      <c r="O271" s="1059"/>
      <c r="P271" s="1059"/>
      <c r="Q271" s="1060"/>
      <c r="R271" s="49"/>
    </row>
    <row r="272" spans="2:18" ht="17.25" customHeight="1" x14ac:dyDescent="0.3">
      <c r="B272" s="597" t="s">
        <v>71</v>
      </c>
      <c r="C272" s="598"/>
      <c r="D272" s="598"/>
      <c r="E272" s="598"/>
      <c r="F272" s="598"/>
      <c r="G272" s="598"/>
      <c r="H272" s="599"/>
      <c r="I272" s="464">
        <v>0</v>
      </c>
      <c r="J272" s="468">
        <v>0</v>
      </c>
      <c r="K272" s="49"/>
      <c r="L272" s="49"/>
      <c r="M272" s="1058"/>
      <c r="N272" s="1059"/>
      <c r="O272" s="1059"/>
      <c r="P272" s="1059"/>
      <c r="Q272" s="1060"/>
    </row>
    <row r="273" spans="2:19" ht="17.25" customHeight="1" x14ac:dyDescent="0.3">
      <c r="B273" s="920" t="s">
        <v>555</v>
      </c>
      <c r="C273" s="921"/>
      <c r="D273" s="921"/>
      <c r="E273" s="921"/>
      <c r="F273" s="921"/>
      <c r="G273" s="921"/>
      <c r="H273" s="921"/>
      <c r="I273" s="464">
        <v>2</v>
      </c>
      <c r="J273" s="465">
        <v>22</v>
      </c>
      <c r="K273" s="49"/>
      <c r="L273" s="49"/>
      <c r="M273" s="1058"/>
      <c r="N273" s="1059"/>
      <c r="O273" s="1059"/>
      <c r="P273" s="1059"/>
      <c r="Q273" s="1060"/>
    </row>
    <row r="274" spans="2:19" ht="17.25" customHeight="1" x14ac:dyDescent="0.3">
      <c r="B274" s="597" t="s">
        <v>556</v>
      </c>
      <c r="C274" s="598"/>
      <c r="D274" s="598"/>
      <c r="E274" s="598"/>
      <c r="F274" s="598"/>
      <c r="G274" s="598"/>
      <c r="H274" s="599"/>
      <c r="I274" s="464">
        <v>0</v>
      </c>
      <c r="J274" s="468">
        <v>0</v>
      </c>
      <c r="K274" s="49"/>
      <c r="L274" s="49"/>
      <c r="M274" s="1058"/>
      <c r="N274" s="1059"/>
      <c r="O274" s="1059"/>
      <c r="P274" s="1059"/>
      <c r="Q274" s="1060"/>
    </row>
    <row r="275" spans="2:19" ht="17.25" customHeight="1" x14ac:dyDescent="0.3">
      <c r="B275" s="597" t="s">
        <v>646</v>
      </c>
      <c r="C275" s="598"/>
      <c r="D275" s="598"/>
      <c r="E275" s="598"/>
      <c r="F275" s="598"/>
      <c r="G275" s="598"/>
      <c r="H275" s="599"/>
      <c r="I275" s="464">
        <v>22</v>
      </c>
      <c r="J275" s="465">
        <v>1</v>
      </c>
      <c r="K275" s="49"/>
      <c r="L275" s="49"/>
      <c r="M275" s="1058"/>
      <c r="N275" s="1059"/>
      <c r="O275" s="1059"/>
      <c r="P275" s="1059"/>
      <c r="Q275" s="1060"/>
    </row>
    <row r="276" spans="2:19" ht="17.25" customHeight="1" x14ac:dyDescent="0.3">
      <c r="B276" s="920" t="s">
        <v>647</v>
      </c>
      <c r="C276" s="921"/>
      <c r="D276" s="921"/>
      <c r="E276" s="921"/>
      <c r="F276" s="921"/>
      <c r="G276" s="921"/>
      <c r="H276" s="921"/>
      <c r="I276" s="464">
        <v>50</v>
      </c>
      <c r="J276" s="465">
        <v>3</v>
      </c>
      <c r="K276" s="49"/>
      <c r="L276" s="49"/>
      <c r="M276" s="1058"/>
      <c r="N276" s="1059"/>
      <c r="O276" s="1059"/>
      <c r="P276" s="1059"/>
      <c r="Q276" s="1060"/>
    </row>
    <row r="277" spans="2:19" ht="17.25" customHeight="1" x14ac:dyDescent="0.3">
      <c r="B277" s="597" t="s">
        <v>743</v>
      </c>
      <c r="C277" s="598"/>
      <c r="D277" s="598"/>
      <c r="E277" s="598"/>
      <c r="F277" s="598"/>
      <c r="G277" s="598"/>
      <c r="H277" s="599"/>
      <c r="I277" s="464">
        <v>6</v>
      </c>
      <c r="J277" s="465">
        <v>7</v>
      </c>
      <c r="K277" s="49"/>
      <c r="L277" s="49"/>
      <c r="M277" s="1058"/>
      <c r="N277" s="1059"/>
      <c r="O277" s="1059"/>
      <c r="P277" s="1059"/>
      <c r="Q277" s="1060"/>
    </row>
    <row r="278" spans="2:19" ht="17.25" customHeight="1" x14ac:dyDescent="0.3">
      <c r="B278" s="597" t="s">
        <v>750</v>
      </c>
      <c r="C278" s="598"/>
      <c r="D278" s="598"/>
      <c r="E278" s="598"/>
      <c r="F278" s="598"/>
      <c r="G278" s="598"/>
      <c r="H278" s="599"/>
      <c r="I278" s="464" t="s">
        <v>374</v>
      </c>
      <c r="J278" s="465">
        <v>75</v>
      </c>
      <c r="K278" s="49"/>
      <c r="L278" s="49"/>
      <c r="M278" s="1058"/>
      <c r="N278" s="1059"/>
      <c r="O278" s="1059"/>
      <c r="P278" s="1059"/>
      <c r="Q278" s="1060"/>
    </row>
    <row r="279" spans="2:19" ht="17.25" customHeight="1" x14ac:dyDescent="0.3">
      <c r="B279" s="597" t="s">
        <v>72</v>
      </c>
      <c r="C279" s="598"/>
      <c r="D279" s="598"/>
      <c r="E279" s="598"/>
      <c r="F279" s="598"/>
      <c r="G279" s="598"/>
      <c r="H279" s="599"/>
      <c r="I279" s="1084" t="s">
        <v>375</v>
      </c>
      <c r="J279" s="1085"/>
      <c r="K279" s="49"/>
      <c r="L279" s="49"/>
      <c r="M279" s="1058"/>
      <c r="N279" s="1059"/>
      <c r="O279" s="1059"/>
      <c r="P279" s="1059"/>
      <c r="Q279" s="1060"/>
    </row>
    <row r="280" spans="2:19" ht="17.25" customHeight="1" x14ac:dyDescent="0.3">
      <c r="B280" s="597" t="s">
        <v>73</v>
      </c>
      <c r="C280" s="598"/>
      <c r="D280" s="598"/>
      <c r="E280" s="598"/>
      <c r="F280" s="598"/>
      <c r="G280" s="598"/>
      <c r="H280" s="599"/>
      <c r="I280" s="1084" t="s">
        <v>374</v>
      </c>
      <c r="J280" s="1085"/>
      <c r="K280" s="49"/>
      <c r="L280" s="49"/>
      <c r="M280" s="1058"/>
      <c r="N280" s="1059"/>
      <c r="O280" s="1059"/>
      <c r="P280" s="1059"/>
      <c r="Q280" s="1060"/>
    </row>
    <row r="281" spans="2:19" ht="17.25" customHeight="1" x14ac:dyDescent="0.3">
      <c r="B281" s="597" t="s">
        <v>74</v>
      </c>
      <c r="C281" s="598"/>
      <c r="D281" s="598"/>
      <c r="E281" s="598"/>
      <c r="F281" s="598"/>
      <c r="G281" s="598"/>
      <c r="H281" s="599"/>
      <c r="I281" s="1084" t="s">
        <v>374</v>
      </c>
      <c r="J281" s="1085"/>
      <c r="K281" s="49"/>
      <c r="L281" s="49"/>
      <c r="M281" s="1058"/>
      <c r="N281" s="1059"/>
      <c r="O281" s="1059"/>
      <c r="P281" s="1059"/>
      <c r="Q281" s="1060"/>
    </row>
    <row r="282" spans="2:19" ht="17.25" customHeight="1" x14ac:dyDescent="0.3">
      <c r="B282" s="597" t="s">
        <v>75</v>
      </c>
      <c r="C282" s="598"/>
      <c r="D282" s="598"/>
      <c r="E282" s="598"/>
      <c r="F282" s="598"/>
      <c r="G282" s="598"/>
      <c r="H282" s="599"/>
      <c r="I282" s="1084" t="s">
        <v>374</v>
      </c>
      <c r="J282" s="1085"/>
      <c r="K282" s="49"/>
      <c r="L282" s="49"/>
      <c r="M282" s="1058"/>
      <c r="N282" s="1059"/>
      <c r="O282" s="1059"/>
      <c r="P282" s="1059"/>
      <c r="Q282" s="1060"/>
    </row>
    <row r="283" spans="2:19" ht="17.25" customHeight="1" x14ac:dyDescent="0.3">
      <c r="B283" s="786" t="s">
        <v>76</v>
      </c>
      <c r="C283" s="787"/>
      <c r="D283" s="787"/>
      <c r="E283" s="787"/>
      <c r="F283" s="787"/>
      <c r="G283" s="787"/>
      <c r="H283" s="788"/>
      <c r="I283" s="1084" t="s">
        <v>374</v>
      </c>
      <c r="J283" s="1085"/>
      <c r="K283" s="49"/>
      <c r="L283" s="49"/>
      <c r="M283" s="1058"/>
      <c r="N283" s="1059"/>
      <c r="O283" s="1059"/>
      <c r="P283" s="1059"/>
      <c r="Q283" s="1060"/>
    </row>
    <row r="284" spans="2:19" ht="17.25" customHeight="1" x14ac:dyDescent="0.3">
      <c r="B284" s="1093" t="s">
        <v>77</v>
      </c>
      <c r="C284" s="1094"/>
      <c r="D284" s="1094"/>
      <c r="E284" s="1094"/>
      <c r="F284" s="1094"/>
      <c r="G284" s="1094"/>
      <c r="H284" s="1094"/>
      <c r="I284" s="1095" t="s">
        <v>375</v>
      </c>
      <c r="J284" s="1096"/>
      <c r="K284" s="49"/>
      <c r="L284" s="49"/>
      <c r="M284" s="1058"/>
      <c r="N284" s="1059"/>
      <c r="O284" s="1059"/>
      <c r="P284" s="1059"/>
      <c r="Q284" s="1060"/>
    </row>
    <row r="285" spans="2:19" ht="17.25" customHeight="1" x14ac:dyDescent="0.3">
      <c r="B285" s="597" t="s">
        <v>681</v>
      </c>
      <c r="C285" s="598"/>
      <c r="D285" s="598"/>
      <c r="E285" s="598"/>
      <c r="F285" s="598"/>
      <c r="G285" s="598"/>
      <c r="H285" s="599"/>
      <c r="I285" s="163" t="s">
        <v>375</v>
      </c>
      <c r="J285" s="164">
        <v>0</v>
      </c>
      <c r="K285" s="49"/>
      <c r="L285" s="49"/>
      <c r="M285" s="1058"/>
      <c r="N285" s="1059"/>
      <c r="O285" s="1059"/>
      <c r="P285" s="1059"/>
      <c r="Q285" s="1060"/>
    </row>
    <row r="286" spans="2:19" ht="17.25" customHeight="1" thickBot="1" x14ac:dyDescent="0.35">
      <c r="B286" s="600" t="s">
        <v>634</v>
      </c>
      <c r="C286" s="601"/>
      <c r="D286" s="601"/>
      <c r="E286" s="601"/>
      <c r="F286" s="601"/>
      <c r="G286" s="601"/>
      <c r="H286" s="602"/>
      <c r="I286" s="165" t="s">
        <v>375</v>
      </c>
      <c r="J286" s="166">
        <v>0</v>
      </c>
      <c r="K286" s="49"/>
      <c r="L286" s="49"/>
      <c r="M286" s="1061"/>
      <c r="N286" s="1062"/>
      <c r="O286" s="1062"/>
      <c r="P286" s="1062"/>
      <c r="Q286" s="1063"/>
    </row>
    <row r="287" spans="2:19" ht="17.25" customHeight="1" x14ac:dyDescent="0.3">
      <c r="B287" s="41"/>
      <c r="C287" s="41"/>
      <c r="D287" s="41"/>
      <c r="E287" s="41"/>
      <c r="F287" s="41"/>
      <c r="G287" s="41"/>
      <c r="H287" s="41"/>
      <c r="I287" s="42"/>
      <c r="J287" s="42"/>
      <c r="K287" s="10"/>
      <c r="L287" s="10"/>
      <c r="M287" s="43"/>
      <c r="N287" s="43"/>
      <c r="O287" s="43"/>
      <c r="P287" s="43"/>
      <c r="Q287" s="40"/>
      <c r="R287" s="40"/>
    </row>
    <row r="288" spans="2:19" ht="17.25" customHeight="1" x14ac:dyDescent="0.3">
      <c r="B288" s="603" t="s">
        <v>896</v>
      </c>
      <c r="C288" s="603"/>
      <c r="D288" s="603"/>
      <c r="E288" s="603"/>
      <c r="F288" s="603"/>
      <c r="G288" s="603"/>
      <c r="H288" s="603"/>
      <c r="I288" s="603"/>
      <c r="J288" s="603"/>
      <c r="K288" s="603"/>
      <c r="L288" s="603"/>
      <c r="M288" s="603"/>
      <c r="N288" s="603"/>
      <c r="O288" s="603"/>
      <c r="P288" s="603"/>
      <c r="Q288" s="603"/>
      <c r="R288" s="603"/>
      <c r="S288" s="603"/>
    </row>
    <row r="289" spans="2:22" ht="17.25" customHeight="1" x14ac:dyDescent="0.3">
      <c r="B289" s="603"/>
      <c r="C289" s="603"/>
      <c r="D289" s="603"/>
      <c r="E289" s="603"/>
      <c r="F289" s="603"/>
      <c r="G289" s="603"/>
      <c r="H289" s="603"/>
      <c r="I289" s="603"/>
      <c r="J289" s="603"/>
      <c r="K289" s="603"/>
      <c r="L289" s="603"/>
      <c r="M289" s="603"/>
      <c r="N289" s="603"/>
      <c r="O289" s="603"/>
      <c r="P289" s="603"/>
      <c r="Q289" s="603"/>
      <c r="R289" s="603"/>
      <c r="S289" s="603"/>
    </row>
    <row r="290" spans="2:22" ht="17.25" customHeight="1" x14ac:dyDescent="0.3"/>
    <row r="291" spans="2:22" ht="17.25" customHeight="1" x14ac:dyDescent="0.3">
      <c r="B291" s="556" t="s">
        <v>1066</v>
      </c>
      <c r="C291" s="556"/>
      <c r="D291" s="556"/>
      <c r="E291" s="556"/>
      <c r="F291" s="556"/>
      <c r="G291" s="556"/>
      <c r="H291" s="556"/>
      <c r="I291" s="556"/>
      <c r="J291" s="556"/>
      <c r="K291" s="556"/>
    </row>
    <row r="292" spans="2:22" ht="17.25" customHeight="1" thickBot="1" x14ac:dyDescent="0.35"/>
    <row r="293" spans="2:22" ht="17.25" customHeight="1" x14ac:dyDescent="0.3">
      <c r="B293" s="1042" t="s">
        <v>239</v>
      </c>
      <c r="C293" s="1042" t="s">
        <v>753</v>
      </c>
      <c r="D293" s="637" t="s">
        <v>78</v>
      </c>
      <c r="E293" s="615" t="s">
        <v>236</v>
      </c>
      <c r="F293" s="616"/>
      <c r="G293" s="637" t="s">
        <v>192</v>
      </c>
      <c r="H293" s="615" t="s">
        <v>236</v>
      </c>
      <c r="I293" s="616"/>
      <c r="J293" s="1053" t="s">
        <v>193</v>
      </c>
      <c r="K293" s="615" t="s">
        <v>237</v>
      </c>
      <c r="L293" s="1207"/>
      <c r="M293" s="615" t="s">
        <v>238</v>
      </c>
      <c r="N293" s="616"/>
      <c r="O293" s="637" t="s">
        <v>788</v>
      </c>
      <c r="P293" s="615" t="s">
        <v>236</v>
      </c>
      <c r="Q293" s="616"/>
      <c r="R293" s="637" t="s">
        <v>195</v>
      </c>
      <c r="S293" s="615" t="s">
        <v>392</v>
      </c>
      <c r="T293" s="1207"/>
      <c r="U293" s="615" t="s">
        <v>238</v>
      </c>
      <c r="V293" s="616"/>
    </row>
    <row r="294" spans="2:22" ht="17.25" customHeight="1" x14ac:dyDescent="0.3">
      <c r="B294" s="1044"/>
      <c r="C294" s="1044"/>
      <c r="D294" s="625"/>
      <c r="E294" s="617"/>
      <c r="F294" s="618"/>
      <c r="G294" s="625"/>
      <c r="H294" s="617"/>
      <c r="I294" s="618"/>
      <c r="J294" s="1003"/>
      <c r="K294" s="617"/>
      <c r="L294" s="1208"/>
      <c r="M294" s="617"/>
      <c r="N294" s="618"/>
      <c r="O294" s="625"/>
      <c r="P294" s="617"/>
      <c r="Q294" s="618"/>
      <c r="R294" s="625"/>
      <c r="S294" s="617"/>
      <c r="T294" s="1208"/>
      <c r="U294" s="617"/>
      <c r="V294" s="618"/>
    </row>
    <row r="295" spans="2:22" ht="17.25" customHeight="1" x14ac:dyDescent="0.3">
      <c r="B295" s="658"/>
      <c r="C295" s="658"/>
      <c r="D295" s="626"/>
      <c r="E295" s="619"/>
      <c r="F295" s="620"/>
      <c r="G295" s="626"/>
      <c r="H295" s="619"/>
      <c r="I295" s="620"/>
      <c r="J295" s="1054"/>
      <c r="K295" s="619"/>
      <c r="L295" s="996"/>
      <c r="M295" s="619"/>
      <c r="N295" s="620"/>
      <c r="O295" s="626"/>
      <c r="P295" s="619"/>
      <c r="Q295" s="620"/>
      <c r="R295" s="626"/>
      <c r="S295" s="619"/>
      <c r="T295" s="996"/>
      <c r="U295" s="619"/>
      <c r="V295" s="620"/>
    </row>
    <row r="296" spans="2:22" ht="17.25" customHeight="1" thickBot="1" x14ac:dyDescent="0.35">
      <c r="B296" s="1043"/>
      <c r="C296" s="1043"/>
      <c r="D296" s="655"/>
      <c r="E296" s="412" t="s">
        <v>234</v>
      </c>
      <c r="F296" s="131" t="s">
        <v>235</v>
      </c>
      <c r="G296" s="655"/>
      <c r="H296" s="97" t="s">
        <v>234</v>
      </c>
      <c r="I296" s="131" t="s">
        <v>235</v>
      </c>
      <c r="J296" s="1055"/>
      <c r="K296" s="97" t="s">
        <v>234</v>
      </c>
      <c r="L296" s="132" t="s">
        <v>235</v>
      </c>
      <c r="M296" s="97" t="s">
        <v>234</v>
      </c>
      <c r="N296" s="133" t="s">
        <v>235</v>
      </c>
      <c r="O296" s="655"/>
      <c r="P296" s="97" t="s">
        <v>234</v>
      </c>
      <c r="Q296" s="131" t="s">
        <v>235</v>
      </c>
      <c r="R296" s="655"/>
      <c r="S296" s="97" t="s">
        <v>234</v>
      </c>
      <c r="T296" s="132" t="s">
        <v>235</v>
      </c>
      <c r="U296" s="97" t="s">
        <v>234</v>
      </c>
      <c r="V296" s="131" t="s">
        <v>235</v>
      </c>
    </row>
    <row r="297" spans="2:22" ht="17.25" customHeight="1" x14ac:dyDescent="0.3">
      <c r="B297" s="400" t="s">
        <v>899</v>
      </c>
      <c r="C297" s="197">
        <f>SUM(D297,G297,J297,O297,R297)</f>
        <v>845</v>
      </c>
      <c r="D297" s="501"/>
      <c r="E297" s="502"/>
      <c r="F297" s="142"/>
      <c r="G297" s="141">
        <v>547</v>
      </c>
      <c r="H297" s="144">
        <v>547</v>
      </c>
      <c r="I297" s="152">
        <v>1</v>
      </c>
      <c r="J297" s="143">
        <v>100</v>
      </c>
      <c r="K297" s="144">
        <v>100</v>
      </c>
      <c r="L297" s="151">
        <v>1</v>
      </c>
      <c r="M297" s="144">
        <v>100</v>
      </c>
      <c r="N297" s="318">
        <v>1</v>
      </c>
      <c r="O297" s="141">
        <v>146</v>
      </c>
      <c r="P297" s="144">
        <v>146</v>
      </c>
      <c r="Q297" s="152">
        <v>1</v>
      </c>
      <c r="R297" s="143">
        <v>52</v>
      </c>
      <c r="S297" s="144">
        <v>52</v>
      </c>
      <c r="T297" s="318">
        <v>1</v>
      </c>
      <c r="U297" s="141">
        <v>52</v>
      </c>
      <c r="V297" s="152">
        <v>1</v>
      </c>
    </row>
    <row r="298" spans="2:22" ht="17.25" customHeight="1" thickBot="1" x14ac:dyDescent="0.35">
      <c r="B298" s="402" t="s">
        <v>1059</v>
      </c>
      <c r="C298" s="201">
        <f>SUM(D298,G298,J298,O298,R298)</f>
        <v>924</v>
      </c>
      <c r="D298" s="503"/>
      <c r="E298" s="504"/>
      <c r="F298" s="505"/>
      <c r="G298" s="141">
        <v>575</v>
      </c>
      <c r="H298" s="144">
        <v>575</v>
      </c>
      <c r="I298" s="152">
        <v>1</v>
      </c>
      <c r="J298" s="143">
        <v>125</v>
      </c>
      <c r="K298" s="144">
        <v>125</v>
      </c>
      <c r="L298" s="151">
        <v>1</v>
      </c>
      <c r="M298" s="144">
        <v>125</v>
      </c>
      <c r="N298" s="318">
        <v>1</v>
      </c>
      <c r="O298" s="141">
        <v>164</v>
      </c>
      <c r="P298" s="144">
        <v>163</v>
      </c>
      <c r="Q298" s="152">
        <v>0.99390000000000001</v>
      </c>
      <c r="R298" s="143">
        <v>60</v>
      </c>
      <c r="S298" s="144">
        <v>60</v>
      </c>
      <c r="T298" s="318">
        <v>1</v>
      </c>
      <c r="U298" s="141">
        <v>60</v>
      </c>
      <c r="V298" s="152">
        <v>1</v>
      </c>
    </row>
    <row r="299" spans="2:22" ht="17.25" customHeight="1" thickBot="1" x14ac:dyDescent="0.35">
      <c r="B299" s="401" t="s">
        <v>1058</v>
      </c>
      <c r="C299" s="205">
        <v>917</v>
      </c>
      <c r="D299" s="319"/>
      <c r="E299" s="317"/>
      <c r="F299" s="212"/>
      <c r="G299" s="154">
        <v>563</v>
      </c>
      <c r="H299" s="223">
        <v>563</v>
      </c>
      <c r="I299" s="156">
        <v>1</v>
      </c>
      <c r="J299" s="158">
        <v>116</v>
      </c>
      <c r="K299" s="223">
        <v>116</v>
      </c>
      <c r="L299" s="155">
        <v>1</v>
      </c>
      <c r="M299" s="223">
        <v>116</v>
      </c>
      <c r="N299" s="318">
        <v>1</v>
      </c>
      <c r="O299" s="154">
        <v>162</v>
      </c>
      <c r="P299" s="1330">
        <v>162</v>
      </c>
      <c r="Q299" s="152">
        <v>1</v>
      </c>
      <c r="R299" s="158">
        <v>76</v>
      </c>
      <c r="S299" s="223">
        <v>76</v>
      </c>
      <c r="T299" s="318">
        <v>1</v>
      </c>
      <c r="U299" s="154">
        <v>76</v>
      </c>
      <c r="V299" s="152">
        <v>1</v>
      </c>
    </row>
    <row r="300" spans="2:22" ht="17.25" customHeight="1" x14ac:dyDescent="0.3"/>
    <row r="301" spans="2:22" ht="17.25" customHeight="1" x14ac:dyDescent="0.3">
      <c r="B301" s="556" t="s">
        <v>1099</v>
      </c>
      <c r="C301" s="556"/>
      <c r="D301" s="556"/>
      <c r="E301" s="556"/>
      <c r="F301" s="556"/>
      <c r="G301" s="556"/>
      <c r="H301" s="556"/>
      <c r="I301" s="556"/>
      <c r="J301" s="556"/>
      <c r="K301" s="556"/>
    </row>
    <row r="302" spans="2:22" ht="17.25" customHeight="1" thickBot="1" x14ac:dyDescent="0.35">
      <c r="B302" s="1039"/>
      <c r="C302" s="1040"/>
      <c r="D302" s="1040"/>
    </row>
    <row r="303" spans="2:22" ht="17.25" customHeight="1" x14ac:dyDescent="0.3">
      <c r="B303" s="670" t="s">
        <v>79</v>
      </c>
      <c r="C303" s="637" t="s">
        <v>1101</v>
      </c>
      <c r="D303" s="638"/>
      <c r="E303" s="637" t="s">
        <v>1100</v>
      </c>
      <c r="F303" s="638"/>
      <c r="G303" s="637" t="s">
        <v>80</v>
      </c>
      <c r="H303" s="875"/>
      <c r="I303" s="670" t="s">
        <v>79</v>
      </c>
      <c r="J303" s="747" t="s">
        <v>81</v>
      </c>
      <c r="K303" s="879"/>
      <c r="L303" s="879"/>
      <c r="M303" s="879"/>
      <c r="N303" s="879"/>
      <c r="O303" s="879"/>
      <c r="P303" s="879"/>
      <c r="Q303" s="879"/>
      <c r="R303" s="748"/>
    </row>
    <row r="304" spans="2:22" ht="17.25" customHeight="1" x14ac:dyDescent="0.3">
      <c r="B304" s="720"/>
      <c r="C304" s="625"/>
      <c r="D304" s="627"/>
      <c r="E304" s="625"/>
      <c r="F304" s="627"/>
      <c r="G304" s="625"/>
      <c r="H304" s="882"/>
      <c r="I304" s="720"/>
      <c r="J304" s="749" t="s">
        <v>757</v>
      </c>
      <c r="K304" s="880"/>
      <c r="L304" s="880"/>
      <c r="M304" s="880"/>
      <c r="N304" s="880"/>
      <c r="O304" s="880"/>
      <c r="P304" s="880" t="s">
        <v>756</v>
      </c>
      <c r="Q304" s="880"/>
      <c r="R304" s="750"/>
    </row>
    <row r="305" spans="2:20" ht="17.25" customHeight="1" thickBot="1" x14ac:dyDescent="0.35">
      <c r="B305" s="720"/>
      <c r="C305" s="655"/>
      <c r="D305" s="657"/>
      <c r="E305" s="655"/>
      <c r="F305" s="657"/>
      <c r="G305" s="655"/>
      <c r="H305" s="1041"/>
      <c r="I305" s="720"/>
      <c r="J305" s="751"/>
      <c r="K305" s="881"/>
      <c r="L305" s="881"/>
      <c r="M305" s="881"/>
      <c r="N305" s="881"/>
      <c r="O305" s="881"/>
      <c r="P305" s="881"/>
      <c r="Q305" s="881"/>
      <c r="R305" s="752"/>
    </row>
    <row r="306" spans="2:20" ht="17.25" customHeight="1" x14ac:dyDescent="0.3">
      <c r="B306" s="720"/>
      <c r="C306" s="982" t="s">
        <v>611</v>
      </c>
      <c r="D306" s="619" t="s">
        <v>612</v>
      </c>
      <c r="E306" s="637" t="s">
        <v>611</v>
      </c>
      <c r="F306" s="638" t="s">
        <v>612</v>
      </c>
      <c r="G306" s="996" t="s">
        <v>611</v>
      </c>
      <c r="H306" s="619" t="s">
        <v>612</v>
      </c>
      <c r="I306" s="720"/>
      <c r="J306" s="1045" t="s">
        <v>196</v>
      </c>
      <c r="K306" s="1047" t="s">
        <v>197</v>
      </c>
      <c r="L306" s="1064" t="s">
        <v>198</v>
      </c>
      <c r="M306" s="1281" t="s">
        <v>199</v>
      </c>
      <c r="N306" s="1281" t="s">
        <v>200</v>
      </c>
      <c r="O306" s="1064">
        <v>10</v>
      </c>
      <c r="P306" s="1209" t="s">
        <v>758</v>
      </c>
      <c r="Q306" s="1064" t="s">
        <v>827</v>
      </c>
      <c r="R306" s="1267" t="s">
        <v>759</v>
      </c>
    </row>
    <row r="307" spans="2:20" ht="17.25" customHeight="1" thickBot="1" x14ac:dyDescent="0.35">
      <c r="B307" s="671"/>
      <c r="C307" s="655"/>
      <c r="D307" s="1041"/>
      <c r="E307" s="655"/>
      <c r="F307" s="657"/>
      <c r="G307" s="1055"/>
      <c r="H307" s="1041"/>
      <c r="I307" s="671"/>
      <c r="J307" s="1046"/>
      <c r="K307" s="1048"/>
      <c r="L307" s="1065"/>
      <c r="M307" s="1282"/>
      <c r="N307" s="1282"/>
      <c r="O307" s="1065"/>
      <c r="P307" s="1210"/>
      <c r="Q307" s="1065"/>
      <c r="R307" s="1268"/>
    </row>
    <row r="308" spans="2:20" ht="17.25" customHeight="1" x14ac:dyDescent="0.3">
      <c r="B308" s="406" t="s">
        <v>85</v>
      </c>
      <c r="C308" s="134">
        <v>0</v>
      </c>
      <c r="D308" s="455">
        <v>0</v>
      </c>
      <c r="E308" s="134">
        <f>SUM(G308,C318,J318)</f>
        <v>0</v>
      </c>
      <c r="F308" s="135">
        <f>SUM(H308,D318,K318)</f>
        <v>0</v>
      </c>
      <c r="G308" s="361">
        <v>0</v>
      </c>
      <c r="H308" s="135">
        <v>0</v>
      </c>
      <c r="I308" s="406" t="s">
        <v>85</v>
      </c>
      <c r="J308" s="136">
        <v>0</v>
      </c>
      <c r="K308" s="138">
        <v>0</v>
      </c>
      <c r="L308" s="139">
        <v>0</v>
      </c>
      <c r="M308" s="139">
        <v>0</v>
      </c>
      <c r="N308" s="139">
        <v>0</v>
      </c>
      <c r="O308" s="140">
        <v>0</v>
      </c>
      <c r="P308" s="167">
        <v>0</v>
      </c>
      <c r="Q308" s="167">
        <v>0</v>
      </c>
      <c r="R308" s="168">
        <v>0</v>
      </c>
      <c r="T308" s="449"/>
    </row>
    <row r="309" spans="2:20" ht="17.25" customHeight="1" x14ac:dyDescent="0.3">
      <c r="B309" s="407" t="s">
        <v>86</v>
      </c>
      <c r="C309" s="141">
        <v>688</v>
      </c>
      <c r="D309" s="145">
        <v>352</v>
      </c>
      <c r="E309" s="141">
        <v>679</v>
      </c>
      <c r="F309" s="142">
        <v>348</v>
      </c>
      <c r="G309" s="143">
        <v>679</v>
      </c>
      <c r="H309" s="142">
        <v>348</v>
      </c>
      <c r="I309" s="407" t="s">
        <v>86</v>
      </c>
      <c r="J309" s="141">
        <v>0</v>
      </c>
      <c r="K309" s="143">
        <v>18</v>
      </c>
      <c r="L309" s="144">
        <v>110</v>
      </c>
      <c r="M309" s="144">
        <v>269</v>
      </c>
      <c r="N309" s="144">
        <v>278</v>
      </c>
      <c r="O309" s="145">
        <v>4</v>
      </c>
      <c r="P309" s="171"/>
      <c r="Q309" s="171"/>
      <c r="R309" s="172"/>
    </row>
    <row r="310" spans="2:20" ht="17.25" customHeight="1" x14ac:dyDescent="0.3">
      <c r="B310" s="407" t="s">
        <v>1007</v>
      </c>
      <c r="C310" s="231">
        <v>243</v>
      </c>
      <c r="D310" s="233">
        <v>122</v>
      </c>
      <c r="E310" s="141">
        <v>238</v>
      </c>
      <c r="F310" s="142">
        <v>120</v>
      </c>
      <c r="G310" s="232">
        <v>238</v>
      </c>
      <c r="H310" s="230">
        <v>120</v>
      </c>
      <c r="I310" s="407" t="s">
        <v>1007</v>
      </c>
      <c r="J310" s="231">
        <v>0</v>
      </c>
      <c r="K310" s="232">
        <v>1</v>
      </c>
      <c r="L310" s="229">
        <v>20</v>
      </c>
      <c r="M310" s="229">
        <v>85</v>
      </c>
      <c r="N310" s="229">
        <v>132</v>
      </c>
      <c r="O310" s="233">
        <v>0</v>
      </c>
      <c r="P310" s="171"/>
      <c r="Q310" s="171"/>
      <c r="R310" s="172"/>
    </row>
    <row r="311" spans="2:20" ht="17.25" customHeight="1" thickBot="1" x14ac:dyDescent="0.35">
      <c r="B311" s="408" t="s">
        <v>87</v>
      </c>
      <c r="C311" s="154">
        <v>931</v>
      </c>
      <c r="D311" s="224">
        <v>474</v>
      </c>
      <c r="E311" s="154">
        <v>917</v>
      </c>
      <c r="F311" s="212">
        <v>468</v>
      </c>
      <c r="G311" s="236">
        <v>917</v>
      </c>
      <c r="H311" s="235">
        <v>468</v>
      </c>
      <c r="I311" s="408" t="s">
        <v>87</v>
      </c>
      <c r="J311" s="234">
        <v>0</v>
      </c>
      <c r="K311" s="236">
        <v>19</v>
      </c>
      <c r="L311" s="237">
        <v>130</v>
      </c>
      <c r="M311" s="237">
        <v>354</v>
      </c>
      <c r="N311" s="237">
        <v>410</v>
      </c>
      <c r="O311" s="238">
        <v>4</v>
      </c>
      <c r="P311" s="178"/>
      <c r="Q311" s="178"/>
      <c r="R311" s="179"/>
    </row>
    <row r="312" spans="2:20" ht="17.25" customHeight="1" thickBot="1" x14ac:dyDescent="0.35">
      <c r="B312" s="23"/>
      <c r="C312" s="24"/>
      <c r="D312" s="24"/>
      <c r="E312" s="24"/>
      <c r="F312" s="24"/>
      <c r="G312" s="24"/>
      <c r="H312" s="24"/>
      <c r="I312" s="23"/>
      <c r="J312" s="23"/>
      <c r="K312" s="23"/>
      <c r="L312" s="23"/>
      <c r="M312" s="23"/>
      <c r="N312" s="21"/>
    </row>
    <row r="313" spans="2:20" ht="17.25" customHeight="1" x14ac:dyDescent="0.3">
      <c r="B313" s="670" t="s">
        <v>79</v>
      </c>
      <c r="C313" s="866" t="s">
        <v>82</v>
      </c>
      <c r="D313" s="1097"/>
      <c r="E313" s="1097"/>
      <c r="F313" s="1097"/>
      <c r="G313" s="1097"/>
      <c r="H313" s="1098"/>
      <c r="I313" s="670" t="s">
        <v>79</v>
      </c>
      <c r="J313" s="637" t="s">
        <v>83</v>
      </c>
      <c r="K313" s="638"/>
      <c r="L313" s="1000" t="s">
        <v>174</v>
      </c>
      <c r="M313" s="1000" t="s">
        <v>175</v>
      </c>
      <c r="N313" s="21"/>
    </row>
    <row r="314" spans="2:20" ht="17.25" customHeight="1" x14ac:dyDescent="0.3">
      <c r="B314" s="720"/>
      <c r="C314" s="1099"/>
      <c r="D314" s="1100"/>
      <c r="E314" s="1100"/>
      <c r="F314" s="1100"/>
      <c r="G314" s="1100"/>
      <c r="H314" s="1101"/>
      <c r="I314" s="720"/>
      <c r="J314" s="625"/>
      <c r="K314" s="627"/>
      <c r="L314" s="1001"/>
      <c r="M314" s="1001"/>
      <c r="N314" s="21"/>
    </row>
    <row r="315" spans="2:20" ht="17.25" customHeight="1" thickBot="1" x14ac:dyDescent="0.35">
      <c r="B315" s="720"/>
      <c r="C315" s="1102"/>
      <c r="D315" s="1103"/>
      <c r="E315" s="1103"/>
      <c r="F315" s="1103"/>
      <c r="G315" s="1103"/>
      <c r="H315" s="1104"/>
      <c r="I315" s="720"/>
      <c r="J315" s="655"/>
      <c r="K315" s="657"/>
      <c r="L315" s="1001"/>
      <c r="M315" s="1001"/>
      <c r="N315" s="21"/>
    </row>
    <row r="316" spans="2:20" ht="17.25" customHeight="1" x14ac:dyDescent="0.3">
      <c r="B316" s="720"/>
      <c r="C316" s="1090" t="s">
        <v>611</v>
      </c>
      <c r="D316" s="1176" t="s">
        <v>612</v>
      </c>
      <c r="E316" s="996" t="s">
        <v>892</v>
      </c>
      <c r="F316" s="983" t="s">
        <v>893</v>
      </c>
      <c r="G316" s="983" t="s">
        <v>894</v>
      </c>
      <c r="H316" s="1092" t="s">
        <v>895</v>
      </c>
      <c r="I316" s="720"/>
      <c r="J316" s="1182" t="s">
        <v>611</v>
      </c>
      <c r="K316" s="1183" t="s">
        <v>612</v>
      </c>
      <c r="L316" s="1001"/>
      <c r="M316" s="1001"/>
      <c r="N316" s="21"/>
    </row>
    <row r="317" spans="2:20" ht="17.25" customHeight="1" thickBot="1" x14ac:dyDescent="0.35">
      <c r="B317" s="671"/>
      <c r="C317" s="1091"/>
      <c r="D317" s="1031"/>
      <c r="E317" s="997"/>
      <c r="F317" s="1083"/>
      <c r="G317" s="1083"/>
      <c r="H317" s="657"/>
      <c r="I317" s="671"/>
      <c r="J317" s="751"/>
      <c r="K317" s="752"/>
      <c r="L317" s="1002"/>
      <c r="M317" s="1002"/>
      <c r="N317" s="21"/>
    </row>
    <row r="318" spans="2:20" ht="17.25" customHeight="1" x14ac:dyDescent="0.3">
      <c r="B318" s="406" t="s">
        <v>85</v>
      </c>
      <c r="C318" s="456">
        <f>SUM(E318:H318)</f>
        <v>0</v>
      </c>
      <c r="D318" s="459">
        <v>0</v>
      </c>
      <c r="E318" s="287">
        <v>0</v>
      </c>
      <c r="F318" s="287">
        <v>0</v>
      </c>
      <c r="G318" s="287">
        <v>0</v>
      </c>
      <c r="H318" s="287">
        <v>0</v>
      </c>
      <c r="I318" s="406" t="s">
        <v>85</v>
      </c>
      <c r="J318" s="287">
        <v>0</v>
      </c>
      <c r="K318" s="287">
        <v>0</v>
      </c>
      <c r="L318" s="287">
        <v>0</v>
      </c>
      <c r="M318" s="287">
        <v>0</v>
      </c>
      <c r="N318" s="21"/>
    </row>
    <row r="319" spans="2:20" ht="17.25" customHeight="1" x14ac:dyDescent="0.3">
      <c r="B319" s="407" t="s">
        <v>86</v>
      </c>
      <c r="C319" s="457">
        <f>SUM(E319:H319)</f>
        <v>0</v>
      </c>
      <c r="D319" s="287">
        <v>0</v>
      </c>
      <c r="E319" s="287">
        <v>0</v>
      </c>
      <c r="F319" s="287">
        <v>0</v>
      </c>
      <c r="G319" s="287">
        <v>0</v>
      </c>
      <c r="H319" s="287">
        <v>0</v>
      </c>
      <c r="I319" s="407" t="s">
        <v>86</v>
      </c>
      <c r="J319" s="287">
        <v>0</v>
      </c>
      <c r="K319" s="287">
        <v>0</v>
      </c>
      <c r="L319" s="287">
        <v>0</v>
      </c>
      <c r="M319" s="287">
        <v>0</v>
      </c>
      <c r="N319" s="21"/>
    </row>
    <row r="320" spans="2:20" ht="17.25" customHeight="1" x14ac:dyDescent="0.3">
      <c r="B320" s="407" t="s">
        <v>1007</v>
      </c>
      <c r="C320" s="457">
        <f>SUM(E320:H320)</f>
        <v>0</v>
      </c>
      <c r="D320" s="287">
        <v>0</v>
      </c>
      <c r="E320" s="287">
        <v>0</v>
      </c>
      <c r="F320" s="287">
        <v>0</v>
      </c>
      <c r="G320" s="287">
        <v>0</v>
      </c>
      <c r="H320" s="287">
        <v>0</v>
      </c>
      <c r="I320" s="407" t="s">
        <v>1007</v>
      </c>
      <c r="J320" s="287">
        <v>0</v>
      </c>
      <c r="K320" s="287">
        <v>0</v>
      </c>
      <c r="L320" s="287">
        <v>0</v>
      </c>
      <c r="M320" s="287">
        <v>0</v>
      </c>
      <c r="N320" s="21"/>
    </row>
    <row r="321" spans="2:19" ht="17.25" customHeight="1" thickBot="1" x14ac:dyDescent="0.35">
      <c r="B321" s="408" t="s">
        <v>87</v>
      </c>
      <c r="C321" s="458">
        <f>SUM(E321:H321)</f>
        <v>0</v>
      </c>
      <c r="D321" s="287">
        <v>0</v>
      </c>
      <c r="E321" s="287">
        <v>0</v>
      </c>
      <c r="F321" s="287">
        <v>0</v>
      </c>
      <c r="G321" s="287">
        <v>0</v>
      </c>
      <c r="H321" s="287">
        <v>0</v>
      </c>
      <c r="I321" s="408" t="s">
        <v>87</v>
      </c>
      <c r="J321" s="287">
        <v>0</v>
      </c>
      <c r="K321" s="287">
        <v>0</v>
      </c>
      <c r="L321" s="287">
        <v>0</v>
      </c>
      <c r="M321" s="287">
        <v>0</v>
      </c>
      <c r="N321" s="21"/>
    </row>
    <row r="322" spans="2:19" ht="17.25" customHeight="1" x14ac:dyDescent="0.3">
      <c r="B322" s="23"/>
      <c r="C322" s="23"/>
      <c r="D322" s="23"/>
      <c r="E322" s="23"/>
      <c r="F322" s="23"/>
      <c r="G322" s="23"/>
      <c r="H322" s="23"/>
      <c r="I322" s="23"/>
      <c r="J322" s="23"/>
      <c r="K322" s="23"/>
      <c r="L322" s="23"/>
      <c r="M322" s="23"/>
      <c r="N322" s="21"/>
    </row>
    <row r="323" spans="2:19" ht="17.25" customHeight="1" thickBot="1" x14ac:dyDescent="0.35">
      <c r="B323" s="583" t="s">
        <v>557</v>
      </c>
      <c r="C323" s="583"/>
      <c r="D323" s="583"/>
      <c r="E323" s="24"/>
      <c r="F323" s="24"/>
      <c r="G323" s="24"/>
      <c r="H323" s="24"/>
      <c r="I323" s="23"/>
      <c r="J323" s="23"/>
      <c r="K323" s="23"/>
      <c r="L323" s="23"/>
      <c r="M323" s="23"/>
      <c r="N323" s="21"/>
    </row>
    <row r="324" spans="2:19" ht="17.25" customHeight="1" x14ac:dyDescent="0.3">
      <c r="B324" s="1331" t="s">
        <v>1375</v>
      </c>
      <c r="C324" s="1332"/>
      <c r="D324" s="1332"/>
      <c r="E324" s="1332"/>
      <c r="F324" s="1332"/>
      <c r="G324" s="1332"/>
      <c r="H324" s="1332"/>
      <c r="I324" s="1332"/>
      <c r="J324" s="1332"/>
      <c r="K324" s="1332"/>
      <c r="L324" s="1332"/>
      <c r="M324" s="1332"/>
      <c r="N324" s="1332"/>
      <c r="O324" s="1332"/>
      <c r="P324" s="1332"/>
      <c r="Q324" s="1332"/>
      <c r="R324" s="1332"/>
      <c r="S324" s="1333"/>
    </row>
    <row r="325" spans="2:19" ht="17.25" customHeight="1" x14ac:dyDescent="0.3">
      <c r="B325" s="1334"/>
      <c r="C325" s="1335"/>
      <c r="D325" s="1335"/>
      <c r="E325" s="1335"/>
      <c r="F325" s="1335"/>
      <c r="G325" s="1335"/>
      <c r="H325" s="1335"/>
      <c r="I325" s="1335"/>
      <c r="J325" s="1335"/>
      <c r="K325" s="1335"/>
      <c r="L325" s="1335"/>
      <c r="M325" s="1335"/>
      <c r="N325" s="1335"/>
      <c r="O325" s="1335"/>
      <c r="P325" s="1335"/>
      <c r="Q325" s="1335"/>
      <c r="R325" s="1335"/>
      <c r="S325" s="1336"/>
    </row>
    <row r="326" spans="2:19" ht="17.25" customHeight="1" x14ac:dyDescent="0.3">
      <c r="B326" s="1334"/>
      <c r="C326" s="1335"/>
      <c r="D326" s="1335"/>
      <c r="E326" s="1335"/>
      <c r="F326" s="1335"/>
      <c r="G326" s="1335"/>
      <c r="H326" s="1335"/>
      <c r="I326" s="1335"/>
      <c r="J326" s="1335"/>
      <c r="K326" s="1335"/>
      <c r="L326" s="1335"/>
      <c r="M326" s="1335"/>
      <c r="N326" s="1335"/>
      <c r="O326" s="1335"/>
      <c r="P326" s="1335"/>
      <c r="Q326" s="1335"/>
      <c r="R326" s="1335"/>
      <c r="S326" s="1336"/>
    </row>
    <row r="327" spans="2:19" ht="17.25" customHeight="1" x14ac:dyDescent="0.3">
      <c r="B327" s="1334"/>
      <c r="C327" s="1335"/>
      <c r="D327" s="1335"/>
      <c r="E327" s="1335"/>
      <c r="F327" s="1335"/>
      <c r="G327" s="1335"/>
      <c r="H327" s="1335"/>
      <c r="I327" s="1335"/>
      <c r="J327" s="1335"/>
      <c r="K327" s="1335"/>
      <c r="L327" s="1335"/>
      <c r="M327" s="1335"/>
      <c r="N327" s="1335"/>
      <c r="O327" s="1335"/>
      <c r="P327" s="1335"/>
      <c r="Q327" s="1335"/>
      <c r="R327" s="1335"/>
      <c r="S327" s="1336"/>
    </row>
    <row r="328" spans="2:19" ht="17.25" customHeight="1" thickBot="1" x14ac:dyDescent="0.35">
      <c r="B328" s="1337"/>
      <c r="C328" s="1338"/>
      <c r="D328" s="1338"/>
      <c r="E328" s="1338"/>
      <c r="F328" s="1338"/>
      <c r="G328" s="1338"/>
      <c r="H328" s="1338"/>
      <c r="I328" s="1338"/>
      <c r="J328" s="1338"/>
      <c r="K328" s="1338"/>
      <c r="L328" s="1338"/>
      <c r="M328" s="1338"/>
      <c r="N328" s="1338"/>
      <c r="O328" s="1338"/>
      <c r="P328" s="1338"/>
      <c r="Q328" s="1338"/>
      <c r="R328" s="1338"/>
      <c r="S328" s="1339"/>
    </row>
    <row r="329" spans="2:19" ht="17.25" customHeight="1" x14ac:dyDescent="0.3"/>
    <row r="330" spans="2:19" ht="17.25" customHeight="1" x14ac:dyDescent="0.3">
      <c r="B330" s="556" t="s">
        <v>1068</v>
      </c>
      <c r="C330" s="556"/>
      <c r="D330" s="556"/>
      <c r="E330" s="556"/>
      <c r="F330" s="556"/>
      <c r="G330" s="556"/>
      <c r="H330" s="556"/>
      <c r="I330" s="556"/>
      <c r="J330" s="556"/>
      <c r="K330" s="556"/>
      <c r="L330" s="556"/>
      <c r="M330" s="556"/>
      <c r="N330" s="556"/>
      <c r="O330" s="556"/>
    </row>
    <row r="331" spans="2:19" ht="17.25" customHeight="1" thickBot="1" x14ac:dyDescent="0.35"/>
    <row r="332" spans="2:19" ht="17.25" customHeight="1" thickBot="1" x14ac:dyDescent="0.35">
      <c r="B332" s="629" t="s">
        <v>239</v>
      </c>
      <c r="C332" s="629" t="s">
        <v>145</v>
      </c>
      <c r="D332" s="984" t="s">
        <v>808</v>
      </c>
      <c r="E332" s="985"/>
      <c r="F332" s="985"/>
      <c r="G332" s="985"/>
      <c r="H332" s="985"/>
      <c r="I332" s="985"/>
      <c r="J332" s="985"/>
      <c r="K332" s="985"/>
      <c r="L332" s="985"/>
      <c r="M332" s="985"/>
      <c r="N332" s="985"/>
      <c r="O332" s="986"/>
      <c r="P332" s="647" t="s">
        <v>151</v>
      </c>
      <c r="Q332" s="629" t="s">
        <v>148</v>
      </c>
      <c r="R332" s="616" t="s">
        <v>152</v>
      </c>
    </row>
    <row r="333" spans="2:19" ht="17.25" customHeight="1" x14ac:dyDescent="0.3">
      <c r="B333" s="630"/>
      <c r="C333" s="630"/>
      <c r="D333" s="996" t="s">
        <v>146</v>
      </c>
      <c r="E333" s="983" t="s">
        <v>149</v>
      </c>
      <c r="F333" s="619" t="s">
        <v>147</v>
      </c>
      <c r="G333" s="982" t="s">
        <v>146</v>
      </c>
      <c r="H333" s="983" t="s">
        <v>149</v>
      </c>
      <c r="I333" s="619" t="s">
        <v>147</v>
      </c>
      <c r="J333" s="982" t="s">
        <v>146</v>
      </c>
      <c r="K333" s="983" t="s">
        <v>149</v>
      </c>
      <c r="L333" s="619" t="s">
        <v>147</v>
      </c>
      <c r="M333" s="637" t="s">
        <v>146</v>
      </c>
      <c r="N333" s="814" t="s">
        <v>149</v>
      </c>
      <c r="O333" s="638" t="s">
        <v>147</v>
      </c>
      <c r="P333" s="648"/>
      <c r="Q333" s="630"/>
      <c r="R333" s="618"/>
    </row>
    <row r="334" spans="2:19" ht="17.25" customHeight="1" x14ac:dyDescent="0.3">
      <c r="B334" s="630"/>
      <c r="C334" s="630"/>
      <c r="D334" s="1003"/>
      <c r="E334" s="759"/>
      <c r="F334" s="882"/>
      <c r="G334" s="625"/>
      <c r="H334" s="759"/>
      <c r="I334" s="882"/>
      <c r="J334" s="625"/>
      <c r="K334" s="759"/>
      <c r="L334" s="882"/>
      <c r="M334" s="625"/>
      <c r="N334" s="759"/>
      <c r="O334" s="627"/>
      <c r="P334" s="648"/>
      <c r="Q334" s="630"/>
      <c r="R334" s="618"/>
    </row>
    <row r="335" spans="2:19" ht="17.25" customHeight="1" x14ac:dyDescent="0.3">
      <c r="B335" s="630"/>
      <c r="C335" s="630"/>
      <c r="D335" s="1003"/>
      <c r="E335" s="759"/>
      <c r="F335" s="882"/>
      <c r="G335" s="625"/>
      <c r="H335" s="759"/>
      <c r="I335" s="882"/>
      <c r="J335" s="625"/>
      <c r="K335" s="759"/>
      <c r="L335" s="882"/>
      <c r="M335" s="625"/>
      <c r="N335" s="759"/>
      <c r="O335" s="627"/>
      <c r="P335" s="648"/>
      <c r="Q335" s="630"/>
      <c r="R335" s="618"/>
    </row>
    <row r="336" spans="2:19" ht="17.25" customHeight="1" x14ac:dyDescent="0.3">
      <c r="B336" s="630"/>
      <c r="C336" s="630"/>
      <c r="D336" s="1003"/>
      <c r="E336" s="759"/>
      <c r="F336" s="882"/>
      <c r="G336" s="625"/>
      <c r="H336" s="759"/>
      <c r="I336" s="882"/>
      <c r="J336" s="625"/>
      <c r="K336" s="759"/>
      <c r="L336" s="882"/>
      <c r="M336" s="625"/>
      <c r="N336" s="759"/>
      <c r="O336" s="627"/>
      <c r="P336" s="648"/>
      <c r="Q336" s="630"/>
      <c r="R336" s="618"/>
    </row>
    <row r="337" spans="2:23" ht="17.25" customHeight="1" x14ac:dyDescent="0.3">
      <c r="B337" s="630"/>
      <c r="C337" s="630"/>
      <c r="D337" s="1003"/>
      <c r="E337" s="759"/>
      <c r="F337" s="882"/>
      <c r="G337" s="625"/>
      <c r="H337" s="759"/>
      <c r="I337" s="882"/>
      <c r="J337" s="625"/>
      <c r="K337" s="759"/>
      <c r="L337" s="882"/>
      <c r="M337" s="625"/>
      <c r="N337" s="759"/>
      <c r="O337" s="627"/>
      <c r="P337" s="648"/>
      <c r="Q337" s="630"/>
      <c r="R337" s="618"/>
    </row>
    <row r="338" spans="2:23" ht="17.25" customHeight="1" x14ac:dyDescent="0.3">
      <c r="B338" s="630"/>
      <c r="C338" s="630"/>
      <c r="D338" s="1003"/>
      <c r="E338" s="759"/>
      <c r="F338" s="882"/>
      <c r="G338" s="625"/>
      <c r="H338" s="759"/>
      <c r="I338" s="882"/>
      <c r="J338" s="625"/>
      <c r="K338" s="759"/>
      <c r="L338" s="882"/>
      <c r="M338" s="625"/>
      <c r="N338" s="759"/>
      <c r="O338" s="627"/>
      <c r="P338" s="648"/>
      <c r="Q338" s="630"/>
      <c r="R338" s="618"/>
    </row>
    <row r="339" spans="2:23" ht="17.25" customHeight="1" x14ac:dyDescent="0.3">
      <c r="B339" s="630"/>
      <c r="C339" s="630"/>
      <c r="D339" s="1003"/>
      <c r="E339" s="759"/>
      <c r="F339" s="882"/>
      <c r="G339" s="625"/>
      <c r="H339" s="759"/>
      <c r="I339" s="882"/>
      <c r="J339" s="625"/>
      <c r="K339" s="759"/>
      <c r="L339" s="882"/>
      <c r="M339" s="625"/>
      <c r="N339" s="759"/>
      <c r="O339" s="627"/>
      <c r="P339" s="648"/>
      <c r="Q339" s="630"/>
      <c r="R339" s="618"/>
    </row>
    <row r="340" spans="2:23" ht="17.25" customHeight="1" x14ac:dyDescent="0.3">
      <c r="B340" s="630"/>
      <c r="C340" s="630"/>
      <c r="D340" s="1003"/>
      <c r="E340" s="759"/>
      <c r="F340" s="882"/>
      <c r="G340" s="625"/>
      <c r="H340" s="759"/>
      <c r="I340" s="882"/>
      <c r="J340" s="625"/>
      <c r="K340" s="759"/>
      <c r="L340" s="882"/>
      <c r="M340" s="625"/>
      <c r="N340" s="759"/>
      <c r="O340" s="627"/>
      <c r="P340" s="648"/>
      <c r="Q340" s="630"/>
      <c r="R340" s="618"/>
    </row>
    <row r="341" spans="2:23" ht="17.25" customHeight="1" x14ac:dyDescent="0.3">
      <c r="B341" s="630"/>
      <c r="C341" s="630"/>
      <c r="D341" s="658" t="s">
        <v>260</v>
      </c>
      <c r="E341" s="659"/>
      <c r="F341" s="660"/>
      <c r="G341" s="658" t="s">
        <v>92</v>
      </c>
      <c r="H341" s="659"/>
      <c r="I341" s="660"/>
      <c r="J341" s="658" t="s">
        <v>93</v>
      </c>
      <c r="K341" s="659"/>
      <c r="L341" s="659"/>
      <c r="M341" s="869" t="s">
        <v>150</v>
      </c>
      <c r="N341" s="870"/>
      <c r="O341" s="871"/>
      <c r="P341" s="648"/>
      <c r="Q341" s="630"/>
      <c r="R341" s="618"/>
    </row>
    <row r="342" spans="2:23" ht="17.25" customHeight="1" thickBot="1" x14ac:dyDescent="0.35">
      <c r="B342" s="663"/>
      <c r="C342" s="663"/>
      <c r="D342" s="649"/>
      <c r="E342" s="662"/>
      <c r="F342" s="650"/>
      <c r="G342" s="649"/>
      <c r="H342" s="662"/>
      <c r="I342" s="650"/>
      <c r="J342" s="649"/>
      <c r="K342" s="662"/>
      <c r="L342" s="662"/>
      <c r="M342" s="872"/>
      <c r="N342" s="873"/>
      <c r="O342" s="874"/>
      <c r="P342" s="649"/>
      <c r="Q342" s="663"/>
      <c r="R342" s="618"/>
    </row>
    <row r="343" spans="2:23" ht="17.25" customHeight="1" x14ac:dyDescent="0.3">
      <c r="B343" s="400" t="s">
        <v>899</v>
      </c>
      <c r="C343" s="102"/>
      <c r="D343" s="241"/>
      <c r="E343" s="240"/>
      <c r="F343" s="168"/>
      <c r="G343" s="239"/>
      <c r="H343" s="240"/>
      <c r="I343" s="189"/>
      <c r="J343" s="241"/>
      <c r="K343" s="240"/>
      <c r="L343" s="168"/>
      <c r="M343" s="239"/>
      <c r="N343" s="240"/>
      <c r="O343" s="189"/>
      <c r="P343" s="313"/>
      <c r="Q343" s="247"/>
      <c r="R343" s="214"/>
    </row>
    <row r="344" spans="2:23" ht="17.25" customHeight="1" x14ac:dyDescent="0.3">
      <c r="B344" s="402" t="s">
        <v>1059</v>
      </c>
      <c r="C344" s="308"/>
      <c r="D344" s="311"/>
      <c r="E344" s="310"/>
      <c r="F344" s="264"/>
      <c r="G344" s="309"/>
      <c r="H344" s="310"/>
      <c r="I344" s="265"/>
      <c r="J344" s="311"/>
      <c r="K344" s="310"/>
      <c r="L344" s="264"/>
      <c r="M344" s="309"/>
      <c r="N344" s="310"/>
      <c r="O344" s="265"/>
      <c r="P344" s="314"/>
      <c r="Q344" s="312"/>
      <c r="R344" s="316"/>
    </row>
    <row r="345" spans="2:23" ht="17.25" customHeight="1" thickBot="1" x14ac:dyDescent="0.35">
      <c r="B345" s="401" t="s">
        <v>1058</v>
      </c>
      <c r="C345" s="103"/>
      <c r="D345" s="245"/>
      <c r="E345" s="244"/>
      <c r="F345" s="179"/>
      <c r="G345" s="243"/>
      <c r="H345" s="244"/>
      <c r="I345" s="192"/>
      <c r="J345" s="245"/>
      <c r="K345" s="244"/>
      <c r="L345" s="179"/>
      <c r="M345" s="243"/>
      <c r="N345" s="244"/>
      <c r="O345" s="192"/>
      <c r="P345" s="315"/>
      <c r="Q345" s="249"/>
      <c r="R345" s="217"/>
    </row>
    <row r="346" spans="2:23" ht="17.25" customHeight="1" x14ac:dyDescent="0.3"/>
    <row r="347" spans="2:23" ht="17.25" customHeight="1" x14ac:dyDescent="0.3">
      <c r="B347" s="556" t="s">
        <v>1069</v>
      </c>
      <c r="C347" s="556"/>
      <c r="D347" s="556"/>
      <c r="E347" s="556"/>
      <c r="F347" s="556"/>
      <c r="G347" s="556"/>
      <c r="H347" s="556"/>
      <c r="I347" s="556"/>
      <c r="J347" s="556"/>
      <c r="K347" s="556"/>
      <c r="L347" s="556"/>
      <c r="M347" s="556"/>
      <c r="N347" s="556"/>
      <c r="O347" s="556"/>
      <c r="P347" s="556"/>
      <c r="Q347" s="556"/>
    </row>
    <row r="348" spans="2:23" ht="17.25" customHeight="1" thickBot="1" x14ac:dyDescent="0.35"/>
    <row r="349" spans="2:23" ht="17.25" customHeight="1" thickBot="1" x14ac:dyDescent="0.35">
      <c r="B349" s="629" t="s">
        <v>239</v>
      </c>
      <c r="C349" s="629" t="s">
        <v>765</v>
      </c>
      <c r="D349" s="629" t="s">
        <v>764</v>
      </c>
      <c r="E349" s="629" t="s">
        <v>766</v>
      </c>
      <c r="F349" s="728" t="s">
        <v>866</v>
      </c>
      <c r="G349" s="728"/>
      <c r="H349" s="728"/>
      <c r="I349" s="728"/>
      <c r="J349" s="728"/>
      <c r="K349" s="728"/>
      <c r="L349" s="728"/>
      <c r="M349" s="728"/>
      <c r="N349" s="728"/>
      <c r="O349" s="728"/>
      <c r="P349" s="728"/>
      <c r="Q349" s="728"/>
      <c r="R349" s="629" t="s">
        <v>867</v>
      </c>
      <c r="S349" s="998" t="s">
        <v>718</v>
      </c>
      <c r="T349" s="629" t="s">
        <v>767</v>
      </c>
      <c r="U349" s="629" t="s">
        <v>771</v>
      </c>
      <c r="V349" s="629" t="s">
        <v>89</v>
      </c>
      <c r="W349" s="629" t="s">
        <v>144</v>
      </c>
    </row>
    <row r="350" spans="2:23" ht="17.25" customHeight="1" x14ac:dyDescent="0.3">
      <c r="B350" s="630"/>
      <c r="C350" s="630"/>
      <c r="D350" s="630"/>
      <c r="E350" s="630"/>
      <c r="F350" s="1207" t="s">
        <v>90</v>
      </c>
      <c r="G350" s="1289" t="s">
        <v>91</v>
      </c>
      <c r="H350" s="998" t="s">
        <v>637</v>
      </c>
      <c r="I350" s="637" t="s">
        <v>90</v>
      </c>
      <c r="J350" s="814" t="s">
        <v>91</v>
      </c>
      <c r="K350" s="875" t="s">
        <v>637</v>
      </c>
      <c r="L350" s="637" t="s">
        <v>90</v>
      </c>
      <c r="M350" s="814" t="s">
        <v>91</v>
      </c>
      <c r="N350" s="875" t="s">
        <v>637</v>
      </c>
      <c r="O350" s="637" t="s">
        <v>90</v>
      </c>
      <c r="P350" s="814" t="s">
        <v>91</v>
      </c>
      <c r="Q350" s="875" t="s">
        <v>637</v>
      </c>
      <c r="R350" s="630"/>
      <c r="S350" s="656"/>
      <c r="T350" s="630"/>
      <c r="U350" s="630"/>
      <c r="V350" s="630"/>
      <c r="W350" s="630"/>
    </row>
    <row r="351" spans="2:23" ht="17.25" customHeight="1" x14ac:dyDescent="0.3">
      <c r="B351" s="630"/>
      <c r="C351" s="630"/>
      <c r="D351" s="630"/>
      <c r="E351" s="630"/>
      <c r="F351" s="1208"/>
      <c r="G351" s="1290"/>
      <c r="H351" s="656"/>
      <c r="I351" s="625"/>
      <c r="J351" s="759"/>
      <c r="K351" s="882"/>
      <c r="L351" s="625"/>
      <c r="M351" s="759"/>
      <c r="N351" s="882"/>
      <c r="O351" s="625"/>
      <c r="P351" s="759"/>
      <c r="Q351" s="882"/>
      <c r="R351" s="630"/>
      <c r="S351" s="656"/>
      <c r="T351" s="630"/>
      <c r="U351" s="630"/>
      <c r="V351" s="630"/>
      <c r="W351" s="630"/>
    </row>
    <row r="352" spans="2:23" ht="17.25" customHeight="1" x14ac:dyDescent="0.3">
      <c r="B352" s="630"/>
      <c r="C352" s="630"/>
      <c r="D352" s="630"/>
      <c r="E352" s="630"/>
      <c r="F352" s="1208"/>
      <c r="G352" s="1290"/>
      <c r="H352" s="656"/>
      <c r="I352" s="625"/>
      <c r="J352" s="759"/>
      <c r="K352" s="882"/>
      <c r="L352" s="625"/>
      <c r="M352" s="759"/>
      <c r="N352" s="882"/>
      <c r="O352" s="625"/>
      <c r="P352" s="759"/>
      <c r="Q352" s="882"/>
      <c r="R352" s="630"/>
      <c r="S352" s="656"/>
      <c r="T352" s="630"/>
      <c r="U352" s="630"/>
      <c r="V352" s="630"/>
      <c r="W352" s="630"/>
    </row>
    <row r="353" spans="2:23" ht="17.25" customHeight="1" x14ac:dyDescent="0.3">
      <c r="B353" s="630"/>
      <c r="C353" s="630"/>
      <c r="D353" s="630"/>
      <c r="E353" s="630"/>
      <c r="F353" s="1208"/>
      <c r="G353" s="1290"/>
      <c r="H353" s="656"/>
      <c r="I353" s="625"/>
      <c r="J353" s="759"/>
      <c r="K353" s="882"/>
      <c r="L353" s="625"/>
      <c r="M353" s="759"/>
      <c r="N353" s="882"/>
      <c r="O353" s="625"/>
      <c r="P353" s="759"/>
      <c r="Q353" s="882"/>
      <c r="R353" s="630"/>
      <c r="S353" s="656"/>
      <c r="T353" s="630"/>
      <c r="U353" s="630"/>
      <c r="V353" s="630"/>
      <c r="W353" s="630"/>
    </row>
    <row r="354" spans="2:23" ht="17.25" customHeight="1" x14ac:dyDescent="0.3">
      <c r="B354" s="630"/>
      <c r="C354" s="630"/>
      <c r="D354" s="630"/>
      <c r="E354" s="630"/>
      <c r="F354" s="1208"/>
      <c r="G354" s="1290"/>
      <c r="H354" s="656"/>
      <c r="I354" s="625"/>
      <c r="J354" s="759"/>
      <c r="K354" s="882"/>
      <c r="L354" s="625"/>
      <c r="M354" s="759"/>
      <c r="N354" s="882"/>
      <c r="O354" s="625"/>
      <c r="P354" s="759"/>
      <c r="Q354" s="882"/>
      <c r="R354" s="630"/>
      <c r="S354" s="656"/>
      <c r="T354" s="630"/>
      <c r="U354" s="630"/>
      <c r="V354" s="630"/>
      <c r="W354" s="630"/>
    </row>
    <row r="355" spans="2:23" ht="17.25" customHeight="1" x14ac:dyDescent="0.3">
      <c r="B355" s="630"/>
      <c r="C355" s="630"/>
      <c r="D355" s="630"/>
      <c r="E355" s="630"/>
      <c r="F355" s="1208"/>
      <c r="G355" s="1290"/>
      <c r="H355" s="656"/>
      <c r="I355" s="625"/>
      <c r="J355" s="759"/>
      <c r="K355" s="882"/>
      <c r="L355" s="625"/>
      <c r="M355" s="759"/>
      <c r="N355" s="882"/>
      <c r="O355" s="625"/>
      <c r="P355" s="759"/>
      <c r="Q355" s="882"/>
      <c r="R355" s="630"/>
      <c r="S355" s="656"/>
      <c r="T355" s="630"/>
      <c r="U355" s="630"/>
      <c r="V355" s="630"/>
      <c r="W355" s="630"/>
    </row>
    <row r="356" spans="2:23" ht="17.25" customHeight="1" x14ac:dyDescent="0.3">
      <c r="B356" s="630"/>
      <c r="C356" s="630"/>
      <c r="D356" s="630"/>
      <c r="E356" s="630"/>
      <c r="F356" s="1208"/>
      <c r="G356" s="1290"/>
      <c r="H356" s="656"/>
      <c r="I356" s="625"/>
      <c r="J356" s="759"/>
      <c r="K356" s="882"/>
      <c r="L356" s="625"/>
      <c r="M356" s="759"/>
      <c r="N356" s="882"/>
      <c r="O356" s="625"/>
      <c r="P356" s="759"/>
      <c r="Q356" s="882"/>
      <c r="R356" s="630"/>
      <c r="S356" s="656"/>
      <c r="T356" s="630"/>
      <c r="U356" s="630"/>
      <c r="V356" s="630"/>
      <c r="W356" s="630"/>
    </row>
    <row r="357" spans="2:23" ht="17.25" customHeight="1" x14ac:dyDescent="0.3">
      <c r="B357" s="630"/>
      <c r="C357" s="630"/>
      <c r="D357" s="630"/>
      <c r="E357" s="630"/>
      <c r="F357" s="996"/>
      <c r="G357" s="983"/>
      <c r="H357" s="1092"/>
      <c r="I357" s="625"/>
      <c r="J357" s="759"/>
      <c r="K357" s="882"/>
      <c r="L357" s="625"/>
      <c r="M357" s="759"/>
      <c r="N357" s="882"/>
      <c r="O357" s="625"/>
      <c r="P357" s="759"/>
      <c r="Q357" s="882"/>
      <c r="R357" s="630"/>
      <c r="S357" s="656"/>
      <c r="T357" s="630"/>
      <c r="U357" s="630"/>
      <c r="V357" s="630"/>
      <c r="W357" s="630"/>
    </row>
    <row r="358" spans="2:23" ht="17.25" customHeight="1" x14ac:dyDescent="0.3">
      <c r="B358" s="630"/>
      <c r="C358" s="630"/>
      <c r="D358" s="630"/>
      <c r="E358" s="630"/>
      <c r="F358" s="658" t="s">
        <v>260</v>
      </c>
      <c r="G358" s="659"/>
      <c r="H358" s="660"/>
      <c r="I358" s="658" t="s">
        <v>92</v>
      </c>
      <c r="J358" s="659"/>
      <c r="K358" s="660"/>
      <c r="L358" s="658" t="s">
        <v>93</v>
      </c>
      <c r="M358" s="659"/>
      <c r="N358" s="660"/>
      <c r="O358" s="974" t="s">
        <v>353</v>
      </c>
      <c r="P358" s="975"/>
      <c r="Q358" s="976"/>
      <c r="R358" s="630"/>
      <c r="S358" s="656"/>
      <c r="T358" s="630"/>
      <c r="U358" s="630"/>
      <c r="V358" s="630"/>
      <c r="W358" s="630"/>
    </row>
    <row r="359" spans="2:23" ht="17.25" customHeight="1" thickBot="1" x14ac:dyDescent="0.35">
      <c r="B359" s="630"/>
      <c r="C359" s="630"/>
      <c r="D359" s="630"/>
      <c r="E359" s="630"/>
      <c r="F359" s="648"/>
      <c r="G359" s="661"/>
      <c r="H359" s="618"/>
      <c r="I359" s="648"/>
      <c r="J359" s="661"/>
      <c r="K359" s="618"/>
      <c r="L359" s="648"/>
      <c r="M359" s="661"/>
      <c r="N359" s="618"/>
      <c r="O359" s="977"/>
      <c r="P359" s="771"/>
      <c r="Q359" s="978"/>
      <c r="R359" s="630"/>
      <c r="S359" s="656"/>
      <c r="T359" s="630"/>
      <c r="U359" s="630"/>
      <c r="V359" s="630"/>
      <c r="W359" s="630"/>
    </row>
    <row r="360" spans="2:23" ht="17.25" customHeight="1" x14ac:dyDescent="0.3">
      <c r="B360" s="400" t="s">
        <v>899</v>
      </c>
      <c r="C360" s="102">
        <f>SUM(D360:E360)</f>
        <v>100</v>
      </c>
      <c r="D360" s="275">
        <v>100</v>
      </c>
      <c r="E360" s="191">
        <v>0</v>
      </c>
      <c r="F360" s="305"/>
      <c r="G360" s="304"/>
      <c r="H360" s="463"/>
      <c r="I360" s="467">
        <v>8.0299999999999994</v>
      </c>
      <c r="J360" s="304">
        <v>8.99</v>
      </c>
      <c r="K360" s="465">
        <v>0</v>
      </c>
      <c r="L360" s="305">
        <v>8.65</v>
      </c>
      <c r="M360" s="304">
        <v>8.33</v>
      </c>
      <c r="N360" s="463">
        <v>0</v>
      </c>
      <c r="O360" s="467">
        <v>8.59</v>
      </c>
      <c r="P360" s="304">
        <v>8.0399999999999991</v>
      </c>
      <c r="Q360" s="465">
        <v>0</v>
      </c>
      <c r="R360" s="519">
        <v>8.42</v>
      </c>
      <c r="S360" s="525">
        <v>8.4499999999999993</v>
      </c>
      <c r="T360" s="275">
        <v>100</v>
      </c>
      <c r="U360" s="306">
        <v>1</v>
      </c>
      <c r="V360" s="275">
        <v>0</v>
      </c>
      <c r="W360" s="191">
        <v>0</v>
      </c>
    </row>
    <row r="361" spans="2:23" ht="17.25" customHeight="1" thickBot="1" x14ac:dyDescent="0.35">
      <c r="B361" s="402" t="s">
        <v>1059</v>
      </c>
      <c r="C361" s="191">
        <f>SUM(D361:E361)</f>
        <v>125</v>
      </c>
      <c r="D361" s="506">
        <v>125</v>
      </c>
      <c r="E361" s="177">
        <v>0</v>
      </c>
      <c r="F361" s="507"/>
      <c r="G361" s="508"/>
      <c r="H361" s="509"/>
      <c r="I361" s="510">
        <v>8.1</v>
      </c>
      <c r="J361" s="508">
        <v>9.25</v>
      </c>
      <c r="K361" s="511">
        <v>0</v>
      </c>
      <c r="L361" s="507">
        <v>8.68</v>
      </c>
      <c r="M361" s="508">
        <v>8.76</v>
      </c>
      <c r="N361" s="509">
        <v>0</v>
      </c>
      <c r="O361" s="510">
        <v>8.48</v>
      </c>
      <c r="P361" s="508">
        <v>8.48</v>
      </c>
      <c r="Q361" s="511">
        <v>0</v>
      </c>
      <c r="R361" s="526">
        <v>8.42</v>
      </c>
      <c r="S361" s="527">
        <v>8.83</v>
      </c>
      <c r="T361" s="506">
        <v>125</v>
      </c>
      <c r="U361" s="512">
        <v>1</v>
      </c>
      <c r="V361" s="506">
        <v>0</v>
      </c>
      <c r="W361" s="177">
        <v>0</v>
      </c>
    </row>
    <row r="362" spans="2:23" ht="17.25" customHeight="1" thickBot="1" x14ac:dyDescent="0.35">
      <c r="B362" s="401" t="s">
        <v>1058</v>
      </c>
      <c r="C362" s="103">
        <v>116</v>
      </c>
      <c r="D362" s="276">
        <v>116</v>
      </c>
      <c r="E362" s="103">
        <v>0</v>
      </c>
      <c r="F362" s="243"/>
      <c r="G362" s="244"/>
      <c r="H362" s="192"/>
      <c r="I362" s="245">
        <v>7.83</v>
      </c>
      <c r="J362" s="244">
        <v>7.75</v>
      </c>
      <c r="K362" s="179">
        <v>0</v>
      </c>
      <c r="L362" s="243">
        <v>8.3699999999999992</v>
      </c>
      <c r="M362" s="244">
        <v>8.14</v>
      </c>
      <c r="N362" s="192">
        <v>0</v>
      </c>
      <c r="O362" s="245">
        <v>8.27</v>
      </c>
      <c r="P362" s="244">
        <v>8.18</v>
      </c>
      <c r="Q362" s="179">
        <v>0</v>
      </c>
      <c r="R362" s="529">
        <v>8.15</v>
      </c>
      <c r="S362" s="528">
        <v>8.02</v>
      </c>
      <c r="T362" s="276">
        <v>116</v>
      </c>
      <c r="U362" s="248">
        <v>1</v>
      </c>
      <c r="V362" s="276">
        <v>0</v>
      </c>
      <c r="W362" s="103">
        <v>0</v>
      </c>
    </row>
    <row r="363" spans="2:23" ht="17.25" customHeight="1" x14ac:dyDescent="0.3"/>
    <row r="364" spans="2:23" ht="17.25" customHeight="1" thickBot="1" x14ac:dyDescent="0.4">
      <c r="B364" s="690" t="s">
        <v>386</v>
      </c>
      <c r="C364" s="690"/>
      <c r="D364" s="690"/>
      <c r="E364" s="690"/>
      <c r="F364" s="690"/>
      <c r="G364" s="690"/>
      <c r="H364" s="690"/>
      <c r="I364" s="690"/>
    </row>
    <row r="365" spans="2:23" ht="17.25" customHeight="1" x14ac:dyDescent="0.3">
      <c r="B365" s="987"/>
      <c r="C365" s="988"/>
      <c r="D365" s="988"/>
      <c r="E365" s="988"/>
      <c r="F365" s="988"/>
      <c r="G365" s="988"/>
      <c r="H365" s="988"/>
      <c r="I365" s="988"/>
      <c r="J365" s="988"/>
      <c r="K365" s="988"/>
      <c r="L365" s="988"/>
      <c r="M365" s="988"/>
      <c r="N365" s="988"/>
      <c r="O365" s="988"/>
      <c r="P365" s="988"/>
      <c r="Q365" s="989"/>
    </row>
    <row r="366" spans="2:23" ht="17.25" customHeight="1" x14ac:dyDescent="0.3">
      <c r="B366" s="990"/>
      <c r="C366" s="991"/>
      <c r="D366" s="991"/>
      <c r="E366" s="991"/>
      <c r="F366" s="991"/>
      <c r="G366" s="991"/>
      <c r="H366" s="991"/>
      <c r="I366" s="991"/>
      <c r="J366" s="991"/>
      <c r="K366" s="991"/>
      <c r="L366" s="991"/>
      <c r="M366" s="991"/>
      <c r="N366" s="991"/>
      <c r="O366" s="991"/>
      <c r="P366" s="991"/>
      <c r="Q366" s="992"/>
    </row>
    <row r="367" spans="2:23" ht="17.25" customHeight="1" x14ac:dyDescent="0.3">
      <c r="B367" s="990"/>
      <c r="C367" s="991"/>
      <c r="D367" s="991"/>
      <c r="E367" s="991"/>
      <c r="F367" s="991"/>
      <c r="G367" s="991"/>
      <c r="H367" s="991"/>
      <c r="I367" s="991"/>
      <c r="J367" s="991"/>
      <c r="K367" s="991"/>
      <c r="L367" s="991"/>
      <c r="M367" s="991"/>
      <c r="N367" s="991"/>
      <c r="O367" s="991"/>
      <c r="P367" s="991"/>
      <c r="Q367" s="992"/>
    </row>
    <row r="368" spans="2:23" ht="17.25" customHeight="1" x14ac:dyDescent="0.3">
      <c r="B368" s="990"/>
      <c r="C368" s="991"/>
      <c r="D368" s="991"/>
      <c r="E368" s="991"/>
      <c r="F368" s="991"/>
      <c r="G368" s="991"/>
      <c r="H368" s="991"/>
      <c r="I368" s="991"/>
      <c r="J368" s="991"/>
      <c r="K368" s="991"/>
      <c r="L368" s="991"/>
      <c r="M368" s="991"/>
      <c r="N368" s="991"/>
      <c r="O368" s="991"/>
      <c r="P368" s="991"/>
      <c r="Q368" s="992"/>
    </row>
    <row r="369" spans="2:22" ht="17.25" customHeight="1" x14ac:dyDescent="0.3">
      <c r="B369" s="990"/>
      <c r="C369" s="991"/>
      <c r="D369" s="991"/>
      <c r="E369" s="991"/>
      <c r="F369" s="991"/>
      <c r="G369" s="991"/>
      <c r="H369" s="991"/>
      <c r="I369" s="991"/>
      <c r="J369" s="991"/>
      <c r="K369" s="991"/>
      <c r="L369" s="991"/>
      <c r="M369" s="991"/>
      <c r="N369" s="991"/>
      <c r="O369" s="991"/>
      <c r="P369" s="991"/>
      <c r="Q369" s="992"/>
    </row>
    <row r="370" spans="2:22" ht="17.25" customHeight="1" thickBot="1" x14ac:dyDescent="0.35">
      <c r="B370" s="993"/>
      <c r="C370" s="994"/>
      <c r="D370" s="994"/>
      <c r="E370" s="994"/>
      <c r="F370" s="994"/>
      <c r="G370" s="994"/>
      <c r="H370" s="994"/>
      <c r="I370" s="994"/>
      <c r="J370" s="994"/>
      <c r="K370" s="994"/>
      <c r="L370" s="994"/>
      <c r="M370" s="994"/>
      <c r="N370" s="994"/>
      <c r="O370" s="994"/>
      <c r="P370" s="994"/>
      <c r="Q370" s="995"/>
    </row>
    <row r="371" spans="2:22" ht="17.25" customHeight="1" x14ac:dyDescent="0.3"/>
    <row r="372" spans="2:22" ht="17.25" customHeight="1" thickBot="1" x14ac:dyDescent="0.4">
      <c r="B372" s="690" t="s">
        <v>943</v>
      </c>
      <c r="C372" s="690"/>
      <c r="D372" s="690"/>
      <c r="E372" s="690"/>
      <c r="F372" s="690"/>
      <c r="G372" s="690"/>
      <c r="H372" s="690"/>
      <c r="I372" s="690"/>
      <c r="J372" s="690"/>
      <c r="K372" s="690"/>
      <c r="L372" s="690"/>
      <c r="M372" s="690"/>
      <c r="N372" s="690"/>
      <c r="O372" s="690"/>
      <c r="P372" s="50"/>
      <c r="Q372" s="50"/>
    </row>
    <row r="373" spans="2:22" ht="17.25" customHeight="1" x14ac:dyDescent="0.3">
      <c r="B373" s="987" t="s">
        <v>1376</v>
      </c>
      <c r="C373" s="988"/>
      <c r="D373" s="988"/>
      <c r="E373" s="988"/>
      <c r="F373" s="988"/>
      <c r="G373" s="988"/>
      <c r="H373" s="988"/>
      <c r="I373" s="988"/>
      <c r="J373" s="988"/>
      <c r="K373" s="988"/>
      <c r="L373" s="988"/>
      <c r="M373" s="988"/>
      <c r="N373" s="988"/>
      <c r="O373" s="988"/>
      <c r="P373" s="988"/>
      <c r="Q373" s="989"/>
    </row>
    <row r="374" spans="2:22" ht="17.25" customHeight="1" x14ac:dyDescent="0.3">
      <c r="B374" s="990"/>
      <c r="C374" s="991"/>
      <c r="D374" s="991"/>
      <c r="E374" s="991"/>
      <c r="F374" s="991"/>
      <c r="G374" s="991"/>
      <c r="H374" s="991"/>
      <c r="I374" s="991"/>
      <c r="J374" s="991"/>
      <c r="K374" s="991"/>
      <c r="L374" s="991"/>
      <c r="M374" s="991"/>
      <c r="N374" s="991"/>
      <c r="O374" s="991"/>
      <c r="P374" s="991"/>
      <c r="Q374" s="992"/>
    </row>
    <row r="375" spans="2:22" ht="17.25" customHeight="1" x14ac:dyDescent="0.3">
      <c r="B375" s="990"/>
      <c r="C375" s="991"/>
      <c r="D375" s="991"/>
      <c r="E375" s="991"/>
      <c r="F375" s="991"/>
      <c r="G375" s="991"/>
      <c r="H375" s="991"/>
      <c r="I375" s="991"/>
      <c r="J375" s="991"/>
      <c r="K375" s="991"/>
      <c r="L375" s="991"/>
      <c r="M375" s="991"/>
      <c r="N375" s="991"/>
      <c r="O375" s="991"/>
      <c r="P375" s="991"/>
      <c r="Q375" s="992"/>
    </row>
    <row r="376" spans="2:22" ht="17.25" customHeight="1" x14ac:dyDescent="0.3">
      <c r="B376" s="990"/>
      <c r="C376" s="991"/>
      <c r="D376" s="991"/>
      <c r="E376" s="991"/>
      <c r="F376" s="991"/>
      <c r="G376" s="991"/>
      <c r="H376" s="991"/>
      <c r="I376" s="991"/>
      <c r="J376" s="991"/>
      <c r="K376" s="991"/>
      <c r="L376" s="991"/>
      <c r="M376" s="991"/>
      <c r="N376" s="991"/>
      <c r="O376" s="991"/>
      <c r="P376" s="991"/>
      <c r="Q376" s="992"/>
    </row>
    <row r="377" spans="2:22" ht="17.25" customHeight="1" x14ac:dyDescent="0.3">
      <c r="B377" s="990"/>
      <c r="C377" s="991"/>
      <c r="D377" s="991"/>
      <c r="E377" s="991"/>
      <c r="F377" s="991"/>
      <c r="G377" s="991"/>
      <c r="H377" s="991"/>
      <c r="I377" s="991"/>
      <c r="J377" s="991"/>
      <c r="K377" s="991"/>
      <c r="L377" s="991"/>
      <c r="M377" s="991"/>
      <c r="N377" s="991"/>
      <c r="O377" s="991"/>
      <c r="P377" s="991"/>
      <c r="Q377" s="992"/>
    </row>
    <row r="378" spans="2:22" ht="17.25" customHeight="1" thickBot="1" x14ac:dyDescent="0.35">
      <c r="B378" s="993"/>
      <c r="C378" s="994"/>
      <c r="D378" s="994"/>
      <c r="E378" s="994"/>
      <c r="F378" s="994"/>
      <c r="G378" s="994"/>
      <c r="H378" s="994"/>
      <c r="I378" s="994"/>
      <c r="J378" s="994"/>
      <c r="K378" s="994"/>
      <c r="L378" s="994"/>
      <c r="M378" s="994"/>
      <c r="N378" s="994"/>
      <c r="O378" s="994"/>
      <c r="P378" s="994"/>
      <c r="Q378" s="995"/>
    </row>
    <row r="379" spans="2:22" ht="17.25" customHeight="1" x14ac:dyDescent="0.3"/>
    <row r="380" spans="2:22" ht="17.25" customHeight="1" x14ac:dyDescent="0.3">
      <c r="B380" s="556" t="s">
        <v>1070</v>
      </c>
      <c r="C380" s="556"/>
      <c r="D380" s="556"/>
      <c r="E380" s="556"/>
      <c r="F380" s="556"/>
      <c r="G380" s="556"/>
      <c r="H380" s="556"/>
    </row>
    <row r="381" spans="2:22" ht="17.25" customHeight="1" x14ac:dyDescent="0.3">
      <c r="B381" s="413"/>
      <c r="C381" s="413"/>
      <c r="D381" s="413"/>
      <c r="E381" s="413"/>
      <c r="F381" s="413"/>
      <c r="G381" s="413"/>
    </row>
    <row r="382" spans="2:22" ht="17.25" customHeight="1" thickBot="1" x14ac:dyDescent="0.4">
      <c r="B382" s="559" t="s">
        <v>242</v>
      </c>
      <c r="C382" s="559"/>
      <c r="D382" s="559"/>
      <c r="E382" s="413"/>
      <c r="F382" s="413"/>
      <c r="G382" s="413"/>
    </row>
    <row r="383" spans="2:22" ht="17.25" customHeight="1" x14ac:dyDescent="0.3">
      <c r="B383" s="629" t="s">
        <v>387</v>
      </c>
      <c r="C383" s="637" t="s">
        <v>414</v>
      </c>
      <c r="D383" s="638"/>
      <c r="E383" s="637" t="s">
        <v>413</v>
      </c>
      <c r="F383" s="638"/>
      <c r="G383" s="637" t="s">
        <v>246</v>
      </c>
      <c r="H383" s="638"/>
      <c r="I383" s="637" t="s">
        <v>412</v>
      </c>
      <c r="J383" s="638"/>
      <c r="K383" s="637" t="s">
        <v>247</v>
      </c>
      <c r="L383" s="638"/>
      <c r="M383" s="637" t="s">
        <v>831</v>
      </c>
      <c r="N383" s="638"/>
      <c r="O383" s="637" t="s">
        <v>248</v>
      </c>
      <c r="P383" s="638"/>
      <c r="Q383" s="637" t="s">
        <v>249</v>
      </c>
      <c r="R383" s="638"/>
      <c r="S383" s="637" t="s">
        <v>14</v>
      </c>
      <c r="T383" s="638"/>
      <c r="U383" s="637" t="s">
        <v>94</v>
      </c>
      <c r="V383" s="638"/>
    </row>
    <row r="384" spans="2:22" ht="17.25" customHeight="1" x14ac:dyDescent="0.3">
      <c r="B384" s="630"/>
      <c r="C384" s="651"/>
      <c r="D384" s="656"/>
      <c r="E384" s="651"/>
      <c r="F384" s="656"/>
      <c r="G384" s="651"/>
      <c r="H384" s="656"/>
      <c r="I384" s="651"/>
      <c r="J384" s="656"/>
      <c r="K384" s="651"/>
      <c r="L384" s="656"/>
      <c r="M384" s="651"/>
      <c r="N384" s="656"/>
      <c r="O384" s="651"/>
      <c r="P384" s="656"/>
      <c r="Q384" s="651"/>
      <c r="R384" s="656"/>
      <c r="S384" s="651"/>
      <c r="T384" s="656"/>
      <c r="U384" s="651"/>
      <c r="V384" s="656"/>
    </row>
    <row r="385" spans="2:22" ht="17.25" customHeight="1" thickBot="1" x14ac:dyDescent="0.35">
      <c r="B385" s="663"/>
      <c r="C385" s="626"/>
      <c r="D385" s="628"/>
      <c r="E385" s="626"/>
      <c r="F385" s="628"/>
      <c r="G385" s="626"/>
      <c r="H385" s="628"/>
      <c r="I385" s="626"/>
      <c r="J385" s="628"/>
      <c r="K385" s="626"/>
      <c r="L385" s="628"/>
      <c r="M385" s="626"/>
      <c r="N385" s="628"/>
      <c r="O385" s="626"/>
      <c r="P385" s="628"/>
      <c r="Q385" s="626"/>
      <c r="R385" s="628"/>
      <c r="S385" s="626"/>
      <c r="T385" s="628"/>
      <c r="U385" s="626"/>
      <c r="V385" s="628"/>
    </row>
    <row r="386" spans="2:22" ht="17.25" customHeight="1" x14ac:dyDescent="0.3">
      <c r="B386" s="979" t="s">
        <v>98</v>
      </c>
      <c r="C386" s="637" t="s">
        <v>99</v>
      </c>
      <c r="D386" s="998" t="s">
        <v>100</v>
      </c>
      <c r="E386" s="637" t="s">
        <v>99</v>
      </c>
      <c r="F386" s="998" t="s">
        <v>100</v>
      </c>
      <c r="G386" s="637" t="s">
        <v>99</v>
      </c>
      <c r="H386" s="638" t="s">
        <v>100</v>
      </c>
      <c r="I386" s="637" t="s">
        <v>99</v>
      </c>
      <c r="J386" s="638" t="s">
        <v>100</v>
      </c>
      <c r="K386" s="637" t="s">
        <v>99</v>
      </c>
      <c r="L386" s="638" t="s">
        <v>100</v>
      </c>
      <c r="M386" s="637" t="s">
        <v>99</v>
      </c>
      <c r="N386" s="638" t="s">
        <v>100</v>
      </c>
      <c r="O386" s="637" t="s">
        <v>99</v>
      </c>
      <c r="P386" s="638" t="s">
        <v>100</v>
      </c>
      <c r="Q386" s="637" t="s">
        <v>99</v>
      </c>
      <c r="R386" s="638" t="s">
        <v>100</v>
      </c>
      <c r="S386" s="637" t="s">
        <v>99</v>
      </c>
      <c r="T386" s="638" t="s">
        <v>100</v>
      </c>
      <c r="U386" s="637" t="s">
        <v>99</v>
      </c>
      <c r="V386" s="638" t="s">
        <v>100</v>
      </c>
    </row>
    <row r="387" spans="2:22" ht="17.25" customHeight="1" x14ac:dyDescent="0.3">
      <c r="B387" s="980"/>
      <c r="C387" s="651"/>
      <c r="D387" s="656"/>
      <c r="E387" s="651"/>
      <c r="F387" s="656"/>
      <c r="G387" s="651"/>
      <c r="H387" s="656"/>
      <c r="I387" s="651"/>
      <c r="J387" s="656"/>
      <c r="K387" s="651"/>
      <c r="L387" s="656"/>
      <c r="M387" s="651"/>
      <c r="N387" s="656"/>
      <c r="O387" s="651"/>
      <c r="P387" s="656"/>
      <c r="Q387" s="651"/>
      <c r="R387" s="656"/>
      <c r="S387" s="651"/>
      <c r="T387" s="656"/>
      <c r="U387" s="651"/>
      <c r="V387" s="656"/>
    </row>
    <row r="388" spans="2:22" ht="17.25" customHeight="1" thickBot="1" x14ac:dyDescent="0.35">
      <c r="B388" s="981"/>
      <c r="C388" s="655"/>
      <c r="D388" s="999"/>
      <c r="E388" s="655"/>
      <c r="F388" s="1293"/>
      <c r="G388" s="655"/>
      <c r="H388" s="657"/>
      <c r="I388" s="655"/>
      <c r="J388" s="657"/>
      <c r="K388" s="655"/>
      <c r="L388" s="657"/>
      <c r="M388" s="655"/>
      <c r="N388" s="657"/>
      <c r="O388" s="655"/>
      <c r="P388" s="657"/>
      <c r="Q388" s="655"/>
      <c r="R388" s="657"/>
      <c r="S388" s="655"/>
      <c r="T388" s="657"/>
      <c r="U388" s="655"/>
      <c r="V388" s="657"/>
    </row>
    <row r="389" spans="2:22" ht="17.25" customHeight="1" x14ac:dyDescent="0.3">
      <c r="B389" s="101" t="s">
        <v>101</v>
      </c>
      <c r="C389" s="250">
        <v>0</v>
      </c>
      <c r="D389" s="251">
        <v>0</v>
      </c>
      <c r="E389" s="250"/>
      <c r="F389" s="252"/>
      <c r="G389" s="250"/>
      <c r="H389" s="251"/>
      <c r="I389" s="250"/>
      <c r="J389" s="251"/>
      <c r="K389" s="250"/>
      <c r="L389" s="251"/>
      <c r="M389" s="250"/>
      <c r="N389" s="251"/>
      <c r="O389" s="250"/>
      <c r="P389" s="251"/>
      <c r="Q389" s="250">
        <v>0</v>
      </c>
      <c r="R389" s="251">
        <v>0</v>
      </c>
      <c r="S389" s="253"/>
      <c r="T389" s="254"/>
      <c r="U389" s="253"/>
      <c r="V389" s="254"/>
    </row>
    <row r="390" spans="2:22" ht="17.25" customHeight="1" x14ac:dyDescent="0.3">
      <c r="B390" s="409" t="s">
        <v>102</v>
      </c>
      <c r="C390" s="163">
        <v>0</v>
      </c>
      <c r="D390" s="175">
        <v>0</v>
      </c>
      <c r="E390" s="163"/>
      <c r="F390" s="255"/>
      <c r="G390" s="163"/>
      <c r="H390" s="175"/>
      <c r="I390" s="163"/>
      <c r="J390" s="175"/>
      <c r="K390" s="163"/>
      <c r="L390" s="175"/>
      <c r="M390" s="163"/>
      <c r="N390" s="175"/>
      <c r="O390" s="163"/>
      <c r="P390" s="175"/>
      <c r="Q390" s="163">
        <v>1</v>
      </c>
      <c r="R390" s="175">
        <v>0</v>
      </c>
      <c r="S390" s="256"/>
      <c r="T390" s="255"/>
      <c r="U390" s="256"/>
      <c r="V390" s="255"/>
    </row>
    <row r="391" spans="2:22" ht="17.25" customHeight="1" x14ac:dyDescent="0.3">
      <c r="B391" s="409" t="s">
        <v>103</v>
      </c>
      <c r="C391" s="163">
        <v>2</v>
      </c>
      <c r="D391" s="175">
        <v>0</v>
      </c>
      <c r="E391" s="163"/>
      <c r="F391" s="255"/>
      <c r="G391" s="163"/>
      <c r="H391" s="175"/>
      <c r="I391" s="163"/>
      <c r="J391" s="175"/>
      <c r="K391" s="163"/>
      <c r="L391" s="175"/>
      <c r="M391" s="163"/>
      <c r="N391" s="175"/>
      <c r="O391" s="163"/>
      <c r="P391" s="175"/>
      <c r="Q391" s="163">
        <v>1</v>
      </c>
      <c r="R391" s="175">
        <v>0</v>
      </c>
      <c r="S391" s="256"/>
      <c r="T391" s="255"/>
      <c r="U391" s="256"/>
      <c r="V391" s="255"/>
    </row>
    <row r="392" spans="2:22" ht="17.25" customHeight="1" thickBot="1" x14ac:dyDescent="0.35">
      <c r="B392" s="410" t="s">
        <v>104</v>
      </c>
      <c r="C392" s="257">
        <v>1</v>
      </c>
      <c r="D392" s="258">
        <v>0</v>
      </c>
      <c r="E392" s="257"/>
      <c r="F392" s="258"/>
      <c r="G392" s="257"/>
      <c r="H392" s="258"/>
      <c r="I392" s="257"/>
      <c r="J392" s="258"/>
      <c r="K392" s="257"/>
      <c r="L392" s="258"/>
      <c r="M392" s="257"/>
      <c r="N392" s="258"/>
      <c r="O392" s="257"/>
      <c r="P392" s="258"/>
      <c r="Q392" s="257">
        <v>4</v>
      </c>
      <c r="R392" s="258">
        <v>0</v>
      </c>
      <c r="S392" s="257"/>
      <c r="T392" s="258"/>
      <c r="U392" s="257"/>
      <c r="V392" s="258"/>
    </row>
    <row r="393" spans="2:22" ht="17.25" customHeight="1" thickBot="1" x14ac:dyDescent="0.35">
      <c r="B393" s="411" t="s">
        <v>84</v>
      </c>
      <c r="C393" s="259">
        <f>SUM(C389:C392)</f>
        <v>3</v>
      </c>
      <c r="D393" s="260">
        <f t="shared" ref="D393:V393" si="10">SUM(D389:D392)</f>
        <v>0</v>
      </c>
      <c r="E393" s="261">
        <f t="shared" si="10"/>
        <v>0</v>
      </c>
      <c r="F393" s="262">
        <f t="shared" si="10"/>
        <v>0</v>
      </c>
      <c r="G393" s="259">
        <f t="shared" si="10"/>
        <v>0</v>
      </c>
      <c r="H393" s="260">
        <f t="shared" si="10"/>
        <v>0</v>
      </c>
      <c r="I393" s="261">
        <f t="shared" si="10"/>
        <v>0</v>
      </c>
      <c r="J393" s="262">
        <f t="shared" si="10"/>
        <v>0</v>
      </c>
      <c r="K393" s="259">
        <f t="shared" si="10"/>
        <v>0</v>
      </c>
      <c r="L393" s="260">
        <f t="shared" si="10"/>
        <v>0</v>
      </c>
      <c r="M393" s="261">
        <f t="shared" si="10"/>
        <v>0</v>
      </c>
      <c r="N393" s="262">
        <f t="shared" si="10"/>
        <v>0</v>
      </c>
      <c r="O393" s="259">
        <f t="shared" si="10"/>
        <v>0</v>
      </c>
      <c r="P393" s="260">
        <f t="shared" si="10"/>
        <v>0</v>
      </c>
      <c r="Q393" s="261">
        <f t="shared" si="10"/>
        <v>6</v>
      </c>
      <c r="R393" s="262">
        <f t="shared" si="10"/>
        <v>0</v>
      </c>
      <c r="S393" s="259">
        <f t="shared" si="10"/>
        <v>0</v>
      </c>
      <c r="T393" s="260">
        <f t="shared" si="10"/>
        <v>0</v>
      </c>
      <c r="U393" s="259">
        <f t="shared" si="10"/>
        <v>0</v>
      </c>
      <c r="V393" s="260">
        <f t="shared" si="10"/>
        <v>0</v>
      </c>
    </row>
    <row r="394" spans="2:22" ht="17.25" customHeight="1" thickBot="1" x14ac:dyDescent="0.35">
      <c r="B394" s="51"/>
      <c r="C394" s="51"/>
      <c r="D394" s="51"/>
      <c r="E394" s="51"/>
      <c r="F394" s="51"/>
      <c r="G394" s="51"/>
      <c r="H394" s="51"/>
      <c r="I394" s="51"/>
      <c r="J394" s="51"/>
      <c r="K394" s="51"/>
      <c r="L394" s="51"/>
      <c r="M394" s="51"/>
      <c r="N394" s="51"/>
      <c r="O394" s="51"/>
      <c r="P394" s="51"/>
      <c r="Q394" s="51"/>
      <c r="R394" s="47"/>
      <c r="S394" s="47"/>
      <c r="T394" s="47"/>
    </row>
    <row r="395" spans="2:22" ht="17.25" customHeight="1" x14ac:dyDescent="0.3">
      <c r="B395" s="637" t="s">
        <v>16</v>
      </c>
      <c r="C395" s="638"/>
      <c r="D395" s="637" t="s">
        <v>17</v>
      </c>
      <c r="E395" s="638"/>
      <c r="F395" s="637" t="s">
        <v>15</v>
      </c>
      <c r="G395" s="638"/>
      <c r="H395" s="637" t="s">
        <v>245</v>
      </c>
      <c r="I395" s="638"/>
      <c r="J395" s="637" t="s">
        <v>19</v>
      </c>
      <c r="K395" s="638"/>
      <c r="L395" s="637" t="s">
        <v>95</v>
      </c>
      <c r="M395" s="638"/>
      <c r="N395" s="637" t="s">
        <v>96</v>
      </c>
      <c r="O395" s="638"/>
      <c r="P395" s="637" t="s">
        <v>97</v>
      </c>
      <c r="Q395" s="638"/>
      <c r="R395" s="637" t="s">
        <v>244</v>
      </c>
      <c r="S395" s="638"/>
      <c r="T395" s="647" t="s">
        <v>84</v>
      </c>
      <c r="U395" s="616"/>
    </row>
    <row r="396" spans="2:22" ht="17.25" customHeight="1" x14ac:dyDescent="0.3">
      <c r="B396" s="651"/>
      <c r="C396" s="656"/>
      <c r="D396" s="651"/>
      <c r="E396" s="656"/>
      <c r="F396" s="651"/>
      <c r="G396" s="656"/>
      <c r="H396" s="651"/>
      <c r="I396" s="656"/>
      <c r="J396" s="651"/>
      <c r="K396" s="656"/>
      <c r="L396" s="651"/>
      <c r="M396" s="656"/>
      <c r="N396" s="651"/>
      <c r="O396" s="656"/>
      <c r="P396" s="651"/>
      <c r="Q396" s="656"/>
      <c r="R396" s="651"/>
      <c r="S396" s="656"/>
      <c r="T396" s="648"/>
      <c r="U396" s="618"/>
    </row>
    <row r="397" spans="2:22" ht="17.25" customHeight="1" thickBot="1" x14ac:dyDescent="0.35">
      <c r="B397" s="626"/>
      <c r="C397" s="628"/>
      <c r="D397" s="626"/>
      <c r="E397" s="628"/>
      <c r="F397" s="626"/>
      <c r="G397" s="628"/>
      <c r="H397" s="626"/>
      <c r="I397" s="628"/>
      <c r="J397" s="626"/>
      <c r="K397" s="628"/>
      <c r="L397" s="626"/>
      <c r="M397" s="628"/>
      <c r="N397" s="626"/>
      <c r="O397" s="628"/>
      <c r="P397" s="626"/>
      <c r="Q397" s="628"/>
      <c r="R397" s="626"/>
      <c r="S397" s="628"/>
      <c r="T397" s="649"/>
      <c r="U397" s="650"/>
    </row>
    <row r="398" spans="2:22" ht="17.25" customHeight="1" x14ac:dyDescent="0.3">
      <c r="B398" s="637" t="s">
        <v>99</v>
      </c>
      <c r="C398" s="638" t="s">
        <v>100</v>
      </c>
      <c r="D398" s="637" t="s">
        <v>99</v>
      </c>
      <c r="E398" s="638" t="s">
        <v>100</v>
      </c>
      <c r="F398" s="637" t="s">
        <v>99</v>
      </c>
      <c r="G398" s="638" t="s">
        <v>100</v>
      </c>
      <c r="H398" s="637" t="s">
        <v>99</v>
      </c>
      <c r="I398" s="638" t="s">
        <v>100</v>
      </c>
      <c r="J398" s="637" t="s">
        <v>99</v>
      </c>
      <c r="K398" s="638" t="s">
        <v>100</v>
      </c>
      <c r="L398" s="637" t="s">
        <v>99</v>
      </c>
      <c r="M398" s="638" t="s">
        <v>100</v>
      </c>
      <c r="N398" s="637" t="s">
        <v>99</v>
      </c>
      <c r="O398" s="638" t="s">
        <v>100</v>
      </c>
      <c r="P398" s="637" t="s">
        <v>99</v>
      </c>
      <c r="Q398" s="638" t="s">
        <v>100</v>
      </c>
      <c r="R398" s="637" t="s">
        <v>99</v>
      </c>
      <c r="S398" s="638" t="s">
        <v>100</v>
      </c>
      <c r="T398" s="637" t="s">
        <v>99</v>
      </c>
      <c r="U398" s="638" t="s">
        <v>100</v>
      </c>
    </row>
    <row r="399" spans="2:22" ht="17.25" customHeight="1" x14ac:dyDescent="0.3">
      <c r="B399" s="651"/>
      <c r="C399" s="656"/>
      <c r="D399" s="651"/>
      <c r="E399" s="656"/>
      <c r="F399" s="651"/>
      <c r="G399" s="656"/>
      <c r="H399" s="651"/>
      <c r="I399" s="656"/>
      <c r="J399" s="651"/>
      <c r="K399" s="656"/>
      <c r="L399" s="651"/>
      <c r="M399" s="656"/>
      <c r="N399" s="651"/>
      <c r="O399" s="656"/>
      <c r="P399" s="651"/>
      <c r="Q399" s="656"/>
      <c r="R399" s="651"/>
      <c r="S399" s="656"/>
      <c r="T399" s="651"/>
      <c r="U399" s="656"/>
    </row>
    <row r="400" spans="2:22" ht="17.25" customHeight="1" thickBot="1" x14ac:dyDescent="0.35">
      <c r="B400" s="655"/>
      <c r="C400" s="657"/>
      <c r="D400" s="655"/>
      <c r="E400" s="657"/>
      <c r="F400" s="655"/>
      <c r="G400" s="657"/>
      <c r="H400" s="655"/>
      <c r="I400" s="657"/>
      <c r="J400" s="655"/>
      <c r="K400" s="657"/>
      <c r="L400" s="655"/>
      <c r="M400" s="657"/>
      <c r="N400" s="655"/>
      <c r="O400" s="657"/>
      <c r="P400" s="655"/>
      <c r="Q400" s="657"/>
      <c r="R400" s="655"/>
      <c r="S400" s="657"/>
      <c r="T400" s="626"/>
      <c r="U400" s="628"/>
    </row>
    <row r="401" spans="1:25" ht="17.25" customHeight="1" x14ac:dyDescent="0.3">
      <c r="B401" s="111"/>
      <c r="C401" s="263"/>
      <c r="D401" s="111"/>
      <c r="E401" s="263"/>
      <c r="F401" s="111"/>
      <c r="G401" s="263"/>
      <c r="H401" s="111">
        <v>0</v>
      </c>
      <c r="I401" s="263">
        <v>0</v>
      </c>
      <c r="J401" s="111">
        <v>1</v>
      </c>
      <c r="K401" s="263">
        <v>0</v>
      </c>
      <c r="L401" s="111"/>
      <c r="M401" s="263"/>
      <c r="N401" s="111"/>
      <c r="O401" s="263"/>
      <c r="P401" s="110"/>
      <c r="Q401" s="168"/>
      <c r="R401" s="110"/>
      <c r="S401" s="189"/>
      <c r="T401" s="110">
        <f t="shared" ref="T401:U404" si="11">SUM(R401,P401,N401,L401,J401,H401,F401,D401,B401,U389,S389,Q389,O389,M389,K389,I389,G389,E389,C389)</f>
        <v>1</v>
      </c>
      <c r="U401" s="252">
        <f t="shared" si="11"/>
        <v>0</v>
      </c>
    </row>
    <row r="402" spans="1:25" ht="17.25" customHeight="1" x14ac:dyDescent="0.3">
      <c r="B402" s="113"/>
      <c r="C402" s="172"/>
      <c r="D402" s="113"/>
      <c r="E402" s="172"/>
      <c r="F402" s="113"/>
      <c r="G402" s="172"/>
      <c r="H402" s="521">
        <v>2</v>
      </c>
      <c r="I402" s="522">
        <v>0</v>
      </c>
      <c r="J402" s="521">
        <v>0</v>
      </c>
      <c r="K402" s="522">
        <v>0</v>
      </c>
      <c r="L402" s="113"/>
      <c r="M402" s="172"/>
      <c r="N402" s="113"/>
      <c r="O402" s="172"/>
      <c r="P402" s="113"/>
      <c r="Q402" s="172"/>
      <c r="R402" s="113"/>
      <c r="S402" s="190"/>
      <c r="T402" s="113">
        <f t="shared" si="11"/>
        <v>3</v>
      </c>
      <c r="U402" s="255">
        <f t="shared" si="11"/>
        <v>0</v>
      </c>
    </row>
    <row r="403" spans="1:25" ht="17.25" customHeight="1" x14ac:dyDescent="0.3">
      <c r="B403" s="113"/>
      <c r="C403" s="172"/>
      <c r="D403" s="113"/>
      <c r="E403" s="172"/>
      <c r="F403" s="113"/>
      <c r="G403" s="172"/>
      <c r="H403" s="521">
        <v>1</v>
      </c>
      <c r="I403" s="522">
        <v>0</v>
      </c>
      <c r="J403" s="521">
        <v>1</v>
      </c>
      <c r="K403" s="522">
        <v>0</v>
      </c>
      <c r="L403" s="113"/>
      <c r="M403" s="172"/>
      <c r="N403" s="113"/>
      <c r="O403" s="172"/>
      <c r="P403" s="113"/>
      <c r="Q403" s="172"/>
      <c r="R403" s="113"/>
      <c r="S403" s="190"/>
      <c r="T403" s="113">
        <f t="shared" si="11"/>
        <v>5</v>
      </c>
      <c r="U403" s="255">
        <f t="shared" si="11"/>
        <v>0</v>
      </c>
    </row>
    <row r="404" spans="1:25" ht="17.25" customHeight="1" thickBot="1" x14ac:dyDescent="0.35">
      <c r="B404" s="121"/>
      <c r="C404" s="264"/>
      <c r="D404" s="121"/>
      <c r="E404" s="264"/>
      <c r="F404" s="121"/>
      <c r="G404" s="264"/>
      <c r="H404" s="121">
        <v>0</v>
      </c>
      <c r="I404" s="264">
        <v>0</v>
      </c>
      <c r="J404" s="121">
        <v>3</v>
      </c>
      <c r="K404" s="264">
        <v>0</v>
      </c>
      <c r="L404" s="121"/>
      <c r="M404" s="264"/>
      <c r="N404" s="121"/>
      <c r="O404" s="264"/>
      <c r="P404" s="121"/>
      <c r="Q404" s="264"/>
      <c r="R404" s="121"/>
      <c r="S404" s="265"/>
      <c r="T404" s="124">
        <f t="shared" si="11"/>
        <v>8</v>
      </c>
      <c r="U404" s="266">
        <f t="shared" si="11"/>
        <v>0</v>
      </c>
    </row>
    <row r="405" spans="1:25" ht="17.25" customHeight="1" thickBot="1" x14ac:dyDescent="0.35">
      <c r="B405" s="267">
        <f>SUM(B401:B404)</f>
        <v>0</v>
      </c>
      <c r="C405" s="268">
        <f t="shared" ref="C405:S405" si="12">SUM(C401:C404)</f>
        <v>0</v>
      </c>
      <c r="D405" s="269">
        <f t="shared" si="12"/>
        <v>0</v>
      </c>
      <c r="E405" s="270">
        <f t="shared" si="12"/>
        <v>0</v>
      </c>
      <c r="F405" s="267">
        <f t="shared" si="12"/>
        <v>0</v>
      </c>
      <c r="G405" s="268">
        <f t="shared" si="12"/>
        <v>0</v>
      </c>
      <c r="H405" s="269">
        <f t="shared" si="12"/>
        <v>3</v>
      </c>
      <c r="I405" s="270">
        <f t="shared" si="12"/>
        <v>0</v>
      </c>
      <c r="J405" s="267">
        <f t="shared" si="12"/>
        <v>5</v>
      </c>
      <c r="K405" s="268">
        <f t="shared" si="12"/>
        <v>0</v>
      </c>
      <c r="L405" s="269">
        <f t="shared" si="12"/>
        <v>0</v>
      </c>
      <c r="M405" s="270">
        <f t="shared" si="12"/>
        <v>0</v>
      </c>
      <c r="N405" s="267">
        <f t="shared" si="12"/>
        <v>0</v>
      </c>
      <c r="O405" s="268">
        <f t="shared" si="12"/>
        <v>0</v>
      </c>
      <c r="P405" s="269">
        <f t="shared" si="12"/>
        <v>0</v>
      </c>
      <c r="Q405" s="270">
        <f t="shared" si="12"/>
        <v>0</v>
      </c>
      <c r="R405" s="267">
        <f t="shared" si="12"/>
        <v>0</v>
      </c>
      <c r="S405" s="270">
        <f t="shared" si="12"/>
        <v>0</v>
      </c>
      <c r="T405" s="271">
        <f>SUM(T401:T404)</f>
        <v>17</v>
      </c>
      <c r="U405" s="272">
        <f>SUM(U401:U404)</f>
        <v>0</v>
      </c>
    </row>
    <row r="406" spans="1:25" s="26" customFormat="1" ht="17.25" customHeight="1" x14ac:dyDescent="0.3">
      <c r="B406" s="5"/>
      <c r="C406" s="5"/>
      <c r="D406" s="5"/>
      <c r="E406" s="5"/>
      <c r="F406" s="5"/>
      <c r="G406" s="5"/>
      <c r="H406" s="5"/>
      <c r="I406" s="5"/>
      <c r="J406" s="5"/>
      <c r="K406" s="5"/>
      <c r="L406" s="5"/>
      <c r="M406" s="5"/>
      <c r="N406" s="5"/>
      <c r="O406" s="5"/>
      <c r="P406" s="25"/>
      <c r="Q406" s="5"/>
      <c r="R406" s="5"/>
    </row>
    <row r="407" spans="1:25" s="26" customFormat="1" ht="17.25" customHeight="1" x14ac:dyDescent="0.35">
      <c r="B407" s="558" t="s">
        <v>1010</v>
      </c>
      <c r="C407" s="558"/>
      <c r="D407" s="558"/>
      <c r="E407" s="558"/>
      <c r="F407" s="558"/>
      <c r="G407" s="558"/>
      <c r="H407" s="558"/>
      <c r="I407" s="5"/>
      <c r="J407" s="5"/>
      <c r="K407" s="5"/>
      <c r="L407" s="5"/>
      <c r="M407" s="5"/>
      <c r="N407" s="5"/>
      <c r="O407" s="5"/>
      <c r="P407" s="25"/>
      <c r="Q407" s="5"/>
      <c r="R407" s="5"/>
    </row>
    <row r="408" spans="1:25" s="26" customFormat="1" ht="17.25" customHeight="1" x14ac:dyDescent="0.3">
      <c r="B408" s="5"/>
      <c r="C408" s="5"/>
      <c r="D408" s="5"/>
      <c r="E408" s="5"/>
      <c r="F408" s="5"/>
      <c r="G408" s="5"/>
      <c r="H408" s="5"/>
      <c r="I408" s="5"/>
      <c r="J408" s="5"/>
      <c r="K408" s="5"/>
      <c r="L408" s="5"/>
      <c r="M408" s="5"/>
      <c r="N408" s="5"/>
      <c r="O408" s="5"/>
      <c r="P408" s="25"/>
      <c r="Q408" s="5"/>
      <c r="R408" s="5"/>
    </row>
    <row r="409" spans="1:25" s="26" customFormat="1" ht="17.25" customHeight="1" thickBot="1" x14ac:dyDescent="0.35">
      <c r="B409" s="583" t="s">
        <v>557</v>
      </c>
      <c r="C409" s="583"/>
      <c r="D409" s="583"/>
      <c r="E409" s="5"/>
      <c r="F409" s="5"/>
      <c r="G409" s="5"/>
      <c r="H409" s="5"/>
      <c r="I409" s="5"/>
      <c r="J409" s="5"/>
      <c r="K409" s="5"/>
      <c r="L409" s="5"/>
      <c r="M409" s="5"/>
      <c r="N409" s="5"/>
      <c r="O409" s="5"/>
      <c r="P409" s="25"/>
      <c r="Q409" s="5"/>
      <c r="R409" s="5"/>
    </row>
    <row r="410" spans="1:25" s="26" customFormat="1" ht="42.75" customHeight="1" x14ac:dyDescent="0.3">
      <c r="B410" s="560" t="s">
        <v>1305</v>
      </c>
      <c r="C410" s="561"/>
      <c r="D410" s="561"/>
      <c r="E410" s="561"/>
      <c r="F410" s="561"/>
      <c r="G410" s="561"/>
      <c r="H410" s="561"/>
      <c r="I410" s="561"/>
      <c r="J410" s="561"/>
      <c r="K410" s="561"/>
      <c r="L410" s="561"/>
      <c r="M410" s="561"/>
      <c r="N410" s="561"/>
      <c r="O410" s="561"/>
      <c r="P410" s="561"/>
      <c r="Q410" s="561"/>
      <c r="R410" s="561"/>
      <c r="S410" s="561"/>
      <c r="T410" s="561"/>
      <c r="U410" s="562"/>
    </row>
    <row r="411" spans="1:25" s="26" customFormat="1" ht="46.5" customHeight="1" x14ac:dyDescent="0.3">
      <c r="B411" s="563" t="s">
        <v>1304</v>
      </c>
      <c r="C411" s="564"/>
      <c r="D411" s="564"/>
      <c r="E411" s="564"/>
      <c r="F411" s="564"/>
      <c r="G411" s="564"/>
      <c r="H411" s="564"/>
      <c r="I411" s="564"/>
      <c r="J411" s="564"/>
      <c r="K411" s="564"/>
      <c r="L411" s="564"/>
      <c r="M411" s="564"/>
      <c r="N411" s="564"/>
      <c r="O411" s="564"/>
      <c r="P411" s="564"/>
      <c r="Q411" s="564"/>
      <c r="R411" s="564"/>
      <c r="S411" s="564"/>
      <c r="T411" s="564"/>
      <c r="U411" s="565"/>
    </row>
    <row r="412" spans="1:25" s="26" customFormat="1" ht="49.5" customHeight="1" x14ac:dyDescent="0.3">
      <c r="B412" s="563"/>
      <c r="C412" s="564"/>
      <c r="D412" s="564"/>
      <c r="E412" s="564"/>
      <c r="F412" s="564"/>
      <c r="G412" s="564"/>
      <c r="H412" s="564"/>
      <c r="I412" s="564"/>
      <c r="J412" s="564"/>
      <c r="K412" s="564"/>
      <c r="L412" s="564"/>
      <c r="M412" s="564"/>
      <c r="N412" s="564"/>
      <c r="O412" s="564"/>
      <c r="P412" s="564"/>
      <c r="Q412" s="564"/>
      <c r="R412" s="564"/>
      <c r="S412" s="564"/>
      <c r="T412" s="564"/>
      <c r="U412" s="565"/>
    </row>
    <row r="413" spans="1:25" s="26" customFormat="1" ht="53.25" customHeight="1" thickBot="1" x14ac:dyDescent="0.35">
      <c r="B413" s="566"/>
      <c r="C413" s="567"/>
      <c r="D413" s="567"/>
      <c r="E413" s="567"/>
      <c r="F413" s="567"/>
      <c r="G413" s="567"/>
      <c r="H413" s="567"/>
      <c r="I413" s="567"/>
      <c r="J413" s="567"/>
      <c r="K413" s="567"/>
      <c r="L413" s="567"/>
      <c r="M413" s="567"/>
      <c r="N413" s="567"/>
      <c r="O413" s="567"/>
      <c r="P413" s="567"/>
      <c r="Q413" s="567"/>
      <c r="R413" s="567"/>
      <c r="S413" s="567"/>
      <c r="T413" s="567"/>
      <c r="U413" s="568"/>
    </row>
    <row r="414" spans="1:25" s="26" customFormat="1" ht="17.25" customHeight="1" x14ac:dyDescent="0.3">
      <c r="B414" s="5"/>
      <c r="C414" s="5"/>
      <c r="D414" s="5"/>
      <c r="E414" s="5"/>
      <c r="F414" s="5"/>
      <c r="G414" s="5"/>
      <c r="H414" s="5"/>
      <c r="I414" s="5"/>
      <c r="J414" s="5"/>
      <c r="K414" s="5"/>
      <c r="L414" s="5"/>
      <c r="M414" s="5"/>
      <c r="N414" s="5"/>
      <c r="O414" s="5"/>
      <c r="P414" s="25"/>
      <c r="Q414" s="5"/>
      <c r="R414" s="5"/>
    </row>
    <row r="415" spans="1:25" s="26" customFormat="1" ht="17.25" customHeight="1" thickBot="1" x14ac:dyDescent="0.4">
      <c r="B415" s="559" t="s">
        <v>1008</v>
      </c>
      <c r="C415" s="559"/>
      <c r="D415" s="559"/>
      <c r="E415" s="559"/>
      <c r="F415" s="559"/>
      <c r="G415" s="559"/>
      <c r="H415" s="37"/>
      <c r="I415" s="37"/>
      <c r="J415" s="5"/>
      <c r="K415" s="5"/>
      <c r="L415" s="5"/>
      <c r="M415" s="5"/>
      <c r="N415" s="5"/>
      <c r="O415" s="5"/>
      <c r="P415" s="25"/>
      <c r="Q415" s="5"/>
      <c r="R415" s="5"/>
    </row>
    <row r="416" spans="1:25" s="1350" customFormat="1" ht="17.25" customHeight="1" x14ac:dyDescent="0.3">
      <c r="A416" s="26"/>
      <c r="B416" s="1372" t="s">
        <v>181</v>
      </c>
      <c r="C416" s="1373"/>
      <c r="D416" s="1373"/>
      <c r="E416" s="1373"/>
      <c r="F416" s="1373"/>
      <c r="G416" s="1374"/>
      <c r="H416" s="1372" t="s">
        <v>182</v>
      </c>
      <c r="I416" s="1373"/>
      <c r="J416" s="1373"/>
      <c r="K416" s="1373"/>
      <c r="L416" s="1373"/>
      <c r="M416" s="1374"/>
      <c r="N416" s="1372" t="s">
        <v>183</v>
      </c>
      <c r="O416" s="1373"/>
      <c r="P416" s="1373"/>
      <c r="Q416" s="1373"/>
      <c r="R416" s="1374"/>
      <c r="S416" s="1372" t="s">
        <v>206</v>
      </c>
      <c r="T416" s="1373"/>
      <c r="U416" s="1373"/>
      <c r="V416" s="1373"/>
      <c r="W416" s="1374"/>
      <c r="Y416" s="1351"/>
    </row>
    <row r="417" spans="1:25" s="1350" customFormat="1" ht="17.25" customHeight="1" thickBot="1" x14ac:dyDescent="0.35">
      <c r="A417" s="26"/>
      <c r="B417" s="1375"/>
      <c r="C417" s="1376"/>
      <c r="D417" s="1376"/>
      <c r="E417" s="1376"/>
      <c r="F417" s="1376"/>
      <c r="G417" s="1377"/>
      <c r="H417" s="1375"/>
      <c r="I417" s="1376"/>
      <c r="J417" s="1376"/>
      <c r="K417" s="1376"/>
      <c r="L417" s="1376"/>
      <c r="M417" s="1377"/>
      <c r="N417" s="1378"/>
      <c r="O417" s="1379"/>
      <c r="P417" s="1379"/>
      <c r="Q417" s="1379"/>
      <c r="R417" s="1380"/>
      <c r="S417" s="1375"/>
      <c r="T417" s="1376"/>
      <c r="U417" s="1376"/>
      <c r="V417" s="1376"/>
      <c r="W417" s="1377"/>
      <c r="Y417" s="1351"/>
    </row>
    <row r="418" spans="1:25" s="1350" customFormat="1" ht="30.75" customHeight="1" x14ac:dyDescent="0.3">
      <c r="A418" s="26"/>
      <c r="B418" s="1352" t="s">
        <v>1143</v>
      </c>
      <c r="C418" s="1353"/>
      <c r="D418" s="1353"/>
      <c r="E418" s="1353"/>
      <c r="F418" s="1353"/>
      <c r="G418" s="1354"/>
      <c r="H418" s="1352" t="s">
        <v>1175</v>
      </c>
      <c r="I418" s="1353"/>
      <c r="J418" s="1353"/>
      <c r="K418" s="1353"/>
      <c r="L418" s="1353"/>
      <c r="M418" s="1354"/>
      <c r="N418" s="1352" t="s">
        <v>1179</v>
      </c>
      <c r="O418" s="1353"/>
      <c r="P418" s="1353"/>
      <c r="Q418" s="1353"/>
      <c r="R418" s="1354"/>
      <c r="S418" s="1352" t="s">
        <v>1183</v>
      </c>
      <c r="T418" s="1353"/>
      <c r="U418" s="1353"/>
      <c r="V418" s="1353"/>
      <c r="W418" s="1353"/>
      <c r="Y418" s="1351"/>
    </row>
    <row r="419" spans="1:25" s="1350" customFormat="1" ht="17.25" customHeight="1" x14ac:dyDescent="0.3">
      <c r="A419" s="26"/>
      <c r="B419" s="1355" t="s">
        <v>1144</v>
      </c>
      <c r="C419" s="1356"/>
      <c r="D419" s="1356"/>
      <c r="E419" s="1356"/>
      <c r="F419" s="1356"/>
      <c r="G419" s="1357"/>
      <c r="H419" s="1355" t="s">
        <v>1176</v>
      </c>
      <c r="I419" s="1356"/>
      <c r="J419" s="1356"/>
      <c r="K419" s="1356"/>
      <c r="L419" s="1356"/>
      <c r="M419" s="1357"/>
      <c r="N419" s="1355" t="s">
        <v>1178</v>
      </c>
      <c r="O419" s="1356"/>
      <c r="P419" s="1356"/>
      <c r="Q419" s="1356"/>
      <c r="R419" s="1357"/>
      <c r="S419" s="1355" t="s">
        <v>1184</v>
      </c>
      <c r="T419" s="1356"/>
      <c r="U419" s="1356"/>
      <c r="V419" s="1356"/>
      <c r="W419" s="1356"/>
      <c r="Y419" s="1351"/>
    </row>
    <row r="420" spans="1:25" s="1350" customFormat="1" ht="63.75" customHeight="1" x14ac:dyDescent="0.3">
      <c r="A420" s="26"/>
      <c r="B420" s="1355" t="s">
        <v>1145</v>
      </c>
      <c r="C420" s="1356"/>
      <c r="D420" s="1356"/>
      <c r="E420" s="1356"/>
      <c r="F420" s="1356"/>
      <c r="G420" s="1357"/>
      <c r="H420" s="1355" t="s">
        <v>1177</v>
      </c>
      <c r="I420" s="1356"/>
      <c r="J420" s="1356"/>
      <c r="K420" s="1356"/>
      <c r="L420" s="1356"/>
      <c r="M420" s="1357"/>
      <c r="N420" s="1355" t="s">
        <v>1180</v>
      </c>
      <c r="O420" s="1356"/>
      <c r="P420" s="1356"/>
      <c r="Q420" s="1356"/>
      <c r="R420" s="1357"/>
      <c r="S420" s="1355" t="s">
        <v>1185</v>
      </c>
      <c r="T420" s="1356"/>
      <c r="U420" s="1356"/>
      <c r="V420" s="1356"/>
      <c r="W420" s="1356"/>
      <c r="Y420" s="1351"/>
    </row>
    <row r="421" spans="1:25" s="1350" customFormat="1" ht="17.25" customHeight="1" x14ac:dyDescent="0.3">
      <c r="A421" s="26"/>
      <c r="B421" s="1355" t="s">
        <v>1146</v>
      </c>
      <c r="C421" s="1356"/>
      <c r="D421" s="1356"/>
      <c r="E421" s="1356"/>
      <c r="F421" s="1356"/>
      <c r="G421" s="1357"/>
      <c r="H421" s="1358" t="s">
        <v>1309</v>
      </c>
      <c r="I421" s="1356"/>
      <c r="J421" s="1356"/>
      <c r="K421" s="1356"/>
      <c r="L421" s="1356"/>
      <c r="M421" s="1359"/>
      <c r="N421" s="1355" t="s">
        <v>1181</v>
      </c>
      <c r="O421" s="1356"/>
      <c r="P421" s="1356"/>
      <c r="Q421" s="1356"/>
      <c r="R421" s="1357"/>
      <c r="S421" s="1360" t="s">
        <v>1186</v>
      </c>
      <c r="T421" s="1361"/>
      <c r="U421" s="1361"/>
      <c r="V421" s="1361"/>
      <c r="W421" s="1358"/>
      <c r="Y421" s="1351"/>
    </row>
    <row r="422" spans="1:25" s="1350" customFormat="1" ht="35.25" customHeight="1" x14ac:dyDescent="0.3">
      <c r="A422" s="26"/>
      <c r="B422" s="1355" t="s">
        <v>1147</v>
      </c>
      <c r="C422" s="1356"/>
      <c r="D422" s="1356"/>
      <c r="E422" s="1356"/>
      <c r="F422" s="1356"/>
      <c r="G422" s="1357"/>
      <c r="H422" s="1358" t="s">
        <v>1313</v>
      </c>
      <c r="I422" s="1356"/>
      <c r="J422" s="1356"/>
      <c r="K422" s="1356"/>
      <c r="L422" s="1356"/>
      <c r="M422" s="1359"/>
      <c r="N422" s="1355" t="s">
        <v>1182</v>
      </c>
      <c r="O422" s="1356"/>
      <c r="P422" s="1356"/>
      <c r="Q422" s="1356"/>
      <c r="R422" s="1357"/>
      <c r="S422" s="1360" t="s">
        <v>1306</v>
      </c>
      <c r="T422" s="1361"/>
      <c r="U422" s="1361"/>
      <c r="V422" s="1361"/>
      <c r="W422" s="1362"/>
      <c r="Y422" s="1351"/>
    </row>
    <row r="423" spans="1:25" s="1350" customFormat="1" ht="17.25" customHeight="1" x14ac:dyDescent="0.3">
      <c r="A423" s="26"/>
      <c r="B423" s="1355" t="s">
        <v>1148</v>
      </c>
      <c r="C423" s="1356"/>
      <c r="D423" s="1356"/>
      <c r="E423" s="1356"/>
      <c r="F423" s="1356"/>
      <c r="G423" s="1357"/>
      <c r="H423" s="1358" t="s">
        <v>1340</v>
      </c>
      <c r="I423" s="1356"/>
      <c r="J423" s="1356"/>
      <c r="K423" s="1356"/>
      <c r="L423" s="1356"/>
      <c r="M423" s="1359"/>
      <c r="N423" s="1355" t="s">
        <v>1317</v>
      </c>
      <c r="O423" s="1356"/>
      <c r="P423" s="1356"/>
      <c r="Q423" s="1356"/>
      <c r="R423" s="1357"/>
      <c r="S423" s="1360" t="s">
        <v>1308</v>
      </c>
      <c r="T423" s="1361"/>
      <c r="U423" s="1361"/>
      <c r="V423" s="1361"/>
      <c r="W423" s="1362"/>
      <c r="Y423" s="1351"/>
    </row>
    <row r="424" spans="1:25" s="1350" customFormat="1" ht="17.25" customHeight="1" x14ac:dyDescent="0.3">
      <c r="A424" s="26"/>
      <c r="B424" s="1355" t="s">
        <v>1149</v>
      </c>
      <c r="C424" s="1356"/>
      <c r="D424" s="1356"/>
      <c r="E424" s="1356"/>
      <c r="F424" s="1356"/>
      <c r="G424" s="1357"/>
      <c r="H424" s="1358" t="s">
        <v>1341</v>
      </c>
      <c r="I424" s="1356"/>
      <c r="J424" s="1356"/>
      <c r="K424" s="1356"/>
      <c r="L424" s="1356"/>
      <c r="M424" s="1359"/>
      <c r="N424" s="1355" t="s">
        <v>1338</v>
      </c>
      <c r="O424" s="1356"/>
      <c r="P424" s="1356"/>
      <c r="Q424" s="1356"/>
      <c r="R424" s="1357"/>
      <c r="S424" s="1360" t="s">
        <v>1312</v>
      </c>
      <c r="T424" s="1361"/>
      <c r="U424" s="1361"/>
      <c r="V424" s="1361"/>
      <c r="W424" s="1362"/>
      <c r="Y424" s="1351"/>
    </row>
    <row r="425" spans="1:25" s="1350" customFormat="1" ht="17.25" customHeight="1" x14ac:dyDescent="0.3">
      <c r="A425" s="26"/>
      <c r="B425" s="1355" t="s">
        <v>1150</v>
      </c>
      <c r="C425" s="1356"/>
      <c r="D425" s="1356"/>
      <c r="E425" s="1356"/>
      <c r="F425" s="1356"/>
      <c r="G425" s="1357"/>
      <c r="H425" s="1358"/>
      <c r="I425" s="1356"/>
      <c r="J425" s="1356"/>
      <c r="K425" s="1356"/>
      <c r="L425" s="1356"/>
      <c r="M425" s="1359"/>
      <c r="N425" s="1355" t="s">
        <v>1339</v>
      </c>
      <c r="O425" s="1356"/>
      <c r="P425" s="1356"/>
      <c r="Q425" s="1356"/>
      <c r="R425" s="1357"/>
      <c r="S425" s="1360" t="s">
        <v>1316</v>
      </c>
      <c r="T425" s="1361"/>
      <c r="U425" s="1361"/>
      <c r="V425" s="1361"/>
      <c r="W425" s="1362"/>
      <c r="Y425" s="1351"/>
    </row>
    <row r="426" spans="1:25" s="1350" customFormat="1" ht="30" customHeight="1" x14ac:dyDescent="0.3">
      <c r="A426" s="26"/>
      <c r="B426" s="1355" t="s">
        <v>1151</v>
      </c>
      <c r="C426" s="1356"/>
      <c r="D426" s="1356"/>
      <c r="E426" s="1356"/>
      <c r="F426" s="1356"/>
      <c r="G426" s="1357"/>
      <c r="H426" s="1358"/>
      <c r="I426" s="1356"/>
      <c r="J426" s="1356"/>
      <c r="K426" s="1356"/>
      <c r="L426" s="1356"/>
      <c r="M426" s="1359"/>
      <c r="N426" s="1355" t="s">
        <v>1346</v>
      </c>
      <c r="O426" s="1356"/>
      <c r="P426" s="1356"/>
      <c r="Q426" s="1356"/>
      <c r="R426" s="1357"/>
      <c r="S426" s="1360" t="s">
        <v>1318</v>
      </c>
      <c r="T426" s="1361"/>
      <c r="U426" s="1361"/>
      <c r="V426" s="1361"/>
      <c r="W426" s="1362"/>
      <c r="Y426" s="1351"/>
    </row>
    <row r="427" spans="1:25" s="1350" customFormat="1" ht="17.25" customHeight="1" x14ac:dyDescent="0.3">
      <c r="A427" s="26"/>
      <c r="B427" s="1355" t="s">
        <v>1152</v>
      </c>
      <c r="C427" s="1356"/>
      <c r="D427" s="1356"/>
      <c r="E427" s="1356"/>
      <c r="F427" s="1356"/>
      <c r="G427" s="1357"/>
      <c r="H427" s="1358"/>
      <c r="I427" s="1356"/>
      <c r="J427" s="1356"/>
      <c r="K427" s="1356"/>
      <c r="L427" s="1356"/>
      <c r="M427" s="1359"/>
      <c r="N427" s="1355" t="s">
        <v>1349</v>
      </c>
      <c r="O427" s="1356"/>
      <c r="P427" s="1356"/>
      <c r="Q427" s="1356"/>
      <c r="R427" s="1357"/>
      <c r="S427" s="1360" t="s">
        <v>1320</v>
      </c>
      <c r="T427" s="1361"/>
      <c r="U427" s="1361"/>
      <c r="V427" s="1361"/>
      <c r="W427" s="1362"/>
      <c r="Y427" s="1351"/>
    </row>
    <row r="428" spans="1:25" s="1350" customFormat="1" ht="36" customHeight="1" x14ac:dyDescent="0.3">
      <c r="A428" s="26"/>
      <c r="B428" s="1355" t="s">
        <v>1153</v>
      </c>
      <c r="C428" s="1356"/>
      <c r="D428" s="1356"/>
      <c r="E428" s="1356"/>
      <c r="F428" s="1356"/>
      <c r="G428" s="1357"/>
      <c r="H428" s="1358"/>
      <c r="I428" s="1356"/>
      <c r="J428" s="1356"/>
      <c r="K428" s="1356"/>
      <c r="L428" s="1356"/>
      <c r="M428" s="1359"/>
      <c r="N428" s="1355"/>
      <c r="O428" s="1356"/>
      <c r="P428" s="1356"/>
      <c r="Q428" s="1356"/>
      <c r="R428" s="1357"/>
      <c r="S428" s="1360" t="s">
        <v>1342</v>
      </c>
      <c r="T428" s="1361"/>
      <c r="U428" s="1361"/>
      <c r="V428" s="1361"/>
      <c r="W428" s="1362"/>
      <c r="Y428" s="1351"/>
    </row>
    <row r="429" spans="1:25" s="1350" customFormat="1" ht="17.25" customHeight="1" x14ac:dyDescent="0.3">
      <c r="A429" s="26"/>
      <c r="B429" s="1355" t="s">
        <v>1154</v>
      </c>
      <c r="C429" s="1356"/>
      <c r="D429" s="1356"/>
      <c r="E429" s="1356"/>
      <c r="F429" s="1356"/>
      <c r="G429" s="1357"/>
      <c r="H429" s="1358"/>
      <c r="I429" s="1356"/>
      <c r="J429" s="1356"/>
      <c r="K429" s="1356"/>
      <c r="L429" s="1356"/>
      <c r="M429" s="1359"/>
      <c r="N429" s="1355" t="s">
        <v>1347</v>
      </c>
      <c r="O429" s="1356"/>
      <c r="P429" s="1356"/>
      <c r="Q429" s="1356"/>
      <c r="R429" s="1357"/>
      <c r="S429" s="1360" t="s">
        <v>1321</v>
      </c>
      <c r="T429" s="1361"/>
      <c r="U429" s="1361"/>
      <c r="V429" s="1361"/>
      <c r="W429" s="1362"/>
      <c r="Y429" s="1351"/>
    </row>
    <row r="430" spans="1:25" s="1350" customFormat="1" ht="17.25" customHeight="1" x14ac:dyDescent="0.3">
      <c r="A430" s="26"/>
      <c r="B430" s="1355" t="s">
        <v>1155</v>
      </c>
      <c r="C430" s="1356"/>
      <c r="D430" s="1356"/>
      <c r="E430" s="1356"/>
      <c r="F430" s="1356"/>
      <c r="G430" s="1357"/>
      <c r="H430" s="1358"/>
      <c r="I430" s="1356"/>
      <c r="J430" s="1356"/>
      <c r="K430" s="1356"/>
      <c r="L430" s="1356"/>
      <c r="M430" s="1359"/>
      <c r="N430" s="1355"/>
      <c r="O430" s="1356"/>
      <c r="P430" s="1356"/>
      <c r="Q430" s="1356"/>
      <c r="R430" s="1357"/>
      <c r="S430" s="1360" t="s">
        <v>1326</v>
      </c>
      <c r="T430" s="1361"/>
      <c r="U430" s="1361"/>
      <c r="V430" s="1361"/>
      <c r="W430" s="1362"/>
      <c r="Y430" s="1351"/>
    </row>
    <row r="431" spans="1:25" s="1350" customFormat="1" ht="17.25" customHeight="1" x14ac:dyDescent="0.3">
      <c r="A431" s="26"/>
      <c r="B431" s="1355" t="s">
        <v>1156</v>
      </c>
      <c r="C431" s="1356"/>
      <c r="D431" s="1356"/>
      <c r="E431" s="1356"/>
      <c r="F431" s="1356"/>
      <c r="G431" s="1357"/>
      <c r="H431" s="1358"/>
      <c r="I431" s="1356"/>
      <c r="J431" s="1356"/>
      <c r="K431" s="1356"/>
      <c r="L431" s="1356"/>
      <c r="M431" s="1359"/>
      <c r="N431" s="1355"/>
      <c r="O431" s="1356"/>
      <c r="P431" s="1356"/>
      <c r="Q431" s="1356"/>
      <c r="R431" s="1357"/>
      <c r="S431" s="1360" t="s">
        <v>1348</v>
      </c>
      <c r="T431" s="1361"/>
      <c r="U431" s="1361"/>
      <c r="V431" s="1361"/>
      <c r="W431" s="1362"/>
      <c r="Y431" s="1351"/>
    </row>
    <row r="432" spans="1:25" s="1350" customFormat="1" ht="17.25" customHeight="1" x14ac:dyDescent="0.3">
      <c r="A432" s="26"/>
      <c r="B432" s="1355" t="s">
        <v>1157</v>
      </c>
      <c r="C432" s="1356"/>
      <c r="D432" s="1356"/>
      <c r="E432" s="1356"/>
      <c r="F432" s="1356"/>
      <c r="G432" s="1357"/>
      <c r="H432" s="1358"/>
      <c r="I432" s="1356"/>
      <c r="J432" s="1356"/>
      <c r="K432" s="1356"/>
      <c r="L432" s="1356"/>
      <c r="M432" s="1359"/>
      <c r="N432" s="1355"/>
      <c r="O432" s="1356"/>
      <c r="P432" s="1356"/>
      <c r="Q432" s="1356"/>
      <c r="R432" s="1357"/>
      <c r="S432" s="1360" t="s">
        <v>1351</v>
      </c>
      <c r="T432" s="1361"/>
      <c r="U432" s="1361"/>
      <c r="V432" s="1361"/>
      <c r="W432" s="1362"/>
      <c r="Y432" s="1351"/>
    </row>
    <row r="433" spans="1:25" s="1350" customFormat="1" ht="17.25" customHeight="1" x14ac:dyDescent="0.3">
      <c r="A433" s="26"/>
      <c r="B433" s="1355" t="s">
        <v>1158</v>
      </c>
      <c r="C433" s="1356"/>
      <c r="D433" s="1356"/>
      <c r="E433" s="1356"/>
      <c r="F433" s="1356"/>
      <c r="G433" s="1357"/>
      <c r="H433" s="1358"/>
      <c r="I433" s="1356"/>
      <c r="J433" s="1356"/>
      <c r="K433" s="1356"/>
      <c r="L433" s="1356"/>
      <c r="M433" s="1359"/>
      <c r="N433" s="1355"/>
      <c r="O433" s="1356"/>
      <c r="P433" s="1356"/>
      <c r="Q433" s="1356"/>
      <c r="R433" s="1357"/>
      <c r="S433" s="1360" t="s">
        <v>1354</v>
      </c>
      <c r="T433" s="1361"/>
      <c r="U433" s="1361"/>
      <c r="V433" s="1361"/>
      <c r="W433" s="1362"/>
      <c r="Y433" s="1351"/>
    </row>
    <row r="434" spans="1:25" s="1350" customFormat="1" ht="17.25" customHeight="1" x14ac:dyDescent="0.3">
      <c r="A434" s="26"/>
      <c r="B434" s="1355" t="s">
        <v>1159</v>
      </c>
      <c r="C434" s="1356"/>
      <c r="D434" s="1356"/>
      <c r="E434" s="1356"/>
      <c r="F434" s="1356"/>
      <c r="G434" s="1357"/>
      <c r="H434" s="1358"/>
      <c r="I434" s="1356"/>
      <c r="J434" s="1356"/>
      <c r="K434" s="1356"/>
      <c r="L434" s="1356"/>
      <c r="M434" s="1359"/>
      <c r="N434" s="1355"/>
      <c r="O434" s="1356"/>
      <c r="P434" s="1356"/>
      <c r="Q434" s="1356"/>
      <c r="R434" s="1357"/>
      <c r="S434" s="1360" t="s">
        <v>1357</v>
      </c>
      <c r="T434" s="1361"/>
      <c r="U434" s="1361"/>
      <c r="V434" s="1361"/>
      <c r="W434" s="1362"/>
      <c r="Y434" s="1351"/>
    </row>
    <row r="435" spans="1:25" s="1350" customFormat="1" ht="17.25" customHeight="1" x14ac:dyDescent="0.3">
      <c r="A435" s="26"/>
      <c r="B435" s="1355" t="s">
        <v>1160</v>
      </c>
      <c r="C435" s="1356"/>
      <c r="D435" s="1356"/>
      <c r="E435" s="1356"/>
      <c r="F435" s="1356"/>
      <c r="G435" s="1357"/>
      <c r="H435" s="1358"/>
      <c r="I435" s="1356"/>
      <c r="J435" s="1356"/>
      <c r="K435" s="1356"/>
      <c r="L435" s="1356"/>
      <c r="M435" s="1359"/>
      <c r="N435" s="1355"/>
      <c r="O435" s="1356"/>
      <c r="P435" s="1356"/>
      <c r="Q435" s="1356"/>
      <c r="R435" s="1357"/>
      <c r="S435" s="1360" t="s">
        <v>1358</v>
      </c>
      <c r="T435" s="1361"/>
      <c r="U435" s="1361"/>
      <c r="V435" s="1361"/>
      <c r="W435" s="1362"/>
      <c r="Y435" s="1351"/>
    </row>
    <row r="436" spans="1:25" s="1350" customFormat="1" ht="31.5" customHeight="1" x14ac:dyDescent="0.3">
      <c r="A436" s="26"/>
      <c r="B436" s="1360" t="s">
        <v>1161</v>
      </c>
      <c r="C436" s="1361"/>
      <c r="D436" s="1361"/>
      <c r="E436" s="1361"/>
      <c r="F436" s="1361"/>
      <c r="G436" s="1362"/>
      <c r="H436" s="1358"/>
      <c r="I436" s="1356"/>
      <c r="J436" s="1356"/>
      <c r="K436" s="1356"/>
      <c r="L436" s="1356"/>
      <c r="M436" s="1359"/>
      <c r="N436" s="1355"/>
      <c r="O436" s="1356"/>
      <c r="P436" s="1356"/>
      <c r="Q436" s="1356"/>
      <c r="R436" s="1357"/>
      <c r="S436" s="1360" t="s">
        <v>1360</v>
      </c>
      <c r="T436" s="1361"/>
      <c r="U436" s="1361"/>
      <c r="V436" s="1361"/>
      <c r="W436" s="1362"/>
      <c r="Y436" s="1351"/>
    </row>
    <row r="437" spans="1:25" s="1350" customFormat="1" ht="17.25" customHeight="1" x14ac:dyDescent="0.3">
      <c r="A437" s="26"/>
      <c r="B437" s="1360" t="s">
        <v>1162</v>
      </c>
      <c r="C437" s="1361"/>
      <c r="D437" s="1361"/>
      <c r="E437" s="1361"/>
      <c r="F437" s="1361"/>
      <c r="G437" s="1362"/>
      <c r="H437" s="1358"/>
      <c r="I437" s="1356"/>
      <c r="J437" s="1356"/>
      <c r="K437" s="1356"/>
      <c r="L437" s="1356"/>
      <c r="M437" s="1359"/>
      <c r="N437" s="1355"/>
      <c r="O437" s="1356"/>
      <c r="P437" s="1356"/>
      <c r="Q437" s="1356"/>
      <c r="R437" s="1357"/>
      <c r="S437" s="1360" t="s">
        <v>1363</v>
      </c>
      <c r="T437" s="1361"/>
      <c r="U437" s="1361"/>
      <c r="V437" s="1361"/>
      <c r="W437" s="1362"/>
      <c r="Y437" s="1351"/>
    </row>
    <row r="438" spans="1:25" s="1350" customFormat="1" ht="31.5" customHeight="1" x14ac:dyDescent="0.3">
      <c r="A438" s="26"/>
      <c r="B438" s="1360" t="s">
        <v>1163</v>
      </c>
      <c r="C438" s="1361"/>
      <c r="D438" s="1361"/>
      <c r="E438" s="1361"/>
      <c r="F438" s="1361"/>
      <c r="G438" s="1362"/>
      <c r="H438" s="1363"/>
      <c r="I438" s="1364"/>
      <c r="J438" s="1364"/>
      <c r="K438" s="1364"/>
      <c r="L438" s="1364"/>
      <c r="M438" s="1365"/>
      <c r="N438" s="1363"/>
      <c r="O438" s="1364"/>
      <c r="P438" s="1364"/>
      <c r="Q438" s="1364"/>
      <c r="R438" s="1365"/>
      <c r="S438" s="1366"/>
      <c r="T438" s="1367"/>
      <c r="U438" s="1367"/>
      <c r="V438" s="1367"/>
      <c r="W438" s="1368"/>
      <c r="Y438" s="1351"/>
    </row>
    <row r="439" spans="1:25" s="1350" customFormat="1" ht="17.25" customHeight="1" x14ac:dyDescent="0.3">
      <c r="A439" s="26"/>
      <c r="B439" s="1360" t="s">
        <v>1164</v>
      </c>
      <c r="C439" s="1361"/>
      <c r="D439" s="1361"/>
      <c r="E439" s="1361"/>
      <c r="F439" s="1361"/>
      <c r="G439" s="1362"/>
      <c r="H439" s="1363"/>
      <c r="I439" s="1364"/>
      <c r="J439" s="1364"/>
      <c r="K439" s="1364"/>
      <c r="L439" s="1364"/>
      <c r="M439" s="1365"/>
      <c r="N439" s="1363"/>
      <c r="O439" s="1364"/>
      <c r="P439" s="1364"/>
      <c r="Q439" s="1364"/>
      <c r="R439" s="1365"/>
      <c r="S439" s="1366"/>
      <c r="T439" s="1367"/>
      <c r="U439" s="1367"/>
      <c r="V439" s="1367"/>
      <c r="W439" s="1368"/>
      <c r="Y439" s="1351"/>
    </row>
    <row r="440" spans="1:25" s="1350" customFormat="1" ht="33" customHeight="1" x14ac:dyDescent="0.3">
      <c r="A440" s="26"/>
      <c r="B440" s="1360" t="s">
        <v>1165</v>
      </c>
      <c r="C440" s="1361"/>
      <c r="D440" s="1361"/>
      <c r="E440" s="1361"/>
      <c r="F440" s="1361"/>
      <c r="G440" s="1362"/>
      <c r="H440" s="1363"/>
      <c r="I440" s="1364"/>
      <c r="J440" s="1364"/>
      <c r="K440" s="1364"/>
      <c r="L440" s="1364"/>
      <c r="M440" s="1365"/>
      <c r="N440" s="1363"/>
      <c r="O440" s="1364"/>
      <c r="P440" s="1364"/>
      <c r="Q440" s="1364"/>
      <c r="R440" s="1365"/>
      <c r="S440" s="1366"/>
      <c r="T440" s="1367"/>
      <c r="U440" s="1367"/>
      <c r="V440" s="1367"/>
      <c r="W440" s="1368"/>
      <c r="Y440" s="1351"/>
    </row>
    <row r="441" spans="1:25" s="1350" customFormat="1" ht="30.75" customHeight="1" x14ac:dyDescent="0.3">
      <c r="A441" s="26"/>
      <c r="B441" s="1360" t="s">
        <v>1166</v>
      </c>
      <c r="C441" s="1361"/>
      <c r="D441" s="1361"/>
      <c r="E441" s="1361"/>
      <c r="F441" s="1361"/>
      <c r="G441" s="1362"/>
      <c r="H441" s="1363"/>
      <c r="I441" s="1364"/>
      <c r="J441" s="1364"/>
      <c r="K441" s="1364"/>
      <c r="L441" s="1364"/>
      <c r="M441" s="1365"/>
      <c r="N441" s="1363"/>
      <c r="O441" s="1364"/>
      <c r="P441" s="1364"/>
      <c r="Q441" s="1364"/>
      <c r="R441" s="1365"/>
      <c r="S441" s="1366"/>
      <c r="T441" s="1367"/>
      <c r="U441" s="1367"/>
      <c r="V441" s="1367"/>
      <c r="W441" s="1368"/>
      <c r="Y441" s="1351"/>
    </row>
    <row r="442" spans="1:25" s="1350" customFormat="1" ht="17.25" customHeight="1" x14ac:dyDescent="0.3">
      <c r="A442" s="26"/>
      <c r="B442" s="1360" t="s">
        <v>1167</v>
      </c>
      <c r="C442" s="1361"/>
      <c r="D442" s="1361"/>
      <c r="E442" s="1361"/>
      <c r="F442" s="1361"/>
      <c r="G442" s="1362"/>
      <c r="H442" s="1363"/>
      <c r="I442" s="1364"/>
      <c r="J442" s="1364"/>
      <c r="K442" s="1364"/>
      <c r="L442" s="1364"/>
      <c r="M442" s="1365"/>
      <c r="N442" s="1363"/>
      <c r="O442" s="1364"/>
      <c r="P442" s="1364"/>
      <c r="Q442" s="1364"/>
      <c r="R442" s="1365"/>
      <c r="S442" s="1366"/>
      <c r="T442" s="1367"/>
      <c r="U442" s="1367"/>
      <c r="V442" s="1367"/>
      <c r="W442" s="1368"/>
      <c r="Y442" s="1351"/>
    </row>
    <row r="443" spans="1:25" s="1350" customFormat="1" ht="17.25" customHeight="1" x14ac:dyDescent="0.3">
      <c r="A443" s="26"/>
      <c r="B443" s="1360" t="s">
        <v>1168</v>
      </c>
      <c r="C443" s="1361"/>
      <c r="D443" s="1361"/>
      <c r="E443" s="1361"/>
      <c r="F443" s="1361"/>
      <c r="G443" s="1362"/>
      <c r="H443" s="1363"/>
      <c r="I443" s="1364"/>
      <c r="J443" s="1364"/>
      <c r="K443" s="1364"/>
      <c r="L443" s="1364"/>
      <c r="M443" s="1365"/>
      <c r="N443" s="1363"/>
      <c r="O443" s="1364"/>
      <c r="P443" s="1364"/>
      <c r="Q443" s="1364"/>
      <c r="R443" s="1365"/>
      <c r="S443" s="1366"/>
      <c r="T443" s="1367"/>
      <c r="U443" s="1367"/>
      <c r="V443" s="1367"/>
      <c r="W443" s="1368"/>
      <c r="Y443" s="1351"/>
    </row>
    <row r="444" spans="1:25" s="1350" customFormat="1" ht="17.25" customHeight="1" x14ac:dyDescent="0.3">
      <c r="A444" s="26"/>
      <c r="B444" s="1360" t="s">
        <v>1169</v>
      </c>
      <c r="C444" s="1361"/>
      <c r="D444" s="1361"/>
      <c r="E444" s="1361"/>
      <c r="F444" s="1361"/>
      <c r="G444" s="1362"/>
      <c r="H444" s="1363"/>
      <c r="I444" s="1364"/>
      <c r="J444" s="1364"/>
      <c r="K444" s="1364"/>
      <c r="L444" s="1364"/>
      <c r="M444" s="1365"/>
      <c r="N444" s="1363"/>
      <c r="O444" s="1364"/>
      <c r="P444" s="1364"/>
      <c r="Q444" s="1364"/>
      <c r="R444" s="1365"/>
      <c r="S444" s="1366"/>
      <c r="T444" s="1367"/>
      <c r="U444" s="1367"/>
      <c r="V444" s="1367"/>
      <c r="W444" s="1368"/>
      <c r="Y444" s="1351"/>
    </row>
    <row r="445" spans="1:25" s="1350" customFormat="1" ht="17.25" customHeight="1" x14ac:dyDescent="0.3">
      <c r="A445" s="26"/>
      <c r="B445" s="1360" t="s">
        <v>1170</v>
      </c>
      <c r="C445" s="1361"/>
      <c r="D445" s="1361"/>
      <c r="E445" s="1361"/>
      <c r="F445" s="1361"/>
      <c r="G445" s="1362"/>
      <c r="H445" s="1363"/>
      <c r="I445" s="1364"/>
      <c r="J445" s="1364"/>
      <c r="K445" s="1364"/>
      <c r="L445" s="1364"/>
      <c r="M445" s="1365"/>
      <c r="N445" s="1363"/>
      <c r="O445" s="1364"/>
      <c r="P445" s="1364"/>
      <c r="Q445" s="1364"/>
      <c r="R445" s="1365"/>
      <c r="S445" s="1366"/>
      <c r="T445" s="1367"/>
      <c r="U445" s="1367"/>
      <c r="V445" s="1367"/>
      <c r="W445" s="1368"/>
      <c r="Y445" s="1351"/>
    </row>
    <row r="446" spans="1:25" s="1350" customFormat="1" ht="31.5" customHeight="1" x14ac:dyDescent="0.3">
      <c r="A446" s="26"/>
      <c r="B446" s="1360" t="s">
        <v>1171</v>
      </c>
      <c r="C446" s="1361"/>
      <c r="D446" s="1361"/>
      <c r="E446" s="1361"/>
      <c r="F446" s="1361"/>
      <c r="G446" s="1362"/>
      <c r="H446" s="1363"/>
      <c r="I446" s="1364"/>
      <c r="J446" s="1364"/>
      <c r="K446" s="1364"/>
      <c r="L446" s="1364"/>
      <c r="M446" s="1365"/>
      <c r="N446" s="1363"/>
      <c r="O446" s="1364"/>
      <c r="P446" s="1364"/>
      <c r="Q446" s="1364"/>
      <c r="R446" s="1365"/>
      <c r="S446" s="1366"/>
      <c r="T446" s="1367"/>
      <c r="U446" s="1367"/>
      <c r="V446" s="1367"/>
      <c r="W446" s="1368"/>
      <c r="Y446" s="1351"/>
    </row>
    <row r="447" spans="1:25" s="1350" customFormat="1" ht="17.25" customHeight="1" x14ac:dyDescent="0.3">
      <c r="A447" s="26"/>
      <c r="B447" s="1360" t="s">
        <v>1172</v>
      </c>
      <c r="C447" s="1361"/>
      <c r="D447" s="1361"/>
      <c r="E447" s="1361"/>
      <c r="F447" s="1361"/>
      <c r="G447" s="1362"/>
      <c r="H447" s="1363"/>
      <c r="I447" s="1364"/>
      <c r="J447" s="1364"/>
      <c r="K447" s="1364"/>
      <c r="L447" s="1364"/>
      <c r="M447" s="1365"/>
      <c r="N447" s="1363"/>
      <c r="O447" s="1364"/>
      <c r="P447" s="1364"/>
      <c r="Q447" s="1364"/>
      <c r="R447" s="1365"/>
      <c r="S447" s="1366"/>
      <c r="T447" s="1367"/>
      <c r="U447" s="1367"/>
      <c r="V447" s="1367"/>
      <c r="W447" s="1368"/>
      <c r="Y447" s="1351"/>
    </row>
    <row r="448" spans="1:25" s="1350" customFormat="1" ht="30" customHeight="1" x14ac:dyDescent="0.3">
      <c r="A448" s="26"/>
      <c r="B448" s="1360" t="s">
        <v>1173</v>
      </c>
      <c r="C448" s="1361"/>
      <c r="D448" s="1361"/>
      <c r="E448" s="1361"/>
      <c r="F448" s="1361"/>
      <c r="G448" s="1362"/>
      <c r="H448" s="1358"/>
      <c r="I448" s="1356"/>
      <c r="J448" s="1356"/>
      <c r="K448" s="1356"/>
      <c r="L448" s="1356"/>
      <c r="M448" s="1359"/>
      <c r="N448" s="1355"/>
      <c r="O448" s="1356"/>
      <c r="P448" s="1356"/>
      <c r="Q448" s="1356"/>
      <c r="R448" s="1357"/>
      <c r="S448" s="1360"/>
      <c r="T448" s="1361"/>
      <c r="U448" s="1361"/>
      <c r="V448" s="1361"/>
      <c r="W448" s="1362"/>
      <c r="Y448" s="1351"/>
    </row>
    <row r="449" spans="1:25" s="1350" customFormat="1" ht="30" customHeight="1" x14ac:dyDescent="0.3">
      <c r="A449" s="26"/>
      <c r="B449" s="1363" t="s">
        <v>1174</v>
      </c>
      <c r="C449" s="1364"/>
      <c r="D449" s="1364"/>
      <c r="E449" s="1364"/>
      <c r="F449" s="1364"/>
      <c r="G449" s="1365"/>
      <c r="H449" s="1363"/>
      <c r="I449" s="1364"/>
      <c r="J449" s="1364"/>
      <c r="K449" s="1364"/>
      <c r="L449" s="1364"/>
      <c r="M449" s="1365"/>
      <c r="N449" s="1363"/>
      <c r="O449" s="1364"/>
      <c r="P449" s="1364"/>
      <c r="Q449" s="1364"/>
      <c r="R449" s="1365"/>
      <c r="S449" s="1363"/>
      <c r="T449" s="1364"/>
      <c r="U449" s="1364"/>
      <c r="V449" s="1364"/>
      <c r="W449" s="1365"/>
      <c r="Y449" s="1351"/>
    </row>
    <row r="450" spans="1:25" s="1350" customFormat="1" ht="30" customHeight="1" x14ac:dyDescent="0.3">
      <c r="A450" s="26"/>
      <c r="B450" s="1363" t="s">
        <v>1307</v>
      </c>
      <c r="C450" s="1364"/>
      <c r="D450" s="1364"/>
      <c r="E450" s="1364"/>
      <c r="F450" s="1364"/>
      <c r="G450" s="1365"/>
      <c r="H450" s="1363"/>
      <c r="I450" s="1364"/>
      <c r="J450" s="1364"/>
      <c r="K450" s="1364"/>
      <c r="L450" s="1364"/>
      <c r="M450" s="1365"/>
      <c r="N450" s="1363"/>
      <c r="O450" s="1364"/>
      <c r="P450" s="1364"/>
      <c r="Q450" s="1364"/>
      <c r="R450" s="1365"/>
      <c r="S450" s="1363"/>
      <c r="T450" s="1364"/>
      <c r="U450" s="1364"/>
      <c r="V450" s="1364"/>
      <c r="W450" s="1365"/>
      <c r="Y450" s="1351"/>
    </row>
    <row r="451" spans="1:25" s="1350" customFormat="1" ht="30" customHeight="1" x14ac:dyDescent="0.3">
      <c r="A451" s="26"/>
      <c r="B451" s="1363" t="s">
        <v>1310</v>
      </c>
      <c r="C451" s="1364"/>
      <c r="D451" s="1364"/>
      <c r="E451" s="1364"/>
      <c r="F451" s="1364"/>
      <c r="G451" s="1365"/>
      <c r="H451" s="1363"/>
      <c r="I451" s="1364"/>
      <c r="J451" s="1364"/>
      <c r="K451" s="1364"/>
      <c r="L451" s="1364"/>
      <c r="M451" s="1365"/>
      <c r="N451" s="1363"/>
      <c r="O451" s="1364"/>
      <c r="P451" s="1364"/>
      <c r="Q451" s="1364"/>
      <c r="R451" s="1365"/>
      <c r="S451" s="1363"/>
      <c r="T451" s="1364"/>
      <c r="U451" s="1364"/>
      <c r="V451" s="1364"/>
      <c r="W451" s="1365"/>
      <c r="Y451" s="1351"/>
    </row>
    <row r="452" spans="1:25" s="1350" customFormat="1" ht="30" customHeight="1" x14ac:dyDescent="0.3">
      <c r="A452" s="26"/>
      <c r="B452" s="1363" t="s">
        <v>1311</v>
      </c>
      <c r="C452" s="1364"/>
      <c r="D452" s="1364"/>
      <c r="E452" s="1364"/>
      <c r="F452" s="1364"/>
      <c r="G452" s="1365"/>
      <c r="H452" s="1363"/>
      <c r="I452" s="1364"/>
      <c r="J452" s="1364"/>
      <c r="K452" s="1364"/>
      <c r="L452" s="1364"/>
      <c r="M452" s="1365"/>
      <c r="N452" s="1363"/>
      <c r="O452" s="1364"/>
      <c r="P452" s="1364"/>
      <c r="Q452" s="1364"/>
      <c r="R452" s="1365"/>
      <c r="S452" s="1363"/>
      <c r="T452" s="1364"/>
      <c r="U452" s="1364"/>
      <c r="V452" s="1364"/>
      <c r="W452" s="1365"/>
      <c r="Y452" s="1351"/>
    </row>
    <row r="453" spans="1:25" s="1350" customFormat="1" ht="30" customHeight="1" x14ac:dyDescent="0.3">
      <c r="A453" s="26"/>
      <c r="B453" s="1363" t="s">
        <v>1314</v>
      </c>
      <c r="C453" s="1364"/>
      <c r="D453" s="1364"/>
      <c r="E453" s="1364"/>
      <c r="F453" s="1364"/>
      <c r="G453" s="1365"/>
      <c r="H453" s="1363"/>
      <c r="I453" s="1364"/>
      <c r="J453" s="1364"/>
      <c r="K453" s="1364"/>
      <c r="L453" s="1364"/>
      <c r="M453" s="1365"/>
      <c r="N453" s="1363"/>
      <c r="O453" s="1364"/>
      <c r="P453" s="1364"/>
      <c r="Q453" s="1364"/>
      <c r="R453" s="1365"/>
      <c r="S453" s="1363"/>
      <c r="T453" s="1364"/>
      <c r="U453" s="1364"/>
      <c r="V453" s="1364"/>
      <c r="W453" s="1365"/>
      <c r="Y453" s="1351"/>
    </row>
    <row r="454" spans="1:25" s="1350" customFormat="1" ht="30" customHeight="1" x14ac:dyDescent="0.3">
      <c r="A454" s="26"/>
      <c r="B454" s="1363" t="s">
        <v>1315</v>
      </c>
      <c r="C454" s="1364"/>
      <c r="D454" s="1364"/>
      <c r="E454" s="1364"/>
      <c r="F454" s="1364"/>
      <c r="G454" s="1365"/>
      <c r="H454" s="1363"/>
      <c r="I454" s="1364"/>
      <c r="J454" s="1364"/>
      <c r="K454" s="1364"/>
      <c r="L454" s="1364"/>
      <c r="M454" s="1365"/>
      <c r="N454" s="1363"/>
      <c r="O454" s="1364"/>
      <c r="P454" s="1364"/>
      <c r="Q454" s="1364"/>
      <c r="R454" s="1365"/>
      <c r="S454" s="1363"/>
      <c r="T454" s="1364"/>
      <c r="U454" s="1364"/>
      <c r="V454" s="1364"/>
      <c r="W454" s="1365"/>
      <c r="Y454" s="1351"/>
    </row>
    <row r="455" spans="1:25" s="1350" customFormat="1" ht="30" customHeight="1" x14ac:dyDescent="0.3">
      <c r="A455" s="26"/>
      <c r="B455" s="1363" t="s">
        <v>1319</v>
      </c>
      <c r="C455" s="1364"/>
      <c r="D455" s="1364"/>
      <c r="E455" s="1364"/>
      <c r="F455" s="1364"/>
      <c r="G455" s="1365"/>
      <c r="H455" s="1363"/>
      <c r="I455" s="1364"/>
      <c r="J455" s="1364"/>
      <c r="K455" s="1364"/>
      <c r="L455" s="1364"/>
      <c r="M455" s="1365"/>
      <c r="N455" s="1363"/>
      <c r="O455" s="1364"/>
      <c r="P455" s="1364"/>
      <c r="Q455" s="1364"/>
      <c r="R455" s="1365"/>
      <c r="S455" s="1363"/>
      <c r="T455" s="1364"/>
      <c r="U455" s="1364"/>
      <c r="V455" s="1364"/>
      <c r="W455" s="1365"/>
      <c r="Y455" s="1351"/>
    </row>
    <row r="456" spans="1:25" s="1350" customFormat="1" ht="30" customHeight="1" x14ac:dyDescent="0.3">
      <c r="A456" s="26"/>
      <c r="B456" s="1363" t="s">
        <v>1322</v>
      </c>
      <c r="C456" s="1364"/>
      <c r="D456" s="1364"/>
      <c r="E456" s="1364"/>
      <c r="F456" s="1364"/>
      <c r="G456" s="1365"/>
      <c r="H456" s="1363"/>
      <c r="I456" s="1364"/>
      <c r="J456" s="1364"/>
      <c r="K456" s="1364"/>
      <c r="L456" s="1364"/>
      <c r="M456" s="1365"/>
      <c r="N456" s="1363"/>
      <c r="O456" s="1364"/>
      <c r="P456" s="1364"/>
      <c r="Q456" s="1364"/>
      <c r="R456" s="1365"/>
      <c r="S456" s="1363"/>
      <c r="T456" s="1364"/>
      <c r="U456" s="1364"/>
      <c r="V456" s="1364"/>
      <c r="W456" s="1365"/>
      <c r="Y456" s="1351"/>
    </row>
    <row r="457" spans="1:25" s="1350" customFormat="1" ht="30" customHeight="1" x14ac:dyDescent="0.3">
      <c r="A457" s="26"/>
      <c r="B457" s="1363" t="s">
        <v>1323</v>
      </c>
      <c r="C457" s="1364"/>
      <c r="D457" s="1364"/>
      <c r="E457" s="1364"/>
      <c r="F457" s="1364"/>
      <c r="G457" s="1365"/>
      <c r="H457" s="1363"/>
      <c r="I457" s="1364"/>
      <c r="J457" s="1364"/>
      <c r="K457" s="1364"/>
      <c r="L457" s="1364"/>
      <c r="M457" s="1365"/>
      <c r="N457" s="1363"/>
      <c r="O457" s="1364"/>
      <c r="P457" s="1364"/>
      <c r="Q457" s="1364"/>
      <c r="R457" s="1365"/>
      <c r="S457" s="1363"/>
      <c r="T457" s="1364"/>
      <c r="U457" s="1364"/>
      <c r="V457" s="1364"/>
      <c r="W457" s="1365"/>
      <c r="Y457" s="1351"/>
    </row>
    <row r="458" spans="1:25" s="1350" customFormat="1" ht="30" customHeight="1" x14ac:dyDescent="0.3">
      <c r="A458" s="26"/>
      <c r="B458" s="1363" t="s">
        <v>1324</v>
      </c>
      <c r="C458" s="1364"/>
      <c r="D458" s="1364"/>
      <c r="E458" s="1364"/>
      <c r="F458" s="1364"/>
      <c r="G458" s="1365"/>
      <c r="H458" s="1363"/>
      <c r="I458" s="1364"/>
      <c r="J458" s="1364"/>
      <c r="K458" s="1364"/>
      <c r="L458" s="1364"/>
      <c r="M458" s="1365"/>
      <c r="N458" s="1363"/>
      <c r="O458" s="1364"/>
      <c r="P458" s="1364"/>
      <c r="Q458" s="1364"/>
      <c r="R458" s="1365"/>
      <c r="S458" s="1363"/>
      <c r="T458" s="1364"/>
      <c r="U458" s="1364"/>
      <c r="V458" s="1364"/>
      <c r="W458" s="1365"/>
      <c r="Y458" s="1351"/>
    </row>
    <row r="459" spans="1:25" s="1350" customFormat="1" ht="30" customHeight="1" x14ac:dyDescent="0.3">
      <c r="A459" s="26"/>
      <c r="B459" s="1363" t="s">
        <v>1325</v>
      </c>
      <c r="C459" s="1364"/>
      <c r="D459" s="1364"/>
      <c r="E459" s="1364"/>
      <c r="F459" s="1364"/>
      <c r="G459" s="1365"/>
      <c r="H459" s="1363"/>
      <c r="I459" s="1364"/>
      <c r="J459" s="1364"/>
      <c r="K459" s="1364"/>
      <c r="L459" s="1364"/>
      <c r="M459" s="1365"/>
      <c r="N459" s="1363"/>
      <c r="O459" s="1364"/>
      <c r="P459" s="1364"/>
      <c r="Q459" s="1364"/>
      <c r="R459" s="1365"/>
      <c r="S459" s="1363"/>
      <c r="T459" s="1364"/>
      <c r="U459" s="1364"/>
      <c r="V459" s="1364"/>
      <c r="W459" s="1365"/>
      <c r="Y459" s="1351"/>
    </row>
    <row r="460" spans="1:25" s="1350" customFormat="1" ht="30" customHeight="1" x14ac:dyDescent="0.3">
      <c r="A460" s="26"/>
      <c r="B460" s="1363" t="s">
        <v>1327</v>
      </c>
      <c r="C460" s="1364"/>
      <c r="D460" s="1364"/>
      <c r="E460" s="1364"/>
      <c r="F460" s="1364"/>
      <c r="G460" s="1365"/>
      <c r="H460" s="1363"/>
      <c r="I460" s="1364"/>
      <c r="J460" s="1364"/>
      <c r="K460" s="1364"/>
      <c r="L460" s="1364"/>
      <c r="M460" s="1365"/>
      <c r="N460" s="1363"/>
      <c r="O460" s="1364"/>
      <c r="P460" s="1364"/>
      <c r="Q460" s="1364"/>
      <c r="R460" s="1365"/>
      <c r="S460" s="1363"/>
      <c r="T460" s="1364"/>
      <c r="U460" s="1364"/>
      <c r="V460" s="1364"/>
      <c r="W460" s="1365"/>
      <c r="Y460" s="1351"/>
    </row>
    <row r="461" spans="1:25" s="1350" customFormat="1" ht="30" customHeight="1" x14ac:dyDescent="0.3">
      <c r="A461" s="26"/>
      <c r="B461" s="1363" t="s">
        <v>1328</v>
      </c>
      <c r="C461" s="1364"/>
      <c r="D461" s="1364"/>
      <c r="E461" s="1364"/>
      <c r="F461" s="1364"/>
      <c r="G461" s="1365"/>
      <c r="H461" s="1363"/>
      <c r="I461" s="1364"/>
      <c r="J461" s="1364"/>
      <c r="K461" s="1364"/>
      <c r="L461" s="1364"/>
      <c r="M461" s="1365"/>
      <c r="N461" s="1363"/>
      <c r="O461" s="1364"/>
      <c r="P461" s="1364"/>
      <c r="Q461" s="1364"/>
      <c r="R461" s="1365"/>
      <c r="S461" s="1363"/>
      <c r="T461" s="1364"/>
      <c r="U461" s="1364"/>
      <c r="V461" s="1364"/>
      <c r="W461" s="1365"/>
      <c r="Y461" s="1351"/>
    </row>
    <row r="462" spans="1:25" s="1350" customFormat="1" ht="30" customHeight="1" x14ac:dyDescent="0.3">
      <c r="A462" s="26"/>
      <c r="B462" s="1363" t="s">
        <v>1329</v>
      </c>
      <c r="C462" s="1364"/>
      <c r="D462" s="1364"/>
      <c r="E462" s="1364"/>
      <c r="F462" s="1364"/>
      <c r="G462" s="1365"/>
      <c r="H462" s="1363"/>
      <c r="I462" s="1364"/>
      <c r="J462" s="1364"/>
      <c r="K462" s="1364"/>
      <c r="L462" s="1364"/>
      <c r="M462" s="1365"/>
      <c r="N462" s="1363"/>
      <c r="O462" s="1364"/>
      <c r="P462" s="1364"/>
      <c r="Q462" s="1364"/>
      <c r="R462" s="1365"/>
      <c r="S462" s="1363"/>
      <c r="T462" s="1364"/>
      <c r="U462" s="1364"/>
      <c r="V462" s="1364"/>
      <c r="W462" s="1365"/>
      <c r="Y462" s="1351"/>
    </row>
    <row r="463" spans="1:25" s="1350" customFormat="1" ht="30" customHeight="1" x14ac:dyDescent="0.3">
      <c r="A463" s="26"/>
      <c r="B463" s="1363" t="s">
        <v>1330</v>
      </c>
      <c r="C463" s="1364"/>
      <c r="D463" s="1364"/>
      <c r="E463" s="1364"/>
      <c r="F463" s="1364"/>
      <c r="G463" s="1365"/>
      <c r="H463" s="1363"/>
      <c r="I463" s="1364"/>
      <c r="J463" s="1364"/>
      <c r="K463" s="1364"/>
      <c r="L463" s="1364"/>
      <c r="M463" s="1365"/>
      <c r="N463" s="1363"/>
      <c r="O463" s="1364"/>
      <c r="P463" s="1364"/>
      <c r="Q463" s="1364"/>
      <c r="R463" s="1365"/>
      <c r="S463" s="1363"/>
      <c r="T463" s="1364"/>
      <c r="U463" s="1364"/>
      <c r="V463" s="1364"/>
      <c r="W463" s="1365"/>
      <c r="Y463" s="1351"/>
    </row>
    <row r="464" spans="1:25" s="1350" customFormat="1" ht="30" customHeight="1" x14ac:dyDescent="0.3">
      <c r="A464" s="26"/>
      <c r="B464" s="1363" t="s">
        <v>1331</v>
      </c>
      <c r="C464" s="1364"/>
      <c r="D464" s="1364"/>
      <c r="E464" s="1364"/>
      <c r="F464" s="1364"/>
      <c r="G464" s="1365"/>
      <c r="H464" s="1363"/>
      <c r="I464" s="1364"/>
      <c r="J464" s="1364"/>
      <c r="K464" s="1364"/>
      <c r="L464" s="1364"/>
      <c r="M464" s="1365"/>
      <c r="N464" s="1363"/>
      <c r="O464" s="1364"/>
      <c r="P464" s="1364"/>
      <c r="Q464" s="1364"/>
      <c r="R464" s="1365"/>
      <c r="S464" s="1363"/>
      <c r="T464" s="1364"/>
      <c r="U464" s="1364"/>
      <c r="V464" s="1364"/>
      <c r="W464" s="1365"/>
      <c r="Y464" s="1351"/>
    </row>
    <row r="465" spans="1:25" s="1350" customFormat="1" ht="30" customHeight="1" x14ac:dyDescent="0.3">
      <c r="A465" s="26"/>
      <c r="B465" s="1363" t="s">
        <v>1332</v>
      </c>
      <c r="C465" s="1364"/>
      <c r="D465" s="1364"/>
      <c r="E465" s="1364"/>
      <c r="F465" s="1364"/>
      <c r="G465" s="1365"/>
      <c r="H465" s="1363"/>
      <c r="I465" s="1364"/>
      <c r="J465" s="1364"/>
      <c r="K465" s="1364"/>
      <c r="L465" s="1364"/>
      <c r="M465" s="1365"/>
      <c r="N465" s="1363"/>
      <c r="O465" s="1364"/>
      <c r="P465" s="1364"/>
      <c r="Q465" s="1364"/>
      <c r="R465" s="1365"/>
      <c r="S465" s="1363"/>
      <c r="T465" s="1364"/>
      <c r="U465" s="1364"/>
      <c r="V465" s="1364"/>
      <c r="W465" s="1365"/>
      <c r="Y465" s="1351"/>
    </row>
    <row r="466" spans="1:25" s="1350" customFormat="1" ht="30" customHeight="1" x14ac:dyDescent="0.3">
      <c r="A466" s="26"/>
      <c r="B466" s="1363" t="s">
        <v>1333</v>
      </c>
      <c r="C466" s="1364"/>
      <c r="D466" s="1364"/>
      <c r="E466" s="1364"/>
      <c r="F466" s="1364"/>
      <c r="G466" s="1365"/>
      <c r="H466" s="1363"/>
      <c r="I466" s="1364"/>
      <c r="J466" s="1364"/>
      <c r="K466" s="1364"/>
      <c r="L466" s="1364"/>
      <c r="M466" s="1365"/>
      <c r="N466" s="1363"/>
      <c r="O466" s="1364"/>
      <c r="P466" s="1364"/>
      <c r="Q466" s="1364"/>
      <c r="R466" s="1365"/>
      <c r="S466" s="1363"/>
      <c r="T466" s="1364"/>
      <c r="U466" s="1364"/>
      <c r="V466" s="1364"/>
      <c r="W466" s="1365"/>
      <c r="Y466" s="1351"/>
    </row>
    <row r="467" spans="1:25" s="1350" customFormat="1" ht="30" customHeight="1" x14ac:dyDescent="0.3">
      <c r="A467" s="26"/>
      <c r="B467" s="1363" t="s">
        <v>1334</v>
      </c>
      <c r="C467" s="1364"/>
      <c r="D467" s="1364"/>
      <c r="E467" s="1364"/>
      <c r="F467" s="1364"/>
      <c r="G467" s="1365"/>
      <c r="H467" s="1363"/>
      <c r="I467" s="1364"/>
      <c r="J467" s="1364"/>
      <c r="K467" s="1364"/>
      <c r="L467" s="1364"/>
      <c r="M467" s="1365"/>
      <c r="N467" s="1363"/>
      <c r="O467" s="1364"/>
      <c r="P467" s="1364"/>
      <c r="Q467" s="1364"/>
      <c r="R467" s="1365"/>
      <c r="S467" s="1363"/>
      <c r="T467" s="1364"/>
      <c r="U467" s="1364"/>
      <c r="V467" s="1364"/>
      <c r="W467" s="1365"/>
      <c r="Y467" s="1351"/>
    </row>
    <row r="468" spans="1:25" s="1350" customFormat="1" ht="30" customHeight="1" x14ac:dyDescent="0.3">
      <c r="A468" s="26"/>
      <c r="B468" s="1363" t="s">
        <v>1335</v>
      </c>
      <c r="C468" s="1364"/>
      <c r="D468" s="1364"/>
      <c r="E468" s="1364"/>
      <c r="F468" s="1364"/>
      <c r="G468" s="1365"/>
      <c r="H468" s="1363"/>
      <c r="I468" s="1364"/>
      <c r="J468" s="1364"/>
      <c r="K468" s="1364"/>
      <c r="L468" s="1364"/>
      <c r="M468" s="1365"/>
      <c r="N468" s="1363"/>
      <c r="O468" s="1364"/>
      <c r="P468" s="1364"/>
      <c r="Q468" s="1364"/>
      <c r="R468" s="1365"/>
      <c r="S468" s="1363"/>
      <c r="T468" s="1364"/>
      <c r="U468" s="1364"/>
      <c r="V468" s="1364"/>
      <c r="W468" s="1365"/>
      <c r="Y468" s="1351"/>
    </row>
    <row r="469" spans="1:25" s="1350" customFormat="1" ht="21" customHeight="1" x14ac:dyDescent="0.3">
      <c r="A469" s="26"/>
      <c r="B469" s="1363" t="s">
        <v>1336</v>
      </c>
      <c r="C469" s="1364"/>
      <c r="D469" s="1364"/>
      <c r="E469" s="1364"/>
      <c r="F469" s="1364"/>
      <c r="G469" s="1365"/>
      <c r="H469" s="1369"/>
      <c r="I469" s="1369"/>
      <c r="J469" s="1369"/>
      <c r="K469" s="1369"/>
      <c r="L469" s="1369"/>
      <c r="M469" s="1369"/>
      <c r="N469" s="1370"/>
      <c r="O469" s="1369"/>
      <c r="P469" s="1369"/>
      <c r="Q469" s="1369"/>
      <c r="R469" s="1371"/>
      <c r="S469" s="1370"/>
      <c r="T469" s="1369"/>
      <c r="U469" s="1369"/>
      <c r="V469" s="1369"/>
      <c r="W469" s="1371"/>
      <c r="Y469" s="1351"/>
    </row>
    <row r="470" spans="1:25" s="1350" customFormat="1" ht="18" customHeight="1" x14ac:dyDescent="0.3">
      <c r="A470" s="26"/>
      <c r="B470" s="1363" t="s">
        <v>1337</v>
      </c>
      <c r="C470" s="1364"/>
      <c r="D470" s="1364"/>
      <c r="E470" s="1364"/>
      <c r="F470" s="1364"/>
      <c r="G470" s="1365"/>
      <c r="H470" s="1369"/>
      <c r="I470" s="1369"/>
      <c r="J470" s="1369"/>
      <c r="K470" s="1369"/>
      <c r="L470" s="1369"/>
      <c r="M470" s="1369"/>
      <c r="N470" s="1370"/>
      <c r="O470" s="1369"/>
      <c r="P470" s="1369"/>
      <c r="Q470" s="1369"/>
      <c r="R470" s="1371"/>
      <c r="S470" s="1370"/>
      <c r="T470" s="1369"/>
      <c r="U470" s="1369"/>
      <c r="V470" s="1369"/>
      <c r="W470" s="1371"/>
      <c r="Y470" s="1351"/>
    </row>
    <row r="471" spans="1:25" s="1350" customFormat="1" ht="30" customHeight="1" x14ac:dyDescent="0.3">
      <c r="A471" s="26"/>
      <c r="B471" s="1363" t="s">
        <v>1343</v>
      </c>
      <c r="C471" s="1364"/>
      <c r="D471" s="1364"/>
      <c r="E471" s="1364"/>
      <c r="F471" s="1364"/>
      <c r="G471" s="1365"/>
      <c r="H471" s="1369"/>
      <c r="I471" s="1369"/>
      <c r="J471" s="1369"/>
      <c r="K471" s="1369"/>
      <c r="L471" s="1369"/>
      <c r="M471" s="1369"/>
      <c r="N471" s="1370"/>
      <c r="O471" s="1369"/>
      <c r="P471" s="1369"/>
      <c r="Q471" s="1369"/>
      <c r="R471" s="1371"/>
      <c r="S471" s="1370"/>
      <c r="T471" s="1369"/>
      <c r="U471" s="1369"/>
      <c r="V471" s="1369"/>
      <c r="W471" s="1371"/>
      <c r="Y471" s="1351"/>
    </row>
    <row r="472" spans="1:25" s="1350" customFormat="1" ht="30" customHeight="1" x14ac:dyDescent="0.3">
      <c r="A472" s="26"/>
      <c r="B472" s="1363" t="s">
        <v>1344</v>
      </c>
      <c r="C472" s="1364"/>
      <c r="D472" s="1364"/>
      <c r="E472" s="1364"/>
      <c r="F472" s="1364"/>
      <c r="G472" s="1365"/>
      <c r="H472" s="1369"/>
      <c r="I472" s="1369"/>
      <c r="J472" s="1369"/>
      <c r="K472" s="1369"/>
      <c r="L472" s="1369"/>
      <c r="M472" s="1369"/>
      <c r="N472" s="1370"/>
      <c r="O472" s="1369"/>
      <c r="P472" s="1369"/>
      <c r="Q472" s="1369"/>
      <c r="R472" s="1371"/>
      <c r="S472" s="1370"/>
      <c r="T472" s="1369"/>
      <c r="U472" s="1369"/>
      <c r="V472" s="1369"/>
      <c r="W472" s="1371"/>
      <c r="Y472" s="1351"/>
    </row>
    <row r="473" spans="1:25" s="1350" customFormat="1" ht="30" customHeight="1" x14ac:dyDescent="0.3">
      <c r="A473" s="26"/>
      <c r="B473" s="1363" t="s">
        <v>1345</v>
      </c>
      <c r="C473" s="1364"/>
      <c r="D473" s="1364"/>
      <c r="E473" s="1364"/>
      <c r="F473" s="1364"/>
      <c r="G473" s="1365"/>
      <c r="H473" s="1369"/>
      <c r="I473" s="1369"/>
      <c r="J473" s="1369"/>
      <c r="K473" s="1369"/>
      <c r="L473" s="1369"/>
      <c r="M473" s="1369"/>
      <c r="N473" s="1370"/>
      <c r="O473" s="1369"/>
      <c r="P473" s="1369"/>
      <c r="Q473" s="1369"/>
      <c r="R473" s="1371"/>
      <c r="S473" s="1370"/>
      <c r="T473" s="1369"/>
      <c r="U473" s="1369"/>
      <c r="V473" s="1369"/>
      <c r="W473" s="1371"/>
      <c r="Y473" s="1351"/>
    </row>
    <row r="474" spans="1:25" s="1350" customFormat="1" ht="30" customHeight="1" x14ac:dyDescent="0.3">
      <c r="A474" s="26"/>
      <c r="B474" s="1363" t="s">
        <v>1350</v>
      </c>
      <c r="C474" s="1364"/>
      <c r="D474" s="1364"/>
      <c r="E474" s="1364"/>
      <c r="F474" s="1364"/>
      <c r="G474" s="1365"/>
      <c r="H474" s="1369"/>
      <c r="I474" s="1369"/>
      <c r="J474" s="1369"/>
      <c r="K474" s="1369"/>
      <c r="L474" s="1369"/>
      <c r="M474" s="1369"/>
      <c r="N474" s="1370"/>
      <c r="O474" s="1369"/>
      <c r="P474" s="1369"/>
      <c r="Q474" s="1369"/>
      <c r="R474" s="1371"/>
      <c r="S474" s="1370"/>
      <c r="T474" s="1369"/>
      <c r="U474" s="1369"/>
      <c r="V474" s="1369"/>
      <c r="W474" s="1371"/>
      <c r="Y474" s="1351"/>
    </row>
    <row r="475" spans="1:25" s="1350" customFormat="1" ht="30" customHeight="1" x14ac:dyDescent="0.3">
      <c r="A475" s="26"/>
      <c r="B475" s="1363" t="s">
        <v>1352</v>
      </c>
      <c r="C475" s="1364"/>
      <c r="D475" s="1364"/>
      <c r="E475" s="1364"/>
      <c r="F475" s="1364"/>
      <c r="G475" s="1365"/>
      <c r="H475" s="1369"/>
      <c r="I475" s="1369"/>
      <c r="J475" s="1369"/>
      <c r="K475" s="1369"/>
      <c r="L475" s="1369"/>
      <c r="M475" s="1369"/>
      <c r="N475" s="1370"/>
      <c r="O475" s="1369"/>
      <c r="P475" s="1369"/>
      <c r="Q475" s="1369"/>
      <c r="R475" s="1371"/>
      <c r="S475" s="1370"/>
      <c r="T475" s="1369"/>
      <c r="U475" s="1369"/>
      <c r="V475" s="1369"/>
      <c r="W475" s="1371"/>
      <c r="Y475" s="1351"/>
    </row>
    <row r="476" spans="1:25" s="1350" customFormat="1" ht="17.399999999999999" customHeight="1" x14ac:dyDescent="0.3">
      <c r="A476" s="26"/>
      <c r="B476" s="1363" t="s">
        <v>1353</v>
      </c>
      <c r="C476" s="1364"/>
      <c r="D476" s="1364"/>
      <c r="E476" s="1364"/>
      <c r="F476" s="1364"/>
      <c r="G476" s="1364"/>
      <c r="H476" s="1364"/>
      <c r="I476" s="1369"/>
      <c r="J476" s="1369"/>
      <c r="K476" s="1369"/>
      <c r="L476" s="1369"/>
      <c r="M476" s="1369"/>
      <c r="N476" s="1370"/>
      <c r="O476" s="1369"/>
      <c r="P476" s="1369"/>
      <c r="Q476" s="1369"/>
      <c r="R476" s="1371"/>
      <c r="S476" s="1370"/>
      <c r="T476" s="1369"/>
      <c r="U476" s="1369"/>
      <c r="V476" s="1369"/>
      <c r="W476" s="1371"/>
      <c r="Y476" s="1351"/>
    </row>
    <row r="477" spans="1:25" s="1350" customFormat="1" ht="18" customHeight="1" x14ac:dyDescent="0.3">
      <c r="A477" s="26"/>
      <c r="B477" s="1363" t="s">
        <v>1355</v>
      </c>
      <c r="C477" s="1364"/>
      <c r="D477" s="1364"/>
      <c r="E477" s="1364"/>
      <c r="F477" s="1364"/>
      <c r="G477" s="1365"/>
      <c r="H477" s="1369"/>
      <c r="I477" s="1369"/>
      <c r="J477" s="1369"/>
      <c r="K477" s="1369"/>
      <c r="L477" s="1369"/>
      <c r="M477" s="1369"/>
      <c r="N477" s="1370"/>
      <c r="O477" s="1369"/>
      <c r="P477" s="1369"/>
      <c r="Q477" s="1369"/>
      <c r="R477" s="1371"/>
      <c r="S477" s="1370"/>
      <c r="T477" s="1369"/>
      <c r="U477" s="1369"/>
      <c r="V477" s="1369"/>
      <c r="W477" s="1371"/>
      <c r="Y477" s="1351"/>
    </row>
    <row r="478" spans="1:25" s="1350" customFormat="1" ht="18" customHeight="1" x14ac:dyDescent="0.3">
      <c r="A478" s="26"/>
      <c r="B478" s="1363" t="s">
        <v>1359</v>
      </c>
      <c r="C478" s="1364"/>
      <c r="D478" s="1364"/>
      <c r="E478" s="1364"/>
      <c r="F478" s="1364"/>
      <c r="G478" s="1365"/>
      <c r="H478" s="1369"/>
      <c r="I478" s="1369"/>
      <c r="J478" s="1369"/>
      <c r="K478" s="1369"/>
      <c r="L478" s="1369"/>
      <c r="M478" s="1369"/>
      <c r="N478" s="1370"/>
      <c r="O478" s="1369"/>
      <c r="P478" s="1369"/>
      <c r="Q478" s="1369"/>
      <c r="R478" s="1371"/>
      <c r="S478" s="1370"/>
      <c r="T478" s="1369"/>
      <c r="U478" s="1369"/>
      <c r="V478" s="1369"/>
      <c r="W478" s="1371"/>
      <c r="Y478" s="1351"/>
    </row>
    <row r="479" spans="1:25" s="1350" customFormat="1" ht="18" customHeight="1" x14ac:dyDescent="0.3">
      <c r="A479" s="26"/>
      <c r="B479" s="1363" t="s">
        <v>1361</v>
      </c>
      <c r="C479" s="1364"/>
      <c r="D479" s="1364"/>
      <c r="E479" s="1364"/>
      <c r="F479" s="1364"/>
      <c r="G479" s="1365"/>
      <c r="H479" s="1369"/>
      <c r="I479" s="1369"/>
      <c r="J479" s="1369"/>
      <c r="K479" s="1369"/>
      <c r="L479" s="1369"/>
      <c r="M479" s="1369"/>
      <c r="N479" s="1370"/>
      <c r="O479" s="1369"/>
      <c r="P479" s="1369"/>
      <c r="Q479" s="1369"/>
      <c r="R479" s="1371"/>
      <c r="S479" s="1370"/>
      <c r="T479" s="1369"/>
      <c r="U479" s="1369"/>
      <c r="V479" s="1369"/>
      <c r="W479" s="1371"/>
      <c r="Y479" s="1351"/>
    </row>
    <row r="480" spans="1:25" s="1350" customFormat="1" ht="18" customHeight="1" x14ac:dyDescent="0.3">
      <c r="A480" s="26"/>
      <c r="B480" s="1363" t="s">
        <v>1362</v>
      </c>
      <c r="C480" s="1364"/>
      <c r="D480" s="1364"/>
      <c r="E480" s="1364"/>
      <c r="F480" s="1364"/>
      <c r="G480" s="1365"/>
      <c r="H480" s="1369"/>
      <c r="I480" s="1369"/>
      <c r="J480" s="1369"/>
      <c r="K480" s="1369"/>
      <c r="L480" s="1369"/>
      <c r="M480" s="1369"/>
      <c r="N480" s="1370"/>
      <c r="O480" s="1369"/>
      <c r="P480" s="1369"/>
      <c r="Q480" s="1369"/>
      <c r="R480" s="1371"/>
      <c r="S480" s="1370"/>
      <c r="T480" s="1369"/>
      <c r="U480" s="1369"/>
      <c r="V480" s="1369"/>
      <c r="W480" s="1371"/>
      <c r="Y480" s="1351"/>
    </row>
    <row r="481" spans="1:25" s="1350" customFormat="1" ht="18" customHeight="1" x14ac:dyDescent="0.3">
      <c r="A481" s="26"/>
      <c r="B481" s="1363" t="s">
        <v>1356</v>
      </c>
      <c r="C481" s="1364"/>
      <c r="D481" s="1364"/>
      <c r="E481" s="1364"/>
      <c r="F481" s="1364"/>
      <c r="G481" s="1365"/>
      <c r="H481" s="1369"/>
      <c r="I481" s="1369"/>
      <c r="J481" s="1369"/>
      <c r="K481" s="1369"/>
      <c r="L481" s="1369"/>
      <c r="M481" s="1369"/>
      <c r="N481" s="1370"/>
      <c r="O481" s="1369"/>
      <c r="P481" s="1369"/>
      <c r="Q481" s="1369"/>
      <c r="R481" s="1371"/>
      <c r="S481" s="1370"/>
      <c r="T481" s="1369"/>
      <c r="U481" s="1369"/>
      <c r="V481" s="1369"/>
      <c r="W481" s="1371"/>
      <c r="Y481" s="1351"/>
    </row>
    <row r="482" spans="1:25" s="26" customFormat="1" ht="17.25" customHeight="1" thickBot="1" x14ac:dyDescent="0.35">
      <c r="B482" s="569"/>
      <c r="C482" s="570"/>
      <c r="D482" s="570"/>
      <c r="E482" s="570"/>
      <c r="F482" s="570"/>
      <c r="G482" s="571"/>
      <c r="H482" s="886"/>
      <c r="I482" s="887"/>
      <c r="J482" s="887"/>
      <c r="K482" s="887"/>
      <c r="L482" s="887"/>
      <c r="M482" s="888"/>
      <c r="N482" s="1232"/>
      <c r="O482" s="887"/>
      <c r="P482" s="887"/>
      <c r="Q482" s="887"/>
      <c r="R482" s="1233"/>
      <c r="S482" s="1229"/>
      <c r="T482" s="1230"/>
      <c r="U482" s="1230"/>
      <c r="V482" s="1230"/>
      <c r="W482" s="1231"/>
      <c r="Y482"/>
    </row>
    <row r="483" spans="1:25" s="26" customFormat="1" ht="17.25" customHeight="1" x14ac:dyDescent="0.3">
      <c r="B483" s="5"/>
      <c r="C483" s="5"/>
      <c r="D483" s="5"/>
      <c r="E483" s="5"/>
      <c r="F483" s="5"/>
      <c r="G483" s="5"/>
      <c r="H483" s="5"/>
      <c r="I483" s="5"/>
      <c r="J483" s="5"/>
      <c r="K483" s="5"/>
      <c r="L483" s="5"/>
      <c r="M483" s="5"/>
      <c r="N483" s="5"/>
      <c r="O483" s="5"/>
      <c r="P483" s="25"/>
      <c r="Q483" s="5"/>
      <c r="R483" s="5"/>
      <c r="Y483"/>
    </row>
    <row r="484" spans="1:25" ht="17.25" customHeight="1" x14ac:dyDescent="0.3">
      <c r="B484" s="556" t="s">
        <v>1071</v>
      </c>
      <c r="C484" s="556"/>
      <c r="D484" s="556"/>
      <c r="E484" s="556"/>
      <c r="F484" s="556"/>
      <c r="G484" s="556"/>
      <c r="H484" s="556"/>
      <c r="I484" s="556"/>
      <c r="J484" s="556"/>
      <c r="K484" s="556"/>
    </row>
    <row r="485" spans="1:25" ht="17.25" customHeight="1" x14ac:dyDescent="0.3"/>
    <row r="486" spans="1:25" ht="17.25" customHeight="1" thickBot="1" x14ac:dyDescent="0.4">
      <c r="B486" s="559" t="s">
        <v>809</v>
      </c>
      <c r="C486" s="559"/>
      <c r="D486" s="559"/>
      <c r="E486" s="559"/>
      <c r="M486" s="559" t="s">
        <v>810</v>
      </c>
      <c r="N486" s="559"/>
      <c r="O486" s="559"/>
      <c r="P486" s="559"/>
    </row>
    <row r="487" spans="1:25" ht="17.25" customHeight="1" x14ac:dyDescent="0.3">
      <c r="B487" s="747" t="s">
        <v>105</v>
      </c>
      <c r="C487" s="879"/>
      <c r="D487" s="748"/>
      <c r="E487" s="670" t="s">
        <v>106</v>
      </c>
      <c r="F487" s="938" t="s">
        <v>201</v>
      </c>
      <c r="G487" s="647" t="s">
        <v>107</v>
      </c>
      <c r="H487" s="728"/>
      <c r="I487" s="616"/>
      <c r="J487" s="629" t="s">
        <v>106</v>
      </c>
      <c r="K487" s="670" t="s">
        <v>201</v>
      </c>
      <c r="L487" s="100"/>
      <c r="M487" s="747" t="s">
        <v>105</v>
      </c>
      <c r="N487" s="879"/>
      <c r="O487" s="748"/>
      <c r="P487" s="670" t="s">
        <v>106</v>
      </c>
      <c r="Q487" s="938" t="s">
        <v>201</v>
      </c>
      <c r="R487" s="647" t="s">
        <v>107</v>
      </c>
      <c r="S487" s="728"/>
      <c r="T487" s="616"/>
      <c r="U487" s="629" t="s">
        <v>106</v>
      </c>
      <c r="V487" s="670" t="s">
        <v>201</v>
      </c>
    </row>
    <row r="488" spans="1:25" ht="17.25" customHeight="1" x14ac:dyDescent="0.3">
      <c r="B488" s="749"/>
      <c r="C488" s="880"/>
      <c r="D488" s="750"/>
      <c r="E488" s="720"/>
      <c r="F488" s="939"/>
      <c r="G488" s="648"/>
      <c r="H488" s="661"/>
      <c r="I488" s="618"/>
      <c r="J488" s="630"/>
      <c r="K488" s="720"/>
      <c r="L488" s="100"/>
      <c r="M488" s="749"/>
      <c r="N488" s="880"/>
      <c r="O488" s="750"/>
      <c r="P488" s="720"/>
      <c r="Q488" s="939"/>
      <c r="R488" s="648"/>
      <c r="S488" s="661"/>
      <c r="T488" s="618"/>
      <c r="U488" s="630"/>
      <c r="V488" s="720"/>
    </row>
    <row r="489" spans="1:25" ht="17.25" customHeight="1" x14ac:dyDescent="0.3">
      <c r="B489" s="749"/>
      <c r="C489" s="880"/>
      <c r="D489" s="750"/>
      <c r="E489" s="720"/>
      <c r="F489" s="939"/>
      <c r="G489" s="648"/>
      <c r="H489" s="661"/>
      <c r="I489" s="618"/>
      <c r="J489" s="630"/>
      <c r="K489" s="720"/>
      <c r="L489" s="100"/>
      <c r="M489" s="749"/>
      <c r="N489" s="880"/>
      <c r="O489" s="750"/>
      <c r="P489" s="720"/>
      <c r="Q489" s="939"/>
      <c r="R489" s="648"/>
      <c r="S489" s="661"/>
      <c r="T489" s="618"/>
      <c r="U489" s="630"/>
      <c r="V489" s="720"/>
    </row>
    <row r="490" spans="1:25" ht="17.25" customHeight="1" x14ac:dyDescent="0.3">
      <c r="B490" s="749"/>
      <c r="C490" s="880"/>
      <c r="D490" s="750"/>
      <c r="E490" s="720"/>
      <c r="F490" s="939"/>
      <c r="G490" s="648"/>
      <c r="H490" s="661"/>
      <c r="I490" s="618"/>
      <c r="J490" s="630"/>
      <c r="K490" s="720"/>
      <c r="L490" s="100"/>
      <c r="M490" s="749"/>
      <c r="N490" s="880"/>
      <c r="O490" s="750"/>
      <c r="P490" s="720"/>
      <c r="Q490" s="939"/>
      <c r="R490" s="648"/>
      <c r="S490" s="661"/>
      <c r="T490" s="618"/>
      <c r="U490" s="630"/>
      <c r="V490" s="720"/>
    </row>
    <row r="491" spans="1:25" ht="17.25" customHeight="1" thickBot="1" x14ac:dyDescent="0.35">
      <c r="B491" s="751"/>
      <c r="C491" s="881"/>
      <c r="D491" s="752"/>
      <c r="E491" s="671"/>
      <c r="F491" s="940"/>
      <c r="G491" s="649"/>
      <c r="H491" s="662"/>
      <c r="I491" s="650"/>
      <c r="J491" s="663"/>
      <c r="K491" s="671"/>
      <c r="L491" s="100"/>
      <c r="M491" s="751"/>
      <c r="N491" s="881"/>
      <c r="O491" s="752"/>
      <c r="P491" s="671"/>
      <c r="Q491" s="940"/>
      <c r="R491" s="649"/>
      <c r="S491" s="662"/>
      <c r="T491" s="650"/>
      <c r="U491" s="663"/>
      <c r="V491" s="671"/>
    </row>
    <row r="492" spans="1:25" ht="31.5" customHeight="1" thickBot="1" x14ac:dyDescent="0.35">
      <c r="B492" s="883"/>
      <c r="C492" s="884"/>
      <c r="D492" s="885"/>
      <c r="E492" s="170"/>
      <c r="F492" s="273"/>
      <c r="G492" s="883"/>
      <c r="H492" s="884"/>
      <c r="I492" s="885"/>
      <c r="J492" s="274"/>
      <c r="K492" s="170"/>
      <c r="L492" s="60"/>
      <c r="M492" s="866" t="s">
        <v>1187</v>
      </c>
      <c r="N492" s="867"/>
      <c r="O492" s="868"/>
      <c r="P492" s="517">
        <v>117</v>
      </c>
      <c r="Q492" s="516" t="s">
        <v>53</v>
      </c>
      <c r="R492" s="1170" t="s">
        <v>1188</v>
      </c>
      <c r="S492" s="1206"/>
      <c r="T492" s="1171"/>
      <c r="U492" s="518">
        <v>15</v>
      </c>
      <c r="V492" s="530" t="s">
        <v>1207</v>
      </c>
    </row>
    <row r="493" spans="1:25" ht="17.25" customHeight="1" thickBot="1" x14ac:dyDescent="0.35">
      <c r="B493" s="876"/>
      <c r="C493" s="877"/>
      <c r="D493" s="878"/>
      <c r="E493" s="191"/>
      <c r="F493" s="275"/>
      <c r="G493" s="876"/>
      <c r="H493" s="877"/>
      <c r="I493" s="878"/>
      <c r="J493" s="160"/>
      <c r="K493" s="191"/>
      <c r="L493" s="60"/>
      <c r="M493" s="876"/>
      <c r="N493" s="877"/>
      <c r="O493" s="878"/>
      <c r="P493" s="191"/>
      <c r="Q493" s="275"/>
      <c r="R493" s="1391" t="s">
        <v>1189</v>
      </c>
      <c r="S493" s="1392"/>
      <c r="T493" s="1393"/>
      <c r="U493" s="278">
        <v>22</v>
      </c>
      <c r="V493" s="277" t="s">
        <v>170</v>
      </c>
    </row>
    <row r="494" spans="1:25" ht="17.25" customHeight="1" x14ac:dyDescent="0.3">
      <c r="B494" s="876"/>
      <c r="C494" s="877"/>
      <c r="D494" s="878"/>
      <c r="E494" s="191"/>
      <c r="F494" s="275"/>
      <c r="G494" s="876"/>
      <c r="H494" s="877"/>
      <c r="I494" s="878"/>
      <c r="J494" s="160"/>
      <c r="K494" s="191"/>
      <c r="L494" s="60"/>
      <c r="M494" s="876"/>
      <c r="N494" s="877"/>
      <c r="O494" s="878"/>
      <c r="P494" s="191"/>
      <c r="Q494" s="275"/>
      <c r="R494" s="1394" t="s">
        <v>1190</v>
      </c>
      <c r="S494" s="1395"/>
      <c r="T494" s="1396"/>
      <c r="U494" s="281">
        <v>23</v>
      </c>
      <c r="V494" s="279" t="s">
        <v>170</v>
      </c>
    </row>
    <row r="495" spans="1:25" ht="17.25" customHeight="1" x14ac:dyDescent="0.3">
      <c r="B495" s="876"/>
      <c r="C495" s="877"/>
      <c r="D495" s="878"/>
      <c r="E495" s="191"/>
      <c r="F495" s="275"/>
      <c r="G495" s="876"/>
      <c r="H495" s="877"/>
      <c r="I495" s="878"/>
      <c r="J495" s="160"/>
      <c r="K495" s="191"/>
      <c r="L495" s="60"/>
      <c r="M495" s="876"/>
      <c r="N495" s="877"/>
      <c r="O495" s="878"/>
      <c r="P495" s="191"/>
      <c r="Q495" s="275"/>
      <c r="R495" s="1397" t="s">
        <v>1191</v>
      </c>
      <c r="S495" s="1398"/>
      <c r="T495" s="1399"/>
      <c r="U495" s="281">
        <v>15</v>
      </c>
      <c r="V495" s="279" t="s">
        <v>1192</v>
      </c>
    </row>
    <row r="496" spans="1:25" ht="17.25" customHeight="1" x14ac:dyDescent="0.3">
      <c r="B496" s="876"/>
      <c r="C496" s="877"/>
      <c r="D496" s="878"/>
      <c r="E496" s="191"/>
      <c r="F496" s="275"/>
      <c r="G496" s="876"/>
      <c r="H496" s="877"/>
      <c r="I496" s="878"/>
      <c r="J496" s="160"/>
      <c r="K496" s="191"/>
      <c r="L496" s="60"/>
      <c r="M496" s="876"/>
      <c r="N496" s="877"/>
      <c r="O496" s="878"/>
      <c r="P496" s="191"/>
      <c r="Q496" s="275"/>
      <c r="R496" s="1397" t="s">
        <v>1193</v>
      </c>
      <c r="S496" s="1398"/>
      <c r="T496" s="1399"/>
      <c r="U496" s="281">
        <v>17</v>
      </c>
      <c r="V496" s="279" t="s">
        <v>1194</v>
      </c>
    </row>
    <row r="497" spans="1:22" ht="17.25" customHeight="1" x14ac:dyDescent="0.3">
      <c r="B497" s="876"/>
      <c r="C497" s="877"/>
      <c r="D497" s="878"/>
      <c r="E497" s="191"/>
      <c r="F497" s="275"/>
      <c r="G497" s="876"/>
      <c r="H497" s="877"/>
      <c r="I497" s="878"/>
      <c r="J497" s="160"/>
      <c r="K497" s="191"/>
      <c r="L497" s="60"/>
      <c r="M497" s="876"/>
      <c r="N497" s="877"/>
      <c r="O497" s="878"/>
      <c r="P497" s="191"/>
      <c r="Q497" s="275"/>
      <c r="R497" s="1397" t="s">
        <v>1195</v>
      </c>
      <c r="S497" s="1398"/>
      <c r="T497" s="1399"/>
      <c r="U497" s="281">
        <v>24</v>
      </c>
      <c r="V497" s="279" t="s">
        <v>1196</v>
      </c>
    </row>
    <row r="498" spans="1:22" ht="17.25" customHeight="1" x14ac:dyDescent="0.3">
      <c r="B498" s="551"/>
      <c r="C498" s="552"/>
      <c r="D498" s="553"/>
      <c r="E498" s="191"/>
      <c r="F498" s="275"/>
      <c r="G498" s="876"/>
      <c r="H498" s="877"/>
      <c r="I498" s="878"/>
      <c r="J498" s="160"/>
      <c r="K498" s="191"/>
      <c r="L498" s="60"/>
      <c r="M498" s="876"/>
      <c r="N498" s="877"/>
      <c r="O498" s="878"/>
      <c r="P498" s="191"/>
      <c r="Q498" s="275"/>
      <c r="R498" s="596" t="s">
        <v>1197</v>
      </c>
      <c r="S498" s="1400"/>
      <c r="T498" s="1401"/>
      <c r="U498" s="281">
        <v>22</v>
      </c>
      <c r="V498" s="279" t="s">
        <v>49</v>
      </c>
    </row>
    <row r="499" spans="1:22" ht="17.25" customHeight="1" x14ac:dyDescent="0.3">
      <c r="B499" s="551"/>
      <c r="C499" s="552"/>
      <c r="D499" s="553"/>
      <c r="E499" s="191"/>
      <c r="F499" s="275"/>
      <c r="G499" s="876"/>
      <c r="H499" s="877"/>
      <c r="I499" s="878"/>
      <c r="J499" s="160"/>
      <c r="K499" s="191"/>
      <c r="L499" s="60"/>
      <c r="M499" s="876"/>
      <c r="N499" s="877"/>
      <c r="O499" s="878"/>
      <c r="P499" s="191"/>
      <c r="Q499" s="275"/>
      <c r="R499" s="1397" t="s">
        <v>1198</v>
      </c>
      <c r="S499" s="1398"/>
      <c r="T499" s="1399"/>
      <c r="U499" s="281">
        <v>16</v>
      </c>
      <c r="V499" s="279"/>
    </row>
    <row r="500" spans="1:22" ht="17.25" customHeight="1" x14ac:dyDescent="0.3">
      <c r="B500" s="876"/>
      <c r="C500" s="877"/>
      <c r="D500" s="878"/>
      <c r="E500" s="191"/>
      <c r="F500" s="275"/>
      <c r="G500" s="876"/>
      <c r="H500" s="877"/>
      <c r="I500" s="878"/>
      <c r="J500" s="160"/>
      <c r="K500" s="191"/>
      <c r="L500" s="60"/>
      <c r="M500" s="876"/>
      <c r="N500" s="877"/>
      <c r="O500" s="878"/>
      <c r="P500" s="191"/>
      <c r="Q500" s="275"/>
      <c r="R500" s="1402" t="s">
        <v>1199</v>
      </c>
      <c r="S500" s="1403"/>
      <c r="T500" s="1404"/>
      <c r="U500" s="281">
        <v>18</v>
      </c>
      <c r="V500" s="279" t="s">
        <v>50</v>
      </c>
    </row>
    <row r="501" spans="1:22" ht="17.25" customHeight="1" x14ac:dyDescent="0.3">
      <c r="B501" s="876"/>
      <c r="C501" s="877"/>
      <c r="D501" s="878"/>
      <c r="E501" s="191"/>
      <c r="F501" s="275"/>
      <c r="G501" s="876"/>
      <c r="H501" s="877"/>
      <c r="I501" s="878"/>
      <c r="J501" s="160"/>
      <c r="K501" s="191"/>
      <c r="L501" s="60"/>
      <c r="M501" s="876"/>
      <c r="N501" s="877"/>
      <c r="O501" s="878"/>
      <c r="P501" s="191"/>
      <c r="Q501" s="275"/>
      <c r="R501" s="1397" t="s">
        <v>1200</v>
      </c>
      <c r="S501" s="1398"/>
      <c r="T501" s="1399"/>
      <c r="U501" s="281">
        <v>28</v>
      </c>
      <c r="V501" s="279" t="s">
        <v>1201</v>
      </c>
    </row>
    <row r="502" spans="1:22" s="523" customFormat="1" ht="17.25" customHeight="1" x14ac:dyDescent="0.3">
      <c r="A502" s="26"/>
      <c r="B502" s="551"/>
      <c r="C502" s="552"/>
      <c r="D502" s="553"/>
      <c r="E502" s="191"/>
      <c r="F502" s="275"/>
      <c r="G502" s="551"/>
      <c r="H502" s="552"/>
      <c r="I502" s="553"/>
      <c r="J502" s="520"/>
      <c r="K502" s="191"/>
      <c r="L502" s="60"/>
      <c r="M502" s="551"/>
      <c r="N502" s="552"/>
      <c r="O502" s="553"/>
      <c r="P502" s="191"/>
      <c r="Q502" s="275"/>
      <c r="R502" s="1397" t="s">
        <v>1202</v>
      </c>
      <c r="S502" s="1398"/>
      <c r="T502" s="1399"/>
      <c r="U502" s="281">
        <v>30</v>
      </c>
      <c r="V502" s="279" t="s">
        <v>1203</v>
      </c>
    </row>
    <row r="503" spans="1:22" s="523" customFormat="1" ht="29.25" customHeight="1" x14ac:dyDescent="0.3">
      <c r="A503" s="26"/>
      <c r="B503" s="551"/>
      <c r="C503" s="552"/>
      <c r="D503" s="553"/>
      <c r="E503" s="191"/>
      <c r="F503" s="275"/>
      <c r="G503" s="551"/>
      <c r="H503" s="552"/>
      <c r="I503" s="553"/>
      <c r="J503" s="520"/>
      <c r="K503" s="191"/>
      <c r="L503" s="60"/>
      <c r="M503" s="551"/>
      <c r="N503" s="552"/>
      <c r="O503" s="553"/>
      <c r="P503" s="191"/>
      <c r="Q503" s="275"/>
      <c r="R503" s="1405" t="s">
        <v>1205</v>
      </c>
      <c r="S503" s="1406"/>
      <c r="T503" s="1407"/>
      <c r="U503" s="531">
        <v>66</v>
      </c>
      <c r="V503" s="338" t="s">
        <v>53</v>
      </c>
    </row>
    <row r="504" spans="1:22" s="523" customFormat="1" ht="17.25" customHeight="1" x14ac:dyDescent="0.3">
      <c r="A504" s="26"/>
      <c r="B504" s="551"/>
      <c r="C504" s="552"/>
      <c r="D504" s="553"/>
      <c r="E504" s="191"/>
      <c r="F504" s="275"/>
      <c r="G504" s="551"/>
      <c r="H504" s="552"/>
      <c r="I504" s="553"/>
      <c r="J504" s="520"/>
      <c r="K504" s="191"/>
      <c r="L504" s="60"/>
      <c r="M504" s="551"/>
      <c r="N504" s="552"/>
      <c r="O504" s="553"/>
      <c r="P504" s="191"/>
      <c r="Q504" s="275"/>
      <c r="R504" s="596" t="s">
        <v>1206</v>
      </c>
      <c r="S504" s="1400"/>
      <c r="T504" s="1401"/>
      <c r="U504" s="531">
        <v>15</v>
      </c>
      <c r="V504" s="338" t="s">
        <v>1207</v>
      </c>
    </row>
    <row r="505" spans="1:22" s="523" customFormat="1" ht="28.5" customHeight="1" x14ac:dyDescent="0.3">
      <c r="A505" s="26"/>
      <c r="B505" s="551"/>
      <c r="C505" s="552"/>
      <c r="D505" s="553"/>
      <c r="E505" s="191"/>
      <c r="F505" s="275"/>
      <c r="G505" s="551"/>
      <c r="H505" s="552"/>
      <c r="I505" s="553"/>
      <c r="J505" s="520"/>
      <c r="K505" s="191"/>
      <c r="L505" s="60"/>
      <c r="M505" s="551"/>
      <c r="N505" s="552"/>
      <c r="O505" s="553"/>
      <c r="P505" s="191"/>
      <c r="Q505" s="275"/>
      <c r="R505" s="1405" t="s">
        <v>1208</v>
      </c>
      <c r="S505" s="1406"/>
      <c r="T505" s="1407"/>
      <c r="U505" s="531">
        <v>24</v>
      </c>
      <c r="V505" s="338" t="s">
        <v>53</v>
      </c>
    </row>
    <row r="506" spans="1:22" s="523" customFormat="1" ht="17.25" customHeight="1" x14ac:dyDescent="0.3">
      <c r="A506" s="26"/>
      <c r="B506" s="551"/>
      <c r="C506" s="552"/>
      <c r="D506" s="553"/>
      <c r="E506" s="191"/>
      <c r="F506" s="275"/>
      <c r="G506" s="551"/>
      <c r="H506" s="552"/>
      <c r="I506" s="553"/>
      <c r="J506" s="520"/>
      <c r="K506" s="191"/>
      <c r="L506" s="60"/>
      <c r="M506" s="551"/>
      <c r="N506" s="552"/>
      <c r="O506" s="553"/>
      <c r="P506" s="191"/>
      <c r="Q506" s="275"/>
      <c r="R506" s="596" t="s">
        <v>1209</v>
      </c>
      <c r="S506" s="1400"/>
      <c r="T506" s="1401"/>
      <c r="U506" s="531">
        <v>14</v>
      </c>
      <c r="V506" s="338" t="s">
        <v>1210</v>
      </c>
    </row>
    <row r="507" spans="1:22" s="523" customFormat="1" ht="31.5" customHeight="1" x14ac:dyDescent="0.3">
      <c r="A507" s="26"/>
      <c r="B507" s="551"/>
      <c r="C507" s="552"/>
      <c r="D507" s="553"/>
      <c r="E507" s="191"/>
      <c r="F507" s="275"/>
      <c r="G507" s="551"/>
      <c r="H507" s="552"/>
      <c r="I507" s="553"/>
      <c r="J507" s="520"/>
      <c r="K507" s="191"/>
      <c r="L507" s="60"/>
      <c r="M507" s="551"/>
      <c r="N507" s="552"/>
      <c r="O507" s="553"/>
      <c r="P507" s="191"/>
      <c r="Q507" s="275"/>
      <c r="R507" s="596" t="s">
        <v>1211</v>
      </c>
      <c r="S507" s="1400"/>
      <c r="T507" s="1401"/>
      <c r="U507" s="531">
        <v>22</v>
      </c>
      <c r="V507" s="532" t="s">
        <v>1221</v>
      </c>
    </row>
    <row r="508" spans="1:22" s="523" customFormat="1" ht="29.25" customHeight="1" x14ac:dyDescent="0.3">
      <c r="A508" s="26"/>
      <c r="B508" s="551"/>
      <c r="C508" s="552"/>
      <c r="D508" s="553"/>
      <c r="E508" s="191"/>
      <c r="F508" s="275"/>
      <c r="G508" s="551"/>
      <c r="H508" s="552"/>
      <c r="I508" s="553"/>
      <c r="J508" s="520"/>
      <c r="K508" s="191"/>
      <c r="L508" s="60"/>
      <c r="M508" s="551"/>
      <c r="N508" s="552"/>
      <c r="O508" s="553"/>
      <c r="P508" s="191"/>
      <c r="Q508" s="275"/>
      <c r="R508" s="1405" t="s">
        <v>1212</v>
      </c>
      <c r="S508" s="1406"/>
      <c r="T508" s="1407"/>
      <c r="U508" s="531">
        <v>13</v>
      </c>
      <c r="V508" s="338"/>
    </row>
    <row r="509" spans="1:22" s="523" customFormat="1" ht="17.25" customHeight="1" x14ac:dyDescent="0.3">
      <c r="A509" s="26"/>
      <c r="B509" s="551"/>
      <c r="C509" s="552"/>
      <c r="D509" s="553"/>
      <c r="E509" s="191"/>
      <c r="F509" s="275"/>
      <c r="G509" s="551"/>
      <c r="H509" s="552"/>
      <c r="I509" s="553"/>
      <c r="J509" s="520"/>
      <c r="K509" s="191"/>
      <c r="L509" s="60"/>
      <c r="M509" s="551"/>
      <c r="N509" s="552"/>
      <c r="O509" s="553"/>
      <c r="P509" s="191"/>
      <c r="Q509" s="275"/>
      <c r="R509" s="596" t="s">
        <v>1213</v>
      </c>
      <c r="S509" s="1400"/>
      <c r="T509" s="1401"/>
      <c r="U509" s="531">
        <v>16</v>
      </c>
      <c r="V509" s="338" t="s">
        <v>53</v>
      </c>
    </row>
    <row r="510" spans="1:22" s="523" customFormat="1" ht="17.25" customHeight="1" x14ac:dyDescent="0.3">
      <c r="A510" s="26"/>
      <c r="B510" s="551"/>
      <c r="C510" s="552"/>
      <c r="D510" s="553"/>
      <c r="E510" s="191"/>
      <c r="F510" s="275"/>
      <c r="G510" s="551"/>
      <c r="H510" s="552"/>
      <c r="I510" s="553"/>
      <c r="J510" s="520"/>
      <c r="K510" s="191"/>
      <c r="L510" s="60"/>
      <c r="M510" s="551"/>
      <c r="N510" s="552"/>
      <c r="O510" s="553"/>
      <c r="P510" s="191"/>
      <c r="Q510" s="275"/>
      <c r="R510" s="1405" t="s">
        <v>1214</v>
      </c>
      <c r="S510" s="1406"/>
      <c r="T510" s="1407"/>
      <c r="U510" s="531">
        <v>25</v>
      </c>
      <c r="V510" s="338" t="s">
        <v>1215</v>
      </c>
    </row>
    <row r="511" spans="1:22" s="523" customFormat="1" ht="17.25" customHeight="1" x14ac:dyDescent="0.3">
      <c r="A511" s="26"/>
      <c r="B511" s="551"/>
      <c r="C511" s="552"/>
      <c r="D511" s="553"/>
      <c r="E511" s="191"/>
      <c r="F511" s="275"/>
      <c r="G511" s="551"/>
      <c r="H511" s="552"/>
      <c r="I511" s="553"/>
      <c r="J511" s="520"/>
      <c r="K511" s="191"/>
      <c r="L511" s="60"/>
      <c r="M511" s="551"/>
      <c r="N511" s="552"/>
      <c r="O511" s="553"/>
      <c r="P511" s="191"/>
      <c r="Q511" s="275"/>
      <c r="R511" s="596" t="s">
        <v>1364</v>
      </c>
      <c r="S511" s="1400"/>
      <c r="T511" s="1401"/>
      <c r="U511" s="531">
        <v>41</v>
      </c>
      <c r="V511" s="338" t="s">
        <v>1194</v>
      </c>
    </row>
    <row r="512" spans="1:22" s="523" customFormat="1" ht="17.25" customHeight="1" x14ac:dyDescent="0.3">
      <c r="A512" s="26"/>
      <c r="B512" s="551"/>
      <c r="C512" s="552"/>
      <c r="D512" s="553"/>
      <c r="E512" s="191"/>
      <c r="F512" s="275"/>
      <c r="G512" s="551"/>
      <c r="H512" s="552"/>
      <c r="I512" s="553"/>
      <c r="J512" s="520"/>
      <c r="K512" s="191"/>
      <c r="L512" s="60"/>
      <c r="M512" s="551"/>
      <c r="N512" s="552"/>
      <c r="O512" s="553"/>
      <c r="P512" s="191"/>
      <c r="Q512" s="275"/>
      <c r="R512" s="596" t="s">
        <v>1216</v>
      </c>
      <c r="S512" s="1400"/>
      <c r="T512" s="1401"/>
      <c r="U512" s="531">
        <v>15</v>
      </c>
      <c r="V512" s="338" t="s">
        <v>1217</v>
      </c>
    </row>
    <row r="513" spans="1:42" s="523" customFormat="1" ht="17.25" customHeight="1" x14ac:dyDescent="0.3">
      <c r="A513" s="26"/>
      <c r="B513" s="551"/>
      <c r="C513" s="552"/>
      <c r="D513" s="553"/>
      <c r="E513" s="191"/>
      <c r="F513" s="275"/>
      <c r="G513" s="551"/>
      <c r="H513" s="552"/>
      <c r="I513" s="553"/>
      <c r="J513" s="520"/>
      <c r="K513" s="191"/>
      <c r="L513" s="60"/>
      <c r="M513" s="551"/>
      <c r="N513" s="552"/>
      <c r="O513" s="553"/>
      <c r="P513" s="191"/>
      <c r="Q513" s="275"/>
      <c r="R513" s="596" t="s">
        <v>1218</v>
      </c>
      <c r="S513" s="1400"/>
      <c r="T513" s="1401"/>
      <c r="U513" s="531">
        <v>16</v>
      </c>
      <c r="V513" s="338" t="s">
        <v>170</v>
      </c>
    </row>
    <row r="514" spans="1:42" ht="17.25" customHeight="1" thickBot="1" x14ac:dyDescent="0.35">
      <c r="B514" s="664"/>
      <c r="C514" s="665"/>
      <c r="D514" s="666"/>
      <c r="E514" s="103"/>
      <c r="F514" s="276"/>
      <c r="G514" s="664"/>
      <c r="H514" s="665"/>
      <c r="I514" s="666"/>
      <c r="J514" s="217"/>
      <c r="K514" s="103"/>
      <c r="L514" s="60"/>
      <c r="M514" s="664"/>
      <c r="N514" s="665"/>
      <c r="O514" s="666"/>
      <c r="P514" s="103"/>
      <c r="Q514" s="276"/>
      <c r="R514" s="1408" t="s">
        <v>1219</v>
      </c>
      <c r="S514" s="1409"/>
      <c r="T514" s="1410"/>
      <c r="U514" s="284">
        <v>14</v>
      </c>
      <c r="V514" s="282" t="s">
        <v>1220</v>
      </c>
    </row>
    <row r="515" spans="1:42" ht="17.25" customHeight="1" x14ac:dyDescent="0.3">
      <c r="B515" s="12"/>
      <c r="C515" s="12"/>
      <c r="D515" s="12"/>
      <c r="E515" s="12"/>
      <c r="F515" s="12"/>
      <c r="G515" s="12"/>
      <c r="H515" s="12"/>
      <c r="I515" s="12"/>
    </row>
    <row r="516" spans="1:42" ht="17.25" customHeight="1" thickBot="1" x14ac:dyDescent="0.4">
      <c r="B516" s="559" t="s">
        <v>811</v>
      </c>
      <c r="C516" s="559"/>
      <c r="D516" s="559"/>
      <c r="E516" s="559"/>
      <c r="M516" s="559" t="s">
        <v>643</v>
      </c>
      <c r="N516" s="559"/>
      <c r="O516" s="559"/>
      <c r="P516" s="559"/>
      <c r="Q516" s="12"/>
      <c r="R516" s="12"/>
      <c r="S516" s="12"/>
      <c r="T516" s="12"/>
      <c r="AE516" s="5"/>
      <c r="AF516" s="5"/>
      <c r="AG516" s="5"/>
      <c r="AH516" s="5"/>
      <c r="AI516" s="5"/>
      <c r="AJ516" s="5"/>
      <c r="AK516" s="5"/>
      <c r="AL516" s="5"/>
      <c r="AM516" s="5"/>
      <c r="AN516" s="5"/>
      <c r="AO516" s="5"/>
      <c r="AP516" s="5"/>
    </row>
    <row r="517" spans="1:42" ht="17.25" customHeight="1" x14ac:dyDescent="0.3">
      <c r="B517" s="747" t="s">
        <v>105</v>
      </c>
      <c r="C517" s="879"/>
      <c r="D517" s="748"/>
      <c r="E517" s="670" t="s">
        <v>106</v>
      </c>
      <c r="F517" s="938" t="s">
        <v>201</v>
      </c>
      <c r="G517" s="647" t="s">
        <v>107</v>
      </c>
      <c r="H517" s="728"/>
      <c r="I517" s="616"/>
      <c r="J517" s="629" t="s">
        <v>106</v>
      </c>
      <c r="K517" s="670" t="s">
        <v>201</v>
      </c>
      <c r="L517" s="100"/>
      <c r="M517" s="866" t="s">
        <v>155</v>
      </c>
      <c r="N517" s="867"/>
      <c r="O517" s="867"/>
      <c r="P517" s="867"/>
      <c r="Q517" s="867"/>
      <c r="R517" s="867"/>
      <c r="S517" s="629" t="s">
        <v>543</v>
      </c>
      <c r="T517" s="616" t="s">
        <v>201</v>
      </c>
      <c r="AE517" s="5"/>
      <c r="AF517" s="5"/>
      <c r="AG517" s="5"/>
      <c r="AH517" s="5"/>
      <c r="AI517" s="5"/>
      <c r="AJ517" s="5"/>
      <c r="AK517" s="5"/>
      <c r="AL517" s="5"/>
      <c r="AM517" s="5"/>
      <c r="AN517" s="5"/>
      <c r="AO517" s="5"/>
      <c r="AP517" s="5"/>
    </row>
    <row r="518" spans="1:42" ht="17.25" customHeight="1" x14ac:dyDescent="0.3">
      <c r="B518" s="749"/>
      <c r="C518" s="880"/>
      <c r="D518" s="750"/>
      <c r="E518" s="720"/>
      <c r="F518" s="939"/>
      <c r="G518" s="648"/>
      <c r="H518" s="661"/>
      <c r="I518" s="618"/>
      <c r="J518" s="630"/>
      <c r="K518" s="720"/>
      <c r="L518" s="100"/>
      <c r="M518" s="869"/>
      <c r="N518" s="870"/>
      <c r="O518" s="870"/>
      <c r="P518" s="870"/>
      <c r="Q518" s="870"/>
      <c r="R518" s="870"/>
      <c r="S518" s="630"/>
      <c r="T518" s="618"/>
      <c r="AE518" s="5"/>
      <c r="AF518" s="5"/>
      <c r="AG518" s="5"/>
      <c r="AH518" s="5"/>
      <c r="AI518" s="5"/>
      <c r="AJ518" s="5"/>
      <c r="AK518" s="5"/>
      <c r="AL518" s="5"/>
      <c r="AM518" s="5"/>
      <c r="AN518" s="5"/>
      <c r="AO518" s="5"/>
      <c r="AP518" s="5"/>
    </row>
    <row r="519" spans="1:42" ht="17.25" customHeight="1" x14ac:dyDescent="0.3">
      <c r="B519" s="749"/>
      <c r="C519" s="880"/>
      <c r="D519" s="750"/>
      <c r="E519" s="720"/>
      <c r="F519" s="939"/>
      <c r="G519" s="648"/>
      <c r="H519" s="661"/>
      <c r="I519" s="618"/>
      <c r="J519" s="630"/>
      <c r="K519" s="720"/>
      <c r="L519" s="100"/>
      <c r="M519" s="869"/>
      <c r="N519" s="870"/>
      <c r="O519" s="870"/>
      <c r="P519" s="870"/>
      <c r="Q519" s="870"/>
      <c r="R519" s="870"/>
      <c r="S519" s="630"/>
      <c r="T519" s="618"/>
      <c r="AE519" s="5"/>
      <c r="AF519" s="5"/>
      <c r="AG519" s="5"/>
      <c r="AH519" s="5"/>
      <c r="AI519" s="5"/>
      <c r="AJ519" s="5"/>
      <c r="AK519" s="5"/>
      <c r="AL519" s="5"/>
      <c r="AM519" s="5"/>
      <c r="AN519" s="5"/>
      <c r="AO519" s="5"/>
      <c r="AP519" s="5"/>
    </row>
    <row r="520" spans="1:42" ht="17.25" customHeight="1" x14ac:dyDescent="0.3">
      <c r="B520" s="749"/>
      <c r="C520" s="880"/>
      <c r="D520" s="750"/>
      <c r="E520" s="720"/>
      <c r="F520" s="939"/>
      <c r="G520" s="648"/>
      <c r="H520" s="661"/>
      <c r="I520" s="618"/>
      <c r="J520" s="630"/>
      <c r="K520" s="720"/>
      <c r="L520" s="100"/>
      <c r="M520" s="869"/>
      <c r="N520" s="870"/>
      <c r="O520" s="870"/>
      <c r="P520" s="870"/>
      <c r="Q520" s="870"/>
      <c r="R520" s="870"/>
      <c r="S520" s="630"/>
      <c r="T520" s="618"/>
      <c r="AE520" s="5"/>
      <c r="AF520" s="5"/>
      <c r="AG520" s="5"/>
      <c r="AH520" s="5"/>
      <c r="AI520" s="5"/>
      <c r="AJ520" s="5"/>
      <c r="AK520" s="5"/>
      <c r="AL520" s="5"/>
      <c r="AM520" s="5"/>
      <c r="AN520" s="5"/>
      <c r="AO520" s="5"/>
      <c r="AP520" s="5"/>
    </row>
    <row r="521" spans="1:42" ht="17.25" customHeight="1" thickBot="1" x14ac:dyDescent="0.35">
      <c r="B521" s="751"/>
      <c r="C521" s="881"/>
      <c r="D521" s="752"/>
      <c r="E521" s="671"/>
      <c r="F521" s="940"/>
      <c r="G521" s="649"/>
      <c r="H521" s="662"/>
      <c r="I521" s="650"/>
      <c r="J521" s="663"/>
      <c r="K521" s="671"/>
      <c r="L521" s="100"/>
      <c r="M521" s="869"/>
      <c r="N521" s="870"/>
      <c r="O521" s="870"/>
      <c r="P521" s="870"/>
      <c r="Q521" s="870"/>
      <c r="R521" s="870"/>
      <c r="S521" s="630"/>
      <c r="T521" s="618"/>
      <c r="AE521" s="5"/>
      <c r="AF521" s="5"/>
      <c r="AG521" s="1240"/>
      <c r="AH521" s="1240"/>
      <c r="AI521" s="1240"/>
      <c r="AJ521" s="1234"/>
      <c r="AK521" s="1234"/>
      <c r="AL521" s="5"/>
      <c r="AM521" s="5"/>
      <c r="AN521" s="5"/>
      <c r="AO521" s="5"/>
      <c r="AP521" s="5"/>
    </row>
    <row r="522" spans="1:42" ht="17.25" customHeight="1" x14ac:dyDescent="0.3">
      <c r="B522" s="935" t="s">
        <v>1187</v>
      </c>
      <c r="C522" s="936"/>
      <c r="D522" s="937"/>
      <c r="E522" s="533">
        <v>76</v>
      </c>
      <c r="F522" s="534" t="s">
        <v>56</v>
      </c>
      <c r="G522" s="1381" t="s">
        <v>1189</v>
      </c>
      <c r="H522" s="1382"/>
      <c r="I522" s="1383"/>
      <c r="J522" s="535">
        <v>10</v>
      </c>
      <c r="K522" s="514" t="s">
        <v>171</v>
      </c>
      <c r="L522" s="47"/>
      <c r="M522" s="1250" t="s">
        <v>1228</v>
      </c>
      <c r="N522" s="1251"/>
      <c r="O522" s="1251"/>
      <c r="P522" s="1251"/>
      <c r="Q522" s="1251"/>
      <c r="R522" s="1252"/>
      <c r="S522" s="288">
        <v>238</v>
      </c>
      <c r="T522" s="288" t="s">
        <v>171</v>
      </c>
      <c r="AE522" s="5"/>
      <c r="AF522" s="5"/>
      <c r="AG522" s="1240"/>
      <c r="AH522" s="1240"/>
      <c r="AI522" s="1240"/>
      <c r="AJ522" s="1234"/>
      <c r="AK522" s="1234"/>
      <c r="AL522" s="5"/>
      <c r="AM522" s="5"/>
      <c r="AN522" s="5"/>
      <c r="AO522" s="5"/>
      <c r="AP522" s="5"/>
    </row>
    <row r="523" spans="1:42" ht="17.25" customHeight="1" x14ac:dyDescent="0.3">
      <c r="B523" s="652"/>
      <c r="C523" s="653"/>
      <c r="D523" s="654"/>
      <c r="E523" s="285"/>
      <c r="F523" s="286"/>
      <c r="G523" s="890" t="s">
        <v>1193</v>
      </c>
      <c r="H523" s="1384"/>
      <c r="I523" s="1385"/>
      <c r="J523" s="536">
        <v>21</v>
      </c>
      <c r="K523" s="153" t="s">
        <v>1222</v>
      </c>
      <c r="L523" s="47"/>
      <c r="M523" s="876"/>
      <c r="N523" s="877"/>
      <c r="O523" s="877"/>
      <c r="P523" s="877"/>
      <c r="Q523" s="877"/>
      <c r="R523" s="878"/>
      <c r="S523" s="279"/>
      <c r="T523" s="279"/>
      <c r="AE523" s="5"/>
      <c r="AF523" s="5"/>
      <c r="AG523" s="1240"/>
      <c r="AH523" s="1240"/>
      <c r="AI523" s="1240"/>
      <c r="AJ523" s="1234"/>
      <c r="AK523" s="1234"/>
      <c r="AL523" s="5"/>
      <c r="AM523" s="5"/>
      <c r="AN523" s="5"/>
      <c r="AO523" s="5"/>
      <c r="AP523" s="5"/>
    </row>
    <row r="524" spans="1:42" ht="17.25" customHeight="1" x14ac:dyDescent="0.3">
      <c r="B524" s="652"/>
      <c r="C524" s="653"/>
      <c r="D524" s="654"/>
      <c r="E524" s="285"/>
      <c r="F524" s="286"/>
      <c r="G524" s="890" t="s">
        <v>1365</v>
      </c>
      <c r="H524" s="1384"/>
      <c r="I524" s="1385"/>
      <c r="J524" s="536">
        <v>20</v>
      </c>
      <c r="K524" s="153" t="s">
        <v>171</v>
      </c>
      <c r="L524" s="47"/>
      <c r="M524" s="876"/>
      <c r="N524" s="877"/>
      <c r="O524" s="877"/>
      <c r="P524" s="877"/>
      <c r="Q524" s="877"/>
      <c r="R524" s="878"/>
      <c r="S524" s="279"/>
      <c r="T524" s="279"/>
      <c r="AE524" s="5"/>
      <c r="AF524" s="5"/>
      <c r="AG524" s="1240"/>
      <c r="AH524" s="1240"/>
      <c r="AI524" s="1240"/>
      <c r="AJ524" s="1234"/>
      <c r="AK524" s="1234"/>
      <c r="AL524" s="5"/>
      <c r="AM524" s="5"/>
      <c r="AN524" s="5"/>
      <c r="AO524" s="5"/>
      <c r="AP524" s="5"/>
    </row>
    <row r="525" spans="1:42" ht="17.25" customHeight="1" x14ac:dyDescent="0.3">
      <c r="B525" s="652"/>
      <c r="C525" s="653"/>
      <c r="D525" s="654"/>
      <c r="E525" s="285"/>
      <c r="F525" s="286"/>
      <c r="G525" s="890" t="s">
        <v>1202</v>
      </c>
      <c r="H525" s="1384"/>
      <c r="I525" s="1385"/>
      <c r="J525" s="536">
        <v>28</v>
      </c>
      <c r="K525" s="153" t="s">
        <v>56</v>
      </c>
      <c r="L525" s="47"/>
      <c r="M525" s="876"/>
      <c r="N525" s="877"/>
      <c r="O525" s="877"/>
      <c r="P525" s="877"/>
      <c r="Q525" s="877"/>
      <c r="R525" s="878"/>
      <c r="S525" s="279"/>
      <c r="T525" s="279"/>
      <c r="AE525" s="5"/>
      <c r="AF525" s="5"/>
      <c r="AG525" s="1145"/>
      <c r="AH525" s="1145"/>
      <c r="AI525" s="1145"/>
      <c r="AJ525" s="84"/>
      <c r="AK525" s="84"/>
      <c r="AL525" s="5"/>
      <c r="AM525" s="5"/>
      <c r="AN525" s="5"/>
      <c r="AO525" s="5"/>
      <c r="AP525" s="5"/>
    </row>
    <row r="526" spans="1:42" ht="17.25" customHeight="1" x14ac:dyDescent="0.3">
      <c r="B526" s="1272"/>
      <c r="C526" s="1273"/>
      <c r="D526" s="1274"/>
      <c r="E526" s="285"/>
      <c r="F526" s="286"/>
      <c r="G526" s="890" t="s">
        <v>1204</v>
      </c>
      <c r="H526" s="1384"/>
      <c r="I526" s="1385"/>
      <c r="J526" s="536">
        <v>13</v>
      </c>
      <c r="K526" s="153" t="s">
        <v>1223</v>
      </c>
      <c r="L526" s="47"/>
      <c r="M526" s="876"/>
      <c r="N526" s="877"/>
      <c r="O526" s="877"/>
      <c r="P526" s="877"/>
      <c r="Q526" s="877"/>
      <c r="R526" s="878"/>
      <c r="S526" s="279"/>
      <c r="T526" s="279"/>
      <c r="AE526" s="5"/>
      <c r="AF526" s="5"/>
      <c r="AG526" s="1145"/>
      <c r="AH526" s="1145"/>
      <c r="AI526" s="1145"/>
      <c r="AJ526" s="84"/>
      <c r="AK526" s="84"/>
      <c r="AL526" s="5"/>
      <c r="AM526" s="5"/>
      <c r="AN526" s="5"/>
      <c r="AO526" s="5"/>
      <c r="AP526" s="5"/>
    </row>
    <row r="527" spans="1:42" ht="32.25" customHeight="1" x14ac:dyDescent="0.3">
      <c r="B527" s="652"/>
      <c r="C527" s="653"/>
      <c r="D527" s="654"/>
      <c r="E527" s="285"/>
      <c r="F527" s="286"/>
      <c r="G527" s="1386" t="s">
        <v>1208</v>
      </c>
      <c r="H527" s="1387"/>
      <c r="I527" s="1388"/>
      <c r="J527" s="536">
        <v>24</v>
      </c>
      <c r="K527" s="153" t="s">
        <v>171</v>
      </c>
      <c r="L527" s="47"/>
      <c r="M527" s="876"/>
      <c r="N527" s="877"/>
      <c r="O527" s="877"/>
      <c r="P527" s="877"/>
      <c r="Q527" s="877"/>
      <c r="R527" s="878"/>
      <c r="S527" s="279"/>
      <c r="T527" s="279"/>
      <c r="AE527" s="5"/>
      <c r="AF527" s="5"/>
      <c r="AG527" s="1145"/>
      <c r="AH527" s="1145"/>
      <c r="AI527" s="1145"/>
      <c r="AJ527" s="84"/>
      <c r="AK527" s="84"/>
      <c r="AL527" s="5"/>
      <c r="AM527" s="5"/>
      <c r="AN527" s="5"/>
      <c r="AO527" s="5"/>
      <c r="AP527" s="5"/>
    </row>
    <row r="528" spans="1:42" ht="17.25" customHeight="1" x14ac:dyDescent="0.3">
      <c r="B528" s="652"/>
      <c r="C528" s="653"/>
      <c r="D528" s="654"/>
      <c r="E528" s="285"/>
      <c r="F528" s="286"/>
      <c r="G528" s="890" t="s">
        <v>1224</v>
      </c>
      <c r="H528" s="1384"/>
      <c r="I528" s="1385"/>
      <c r="J528" s="536">
        <v>21</v>
      </c>
      <c r="K528" s="153" t="s">
        <v>1225</v>
      </c>
      <c r="L528" s="47"/>
      <c r="M528" s="876"/>
      <c r="N528" s="877"/>
      <c r="O528" s="877"/>
      <c r="P528" s="877"/>
      <c r="Q528" s="877"/>
      <c r="R528" s="878"/>
      <c r="S528" s="279"/>
      <c r="T528" s="279"/>
      <c r="AE528" s="5"/>
      <c r="AF528" s="5"/>
      <c r="AG528" s="1145"/>
      <c r="AH528" s="1145"/>
      <c r="AI528" s="1145"/>
      <c r="AJ528" s="84"/>
      <c r="AK528" s="84"/>
      <c r="AL528" s="5"/>
      <c r="AM528" s="5"/>
      <c r="AN528" s="5"/>
      <c r="AO528" s="5"/>
      <c r="AP528" s="5"/>
    </row>
    <row r="529" spans="1:42" ht="17.25" customHeight="1" x14ac:dyDescent="0.3">
      <c r="B529" s="652"/>
      <c r="C529" s="653"/>
      <c r="D529" s="654"/>
      <c r="E529" s="285"/>
      <c r="F529" s="286"/>
      <c r="G529" s="890" t="s">
        <v>1213</v>
      </c>
      <c r="H529" s="1384"/>
      <c r="I529" s="1385"/>
      <c r="J529" s="536">
        <v>16</v>
      </c>
      <c r="K529" s="153" t="s">
        <v>54</v>
      </c>
      <c r="L529" s="47"/>
      <c r="M529" s="876"/>
      <c r="N529" s="877"/>
      <c r="O529" s="877"/>
      <c r="P529" s="877"/>
      <c r="Q529" s="877"/>
      <c r="R529" s="878"/>
      <c r="S529" s="279"/>
      <c r="T529" s="279"/>
      <c r="AE529" s="5"/>
      <c r="AF529" s="5"/>
      <c r="AG529" s="1145"/>
      <c r="AH529" s="1145"/>
      <c r="AI529" s="1145"/>
      <c r="AJ529" s="84"/>
      <c r="AK529" s="84"/>
      <c r="AL529" s="5"/>
      <c r="AM529" s="5"/>
      <c r="AN529" s="5"/>
      <c r="AO529" s="5"/>
      <c r="AP529" s="5"/>
    </row>
    <row r="530" spans="1:42" s="523" customFormat="1" ht="17.25" customHeight="1" x14ac:dyDescent="0.3">
      <c r="A530" s="26"/>
      <c r="B530" s="593"/>
      <c r="C530" s="594"/>
      <c r="D530" s="595"/>
      <c r="E530" s="285"/>
      <c r="F530" s="286"/>
      <c r="G530" s="550" t="s">
        <v>1216</v>
      </c>
      <c r="H530" s="1389"/>
      <c r="I530" s="1390"/>
      <c r="J530" s="536">
        <v>15</v>
      </c>
      <c r="K530" s="153" t="s">
        <v>171</v>
      </c>
      <c r="L530" s="47"/>
      <c r="M530" s="551"/>
      <c r="N530" s="552"/>
      <c r="O530" s="552"/>
      <c r="P530" s="552"/>
      <c r="Q530" s="552"/>
      <c r="R530" s="553"/>
      <c r="S530" s="279"/>
      <c r="T530" s="279"/>
      <c r="AE530" s="5"/>
      <c r="AF530" s="5"/>
      <c r="AG530" s="524"/>
      <c r="AH530" s="524"/>
      <c r="AI530" s="524"/>
      <c r="AJ530" s="84"/>
      <c r="AK530" s="84"/>
      <c r="AL530" s="5"/>
      <c r="AM530" s="5"/>
      <c r="AN530" s="5"/>
      <c r="AO530" s="5"/>
      <c r="AP530" s="5"/>
    </row>
    <row r="531" spans="1:42" s="523" customFormat="1" ht="17.25" customHeight="1" x14ac:dyDescent="0.3">
      <c r="A531" s="26"/>
      <c r="B531" s="593"/>
      <c r="C531" s="594"/>
      <c r="D531" s="595"/>
      <c r="E531" s="285"/>
      <c r="F531" s="286"/>
      <c r="G531" s="890" t="s">
        <v>1226</v>
      </c>
      <c r="H531" s="1384"/>
      <c r="I531" s="1385"/>
      <c r="J531" s="537">
        <v>15</v>
      </c>
      <c r="K531" s="538" t="s">
        <v>1225</v>
      </c>
      <c r="L531" s="47"/>
      <c r="M531" s="551"/>
      <c r="N531" s="552"/>
      <c r="O531" s="552"/>
      <c r="P531" s="552"/>
      <c r="Q531" s="552"/>
      <c r="R531" s="553"/>
      <c r="S531" s="279"/>
      <c r="T531" s="279"/>
      <c r="AE531" s="5"/>
      <c r="AF531" s="5"/>
      <c r="AG531" s="524"/>
      <c r="AH531" s="524"/>
      <c r="AI531" s="524"/>
      <c r="AJ531" s="84"/>
      <c r="AK531" s="84"/>
      <c r="AL531" s="5"/>
      <c r="AM531" s="5"/>
      <c r="AN531" s="5"/>
      <c r="AO531" s="5"/>
      <c r="AP531" s="5"/>
    </row>
    <row r="532" spans="1:42" ht="17.25" customHeight="1" x14ac:dyDescent="0.3">
      <c r="B532" s="652"/>
      <c r="C532" s="653"/>
      <c r="D532" s="654"/>
      <c r="E532" s="285"/>
      <c r="F532" s="286"/>
      <c r="G532" s="890" t="s">
        <v>1227</v>
      </c>
      <c r="H532" s="1384"/>
      <c r="I532" s="1385"/>
      <c r="J532" s="537">
        <v>28</v>
      </c>
      <c r="K532" s="538" t="s">
        <v>56</v>
      </c>
      <c r="L532" s="47"/>
      <c r="M532" s="876"/>
      <c r="N532" s="877"/>
      <c r="O532" s="877"/>
      <c r="P532" s="877"/>
      <c r="Q532" s="877"/>
      <c r="R532" s="878"/>
      <c r="S532" s="279"/>
      <c r="T532" s="279"/>
      <c r="AE532" s="5"/>
      <c r="AF532" s="5"/>
      <c r="AG532" s="1145"/>
      <c r="AH532" s="1145"/>
      <c r="AI532" s="1145"/>
      <c r="AJ532" s="84"/>
      <c r="AK532" s="84"/>
      <c r="AL532" s="5"/>
      <c r="AM532" s="5"/>
      <c r="AN532" s="5"/>
      <c r="AO532" s="5"/>
      <c r="AP532" s="5"/>
    </row>
    <row r="533" spans="1:42" ht="17.25" customHeight="1" x14ac:dyDescent="0.3">
      <c r="B533" s="12"/>
      <c r="C533" s="12"/>
      <c r="D533" s="12"/>
      <c r="E533" s="12"/>
      <c r="F533" s="12"/>
      <c r="G533" s="12"/>
      <c r="H533" s="12"/>
      <c r="I533" s="12"/>
      <c r="K533" s="12"/>
      <c r="L533" s="12"/>
      <c r="M533" s="12"/>
      <c r="N533" s="12"/>
      <c r="O533" s="12"/>
      <c r="P533" s="12"/>
      <c r="Q533" s="12"/>
      <c r="R533" s="12"/>
      <c r="AE533" s="5"/>
      <c r="AF533" s="5"/>
      <c r="AG533" s="1145"/>
      <c r="AH533" s="1145"/>
      <c r="AI533" s="1145"/>
      <c r="AJ533" s="84"/>
      <c r="AK533" s="84"/>
      <c r="AL533" s="5"/>
      <c r="AM533" s="5"/>
      <c r="AN533" s="5"/>
      <c r="AO533" s="5"/>
      <c r="AP533" s="5"/>
    </row>
    <row r="534" spans="1:42" ht="17.25" customHeight="1" thickBot="1" x14ac:dyDescent="0.4">
      <c r="B534" s="559" t="s">
        <v>645</v>
      </c>
      <c r="C534" s="559"/>
      <c r="D534" s="559"/>
      <c r="E534" s="559"/>
      <c r="F534" s="12"/>
      <c r="G534" s="12"/>
      <c r="H534" s="12"/>
      <c r="I534" s="12"/>
      <c r="K534" s="559" t="s">
        <v>176</v>
      </c>
      <c r="L534" s="559"/>
      <c r="M534" s="559"/>
      <c r="N534" s="559"/>
      <c r="O534" s="12"/>
      <c r="P534" s="12"/>
      <c r="Q534" s="12"/>
      <c r="R534" s="12"/>
      <c r="AE534" s="5"/>
      <c r="AF534" s="5"/>
      <c r="AG534" s="1145"/>
      <c r="AH534" s="1145"/>
      <c r="AI534" s="1145"/>
      <c r="AJ534" s="84"/>
      <c r="AK534" s="84"/>
      <c r="AL534" s="5"/>
      <c r="AM534" s="5"/>
      <c r="AN534" s="5"/>
      <c r="AO534" s="5"/>
      <c r="AP534" s="5"/>
    </row>
    <row r="535" spans="1:42" ht="17.25" customHeight="1" x14ac:dyDescent="0.3">
      <c r="B535" s="866" t="s">
        <v>155</v>
      </c>
      <c r="C535" s="867"/>
      <c r="D535" s="867"/>
      <c r="E535" s="867"/>
      <c r="F535" s="867"/>
      <c r="G535" s="867"/>
      <c r="H535" s="629" t="s">
        <v>644</v>
      </c>
      <c r="I535" s="616" t="s">
        <v>201</v>
      </c>
      <c r="J535" s="100"/>
      <c r="K535" s="647" t="s">
        <v>642</v>
      </c>
      <c r="L535" s="728"/>
      <c r="M535" s="647" t="s">
        <v>177</v>
      </c>
      <c r="N535" s="616"/>
      <c r="O535" s="629" t="s">
        <v>648</v>
      </c>
      <c r="P535" s="728" t="s">
        <v>163</v>
      </c>
      <c r="Q535" s="728"/>
      <c r="R535" s="637" t="s">
        <v>164</v>
      </c>
      <c r="S535" s="814"/>
      <c r="T535" s="638"/>
      <c r="U535" s="728" t="s">
        <v>166</v>
      </c>
      <c r="V535" s="616"/>
      <c r="AE535" s="5"/>
      <c r="AF535" s="5"/>
      <c r="AG535" s="1145"/>
      <c r="AH535" s="1145"/>
      <c r="AI535" s="1145"/>
      <c r="AJ535" s="84"/>
      <c r="AK535" s="84"/>
      <c r="AL535" s="5"/>
      <c r="AM535" s="5"/>
      <c r="AN535" s="5"/>
      <c r="AO535" s="5"/>
      <c r="AP535" s="5"/>
    </row>
    <row r="536" spans="1:42" ht="17.25" customHeight="1" x14ac:dyDescent="0.3">
      <c r="B536" s="869"/>
      <c r="C536" s="870"/>
      <c r="D536" s="870"/>
      <c r="E536" s="870"/>
      <c r="F536" s="870"/>
      <c r="G536" s="870"/>
      <c r="H536" s="630"/>
      <c r="I536" s="618"/>
      <c r="J536" s="100"/>
      <c r="K536" s="648"/>
      <c r="L536" s="661"/>
      <c r="M536" s="648"/>
      <c r="N536" s="618"/>
      <c r="O536" s="630"/>
      <c r="P536" s="661"/>
      <c r="Q536" s="661"/>
      <c r="R536" s="625"/>
      <c r="S536" s="759"/>
      <c r="T536" s="627"/>
      <c r="U536" s="661"/>
      <c r="V536" s="618"/>
      <c r="AE536" s="5"/>
      <c r="AF536" s="5"/>
      <c r="AG536" s="1145"/>
      <c r="AH536" s="1145"/>
      <c r="AI536" s="1145"/>
      <c r="AJ536" s="84"/>
      <c r="AK536" s="84"/>
      <c r="AL536" s="5"/>
      <c r="AM536" s="5"/>
      <c r="AN536" s="5"/>
      <c r="AO536" s="5"/>
      <c r="AP536" s="5"/>
    </row>
    <row r="537" spans="1:42" ht="17.25" customHeight="1" x14ac:dyDescent="0.3">
      <c r="B537" s="869"/>
      <c r="C537" s="870"/>
      <c r="D537" s="870"/>
      <c r="E537" s="870"/>
      <c r="F537" s="870"/>
      <c r="G537" s="870"/>
      <c r="H537" s="630"/>
      <c r="I537" s="618"/>
      <c r="J537" s="100"/>
      <c r="K537" s="648"/>
      <c r="L537" s="661"/>
      <c r="M537" s="648"/>
      <c r="N537" s="618"/>
      <c r="O537" s="630"/>
      <c r="P537" s="661"/>
      <c r="Q537" s="661"/>
      <c r="R537" s="625"/>
      <c r="S537" s="759"/>
      <c r="T537" s="627"/>
      <c r="U537" s="661"/>
      <c r="V537" s="618"/>
      <c r="AE537" s="5"/>
      <c r="AF537" s="5"/>
      <c r="AG537" s="5"/>
      <c r="AH537" s="5"/>
      <c r="AI537" s="5"/>
      <c r="AJ537" s="5"/>
      <c r="AK537" s="5"/>
      <c r="AL537" s="5"/>
      <c r="AM537" s="5"/>
      <c r="AN537" s="5"/>
      <c r="AO537" s="5"/>
      <c r="AP537" s="5"/>
    </row>
    <row r="538" spans="1:42" ht="17.25" customHeight="1" x14ac:dyDescent="0.3">
      <c r="B538" s="869"/>
      <c r="C538" s="870"/>
      <c r="D538" s="870"/>
      <c r="E538" s="870"/>
      <c r="F538" s="870"/>
      <c r="G538" s="870"/>
      <c r="H538" s="630"/>
      <c r="I538" s="618"/>
      <c r="J538" s="100"/>
      <c r="K538" s="648"/>
      <c r="L538" s="661"/>
      <c r="M538" s="648"/>
      <c r="N538" s="618"/>
      <c r="O538" s="630"/>
      <c r="P538" s="661"/>
      <c r="Q538" s="661"/>
      <c r="R538" s="625"/>
      <c r="S538" s="759"/>
      <c r="T538" s="627"/>
      <c r="U538" s="661"/>
      <c r="V538" s="618"/>
      <c r="AE538" s="5"/>
      <c r="AF538" s="5"/>
      <c r="AG538" s="5"/>
      <c r="AH538" s="5"/>
      <c r="AI538" s="5"/>
      <c r="AJ538" s="5"/>
      <c r="AK538" s="5"/>
      <c r="AL538" s="5"/>
      <c r="AM538" s="5"/>
      <c r="AN538" s="5"/>
      <c r="AO538" s="5"/>
      <c r="AP538" s="5"/>
    </row>
    <row r="539" spans="1:42" ht="17.25" customHeight="1" thickBot="1" x14ac:dyDescent="0.35">
      <c r="B539" s="872"/>
      <c r="C539" s="873"/>
      <c r="D539" s="873"/>
      <c r="E539" s="873"/>
      <c r="F539" s="873"/>
      <c r="G539" s="873"/>
      <c r="H539" s="663"/>
      <c r="I539" s="650"/>
      <c r="J539" s="100"/>
      <c r="K539" s="649"/>
      <c r="L539" s="662"/>
      <c r="M539" s="649"/>
      <c r="N539" s="650"/>
      <c r="O539" s="663"/>
      <c r="P539" s="662"/>
      <c r="Q539" s="662"/>
      <c r="R539" s="655"/>
      <c r="S539" s="1083"/>
      <c r="T539" s="657"/>
      <c r="U539" s="662"/>
      <c r="V539" s="650"/>
      <c r="AE539" s="5"/>
      <c r="AF539" s="5"/>
      <c r="AG539" s="5"/>
      <c r="AH539" s="5"/>
      <c r="AI539" s="5"/>
      <c r="AJ539" s="5"/>
      <c r="AK539" s="5"/>
      <c r="AL539" s="5"/>
      <c r="AM539" s="5"/>
      <c r="AN539" s="5"/>
      <c r="AO539" s="5"/>
      <c r="AP539" s="5"/>
    </row>
    <row r="540" spans="1:42" ht="17.25" customHeight="1" x14ac:dyDescent="0.3">
      <c r="B540" s="1247"/>
      <c r="C540" s="1248"/>
      <c r="D540" s="1248"/>
      <c r="E540" s="1248"/>
      <c r="F540" s="1248"/>
      <c r="G540" s="1249"/>
      <c r="H540" s="277"/>
      <c r="I540" s="278"/>
      <c r="J540" s="60"/>
      <c r="K540" s="1217"/>
      <c r="L540" s="1221"/>
      <c r="M540" s="1217"/>
      <c r="N540" s="1218"/>
      <c r="O540" s="289"/>
      <c r="P540" s="1219"/>
      <c r="Q540" s="1220"/>
      <c r="R540" s="766"/>
      <c r="S540" s="767"/>
      <c r="T540" s="768"/>
      <c r="U540" s="1156"/>
      <c r="V540" s="918"/>
      <c r="AE540" s="5"/>
      <c r="AF540" s="5"/>
      <c r="AG540" s="5"/>
      <c r="AH540" s="5"/>
      <c r="AI540" s="5"/>
      <c r="AJ540" s="5"/>
      <c r="AK540" s="5"/>
      <c r="AL540" s="5"/>
      <c r="AM540" s="5"/>
      <c r="AN540" s="5"/>
      <c r="AO540" s="5"/>
      <c r="AP540" s="5"/>
    </row>
    <row r="541" spans="1:42" ht="17.25" customHeight="1" x14ac:dyDescent="0.3">
      <c r="B541" s="580"/>
      <c r="C541" s="581"/>
      <c r="D541" s="581"/>
      <c r="E541" s="581"/>
      <c r="F541" s="581"/>
      <c r="G541" s="582"/>
      <c r="H541" s="277"/>
      <c r="I541" s="278"/>
      <c r="J541" s="60"/>
      <c r="K541" s="1146"/>
      <c r="L541" s="1147"/>
      <c r="M541" s="1146"/>
      <c r="N541" s="1147"/>
      <c r="O541" s="290"/>
      <c r="P541" s="1095"/>
      <c r="Q541" s="1096"/>
      <c r="R541" s="642"/>
      <c r="S541" s="643"/>
      <c r="T541" s="644"/>
      <c r="U541" s="681"/>
      <c r="V541" s="682"/>
      <c r="AE541" s="5"/>
      <c r="AF541" s="5"/>
      <c r="AG541" s="5"/>
      <c r="AH541" s="5"/>
      <c r="AI541" s="5"/>
      <c r="AJ541" s="5"/>
      <c r="AK541" s="5"/>
      <c r="AL541" s="5"/>
      <c r="AM541" s="5"/>
      <c r="AN541" s="5"/>
      <c r="AO541" s="5"/>
      <c r="AP541" s="5"/>
    </row>
    <row r="542" spans="1:42" ht="17.25" customHeight="1" x14ac:dyDescent="0.3">
      <c r="B542" s="604"/>
      <c r="C542" s="605"/>
      <c r="D542" s="605"/>
      <c r="E542" s="605"/>
      <c r="F542" s="605"/>
      <c r="G542" s="606"/>
      <c r="H542" s="279"/>
      <c r="I542" s="281"/>
      <c r="J542" s="60"/>
      <c r="K542" s="941"/>
      <c r="L542" s="1163"/>
      <c r="M542" s="941"/>
      <c r="N542" s="942"/>
      <c r="O542" s="291"/>
      <c r="P542" s="1222"/>
      <c r="Q542" s="1223"/>
      <c r="R542" s="572"/>
      <c r="S542" s="573"/>
      <c r="T542" s="765"/>
      <c r="U542" s="683"/>
      <c r="V542" s="679"/>
      <c r="AE542" s="5"/>
      <c r="AF542" s="5"/>
      <c r="AG542" s="5"/>
      <c r="AH542" s="5"/>
      <c r="AI542" s="5"/>
      <c r="AJ542" s="5"/>
      <c r="AK542" s="5"/>
      <c r="AL542" s="5"/>
      <c r="AM542" s="5"/>
      <c r="AN542" s="5"/>
      <c r="AO542" s="5"/>
      <c r="AP542" s="5"/>
    </row>
    <row r="543" spans="1:42" ht="17.25" customHeight="1" x14ac:dyDescent="0.3">
      <c r="B543" s="580"/>
      <c r="C543" s="581"/>
      <c r="D543" s="581"/>
      <c r="E543" s="581"/>
      <c r="F543" s="581"/>
      <c r="G543" s="582"/>
      <c r="H543" s="279"/>
      <c r="I543" s="281"/>
      <c r="J543" s="60"/>
      <c r="K543" s="1146"/>
      <c r="L543" s="1147"/>
      <c r="M543" s="1146"/>
      <c r="N543" s="1147"/>
      <c r="O543" s="291"/>
      <c r="P543" s="1095"/>
      <c r="Q543" s="1096"/>
      <c r="R543" s="687"/>
      <c r="S543" s="688"/>
      <c r="T543" s="689"/>
      <c r="U543" s="681"/>
      <c r="V543" s="682"/>
      <c r="AE543" s="5"/>
      <c r="AF543" s="5"/>
      <c r="AG543" s="5"/>
      <c r="AH543" s="5"/>
      <c r="AI543" s="5"/>
      <c r="AJ543" s="5"/>
      <c r="AK543" s="5"/>
      <c r="AL543" s="5"/>
      <c r="AM543" s="5"/>
      <c r="AN543" s="5"/>
      <c r="AO543" s="5"/>
      <c r="AP543" s="5"/>
    </row>
    <row r="544" spans="1:42" ht="17.25" customHeight="1" x14ac:dyDescent="0.3">
      <c r="B544" s="580"/>
      <c r="C544" s="581"/>
      <c r="D544" s="581"/>
      <c r="E544" s="581"/>
      <c r="F544" s="581"/>
      <c r="G544" s="582"/>
      <c r="H544" s="279"/>
      <c r="I544" s="281"/>
      <c r="J544" s="60"/>
      <c r="K544" s="1146"/>
      <c r="L544" s="1147"/>
      <c r="M544" s="1146"/>
      <c r="N544" s="1147"/>
      <c r="O544" s="291"/>
      <c r="P544" s="1095"/>
      <c r="Q544" s="1096"/>
      <c r="R544" s="687"/>
      <c r="S544" s="688"/>
      <c r="T544" s="689"/>
      <c r="U544" s="681"/>
      <c r="V544" s="682"/>
      <c r="AE544" s="5"/>
      <c r="AF544" s="5"/>
      <c r="AG544" s="5"/>
      <c r="AH544" s="5"/>
      <c r="AI544" s="5"/>
      <c r="AJ544" s="5"/>
      <c r="AK544" s="5"/>
      <c r="AL544" s="5"/>
      <c r="AM544" s="5"/>
      <c r="AN544" s="5"/>
      <c r="AO544" s="5"/>
      <c r="AP544" s="5"/>
    </row>
    <row r="545" spans="2:42" ht="17.25" customHeight="1" x14ac:dyDescent="0.3">
      <c r="B545" s="580"/>
      <c r="C545" s="581"/>
      <c r="D545" s="581"/>
      <c r="E545" s="581"/>
      <c r="F545" s="581"/>
      <c r="G545" s="582"/>
      <c r="H545" s="279"/>
      <c r="I545" s="281"/>
      <c r="J545" s="60"/>
      <c r="K545" s="1146"/>
      <c r="L545" s="1147"/>
      <c r="M545" s="1146"/>
      <c r="N545" s="1147"/>
      <c r="O545" s="291"/>
      <c r="P545" s="1095"/>
      <c r="Q545" s="1096"/>
      <c r="R545" s="687"/>
      <c r="S545" s="688"/>
      <c r="T545" s="689"/>
      <c r="U545" s="681"/>
      <c r="V545" s="682"/>
      <c r="AE545" s="5"/>
      <c r="AF545" s="5"/>
      <c r="AG545" s="5"/>
      <c r="AH545" s="5"/>
      <c r="AI545" s="5"/>
      <c r="AJ545" s="5"/>
      <c r="AK545" s="5"/>
      <c r="AL545" s="5"/>
      <c r="AM545" s="5"/>
      <c r="AN545" s="5"/>
      <c r="AO545" s="5"/>
      <c r="AP545" s="5"/>
    </row>
    <row r="546" spans="2:42" ht="17.25" customHeight="1" x14ac:dyDescent="0.3">
      <c r="B546" s="580"/>
      <c r="C546" s="581"/>
      <c r="D546" s="581"/>
      <c r="E546" s="581"/>
      <c r="F546" s="581"/>
      <c r="G546" s="582"/>
      <c r="H546" s="279"/>
      <c r="I546" s="281"/>
      <c r="J546" s="60"/>
      <c r="K546" s="1146"/>
      <c r="L546" s="1147"/>
      <c r="M546" s="1146"/>
      <c r="N546" s="1147"/>
      <c r="O546" s="291"/>
      <c r="P546" s="1095"/>
      <c r="Q546" s="1096"/>
      <c r="R546" s="687"/>
      <c r="S546" s="688"/>
      <c r="T546" s="689"/>
      <c r="U546" s="681"/>
      <c r="V546" s="682"/>
      <c r="AE546" s="5"/>
      <c r="AF546" s="5"/>
      <c r="AG546" s="5"/>
      <c r="AH546" s="5"/>
      <c r="AI546" s="5"/>
      <c r="AJ546" s="5"/>
      <c r="AK546" s="5"/>
      <c r="AL546" s="5"/>
      <c r="AM546" s="5"/>
      <c r="AN546" s="5"/>
      <c r="AO546" s="5"/>
      <c r="AP546" s="5"/>
    </row>
    <row r="547" spans="2:42" ht="17.25" customHeight="1" x14ac:dyDescent="0.3">
      <c r="B547" s="580"/>
      <c r="C547" s="581"/>
      <c r="D547" s="581"/>
      <c r="E547" s="581"/>
      <c r="F547" s="581"/>
      <c r="G547" s="582"/>
      <c r="H547" s="279"/>
      <c r="I547" s="281"/>
      <c r="J547" s="60"/>
      <c r="K547" s="1146"/>
      <c r="L547" s="1147"/>
      <c r="M547" s="1146"/>
      <c r="N547" s="1147"/>
      <c r="O547" s="291"/>
      <c r="P547" s="1095"/>
      <c r="Q547" s="1096"/>
      <c r="R547" s="687"/>
      <c r="S547" s="688"/>
      <c r="T547" s="689"/>
      <c r="U547" s="681"/>
      <c r="V547" s="682"/>
      <c r="AE547" s="5"/>
      <c r="AF547" s="5"/>
      <c r="AG547" s="5"/>
      <c r="AH547" s="5"/>
      <c r="AI547" s="5"/>
      <c r="AJ547" s="5"/>
      <c r="AK547" s="5"/>
      <c r="AL547" s="5"/>
      <c r="AM547" s="5"/>
      <c r="AN547" s="5"/>
      <c r="AO547" s="5"/>
      <c r="AP547" s="5"/>
    </row>
    <row r="548" spans="2:42" ht="17.25" customHeight="1" x14ac:dyDescent="0.3">
      <c r="B548" s="604"/>
      <c r="C548" s="605"/>
      <c r="D548" s="605"/>
      <c r="E548" s="605"/>
      <c r="F548" s="605"/>
      <c r="G548" s="606"/>
      <c r="H548" s="279"/>
      <c r="I548" s="281"/>
      <c r="J548" s="60"/>
      <c r="K548" s="941"/>
      <c r="L548" s="1163"/>
      <c r="M548" s="941"/>
      <c r="N548" s="942"/>
      <c r="O548" s="291"/>
      <c r="P548" s="1222"/>
      <c r="Q548" s="1223"/>
      <c r="R548" s="572"/>
      <c r="S548" s="573"/>
      <c r="T548" s="765"/>
      <c r="U548" s="683"/>
      <c r="V548" s="679"/>
    </row>
    <row r="549" spans="2:42" ht="17.25" customHeight="1" x14ac:dyDescent="0.3">
      <c r="B549" s="604"/>
      <c r="C549" s="605"/>
      <c r="D549" s="605"/>
      <c r="E549" s="605"/>
      <c r="F549" s="605"/>
      <c r="G549" s="606"/>
      <c r="H549" s="279"/>
      <c r="I549" s="281"/>
      <c r="J549" s="60"/>
      <c r="K549" s="941"/>
      <c r="L549" s="1163"/>
      <c r="M549" s="941"/>
      <c r="N549" s="942"/>
      <c r="O549" s="291"/>
      <c r="P549" s="1222"/>
      <c r="Q549" s="1223"/>
      <c r="R549" s="572"/>
      <c r="S549" s="573"/>
      <c r="T549" s="765"/>
      <c r="U549" s="683"/>
      <c r="V549" s="679"/>
    </row>
    <row r="550" spans="2:42" ht="17.25" customHeight="1" x14ac:dyDescent="0.3">
      <c r="B550" s="604"/>
      <c r="C550" s="605"/>
      <c r="D550" s="605"/>
      <c r="E550" s="605"/>
      <c r="F550" s="605"/>
      <c r="G550" s="606"/>
      <c r="H550" s="279"/>
      <c r="I550" s="281"/>
      <c r="J550" s="60"/>
      <c r="K550" s="941"/>
      <c r="L550" s="1163"/>
      <c r="M550" s="941"/>
      <c r="N550" s="942"/>
      <c r="O550" s="291"/>
      <c r="P550" s="1222"/>
      <c r="Q550" s="1223"/>
      <c r="R550" s="572"/>
      <c r="S550" s="573"/>
      <c r="T550" s="765"/>
      <c r="U550" s="683"/>
      <c r="V550" s="679"/>
    </row>
    <row r="551" spans="2:42" ht="17.25" customHeight="1" x14ac:dyDescent="0.3">
      <c r="B551" s="580"/>
      <c r="C551" s="581"/>
      <c r="D551" s="581"/>
      <c r="E551" s="581"/>
      <c r="F551" s="581"/>
      <c r="G551" s="582"/>
      <c r="H551" s="279"/>
      <c r="I551" s="281"/>
      <c r="J551" s="60"/>
      <c r="K551" s="1146"/>
      <c r="L551" s="1147"/>
      <c r="M551" s="1146"/>
      <c r="N551" s="1147"/>
      <c r="O551" s="291"/>
      <c r="P551" s="1095"/>
      <c r="Q551" s="1096"/>
      <c r="R551" s="687"/>
      <c r="S551" s="688"/>
      <c r="T551" s="689"/>
      <c r="U551" s="681"/>
      <c r="V551" s="682"/>
    </row>
    <row r="552" spans="2:42" ht="17.25" customHeight="1" x14ac:dyDescent="0.3">
      <c r="B552" s="604"/>
      <c r="C552" s="605"/>
      <c r="D552" s="605"/>
      <c r="E552" s="605"/>
      <c r="F552" s="605"/>
      <c r="G552" s="606"/>
      <c r="H552" s="279"/>
      <c r="I552" s="281"/>
      <c r="J552" s="60"/>
      <c r="K552" s="941"/>
      <c r="L552" s="1163"/>
      <c r="M552" s="941"/>
      <c r="N552" s="942"/>
      <c r="O552" s="291"/>
      <c r="P552" s="1222"/>
      <c r="Q552" s="1223"/>
      <c r="R552" s="572"/>
      <c r="S552" s="573"/>
      <c r="T552" s="765"/>
      <c r="U552" s="683"/>
      <c r="V552" s="679"/>
    </row>
    <row r="553" spans="2:42" ht="17.25" customHeight="1" x14ac:dyDescent="0.3">
      <c r="B553" s="604"/>
      <c r="C553" s="605"/>
      <c r="D553" s="605"/>
      <c r="E553" s="605"/>
      <c r="F553" s="605"/>
      <c r="G553" s="606"/>
      <c r="H553" s="279"/>
      <c r="I553" s="281"/>
      <c r="J553" s="60"/>
      <c r="K553" s="941"/>
      <c r="L553" s="1163"/>
      <c r="M553" s="941"/>
      <c r="N553" s="942"/>
      <c r="O553" s="291"/>
      <c r="P553" s="1222"/>
      <c r="Q553" s="1223"/>
      <c r="R553" s="572"/>
      <c r="S553" s="573"/>
      <c r="T553" s="765"/>
      <c r="U553" s="683"/>
      <c r="V553" s="679"/>
    </row>
    <row r="554" spans="2:42" ht="17.25" customHeight="1" x14ac:dyDescent="0.3">
      <c r="B554" s="604"/>
      <c r="C554" s="605"/>
      <c r="D554" s="605"/>
      <c r="E554" s="605"/>
      <c r="F554" s="605"/>
      <c r="G554" s="606"/>
      <c r="H554" s="279"/>
      <c r="I554" s="281"/>
      <c r="J554" s="60"/>
      <c r="K554" s="941"/>
      <c r="L554" s="1163"/>
      <c r="M554" s="941"/>
      <c r="N554" s="942"/>
      <c r="O554" s="291"/>
      <c r="P554" s="1222"/>
      <c r="Q554" s="1223"/>
      <c r="R554" s="572"/>
      <c r="S554" s="573"/>
      <c r="T554" s="765"/>
      <c r="U554" s="683"/>
      <c r="V554" s="679"/>
    </row>
    <row r="555" spans="2:42" ht="17.25" customHeight="1" thickBot="1" x14ac:dyDescent="0.35">
      <c r="B555" s="1244"/>
      <c r="C555" s="1245"/>
      <c r="D555" s="1245"/>
      <c r="E555" s="1245"/>
      <c r="F555" s="1245"/>
      <c r="G555" s="1246"/>
      <c r="H555" s="282"/>
      <c r="I555" s="284"/>
      <c r="J555" s="60"/>
      <c r="K555" s="1235"/>
      <c r="L555" s="1236"/>
      <c r="M555" s="1235"/>
      <c r="N555" s="1237"/>
      <c r="O555" s="292"/>
      <c r="P555" s="1238"/>
      <c r="Q555" s="1239"/>
      <c r="R555" s="1140"/>
      <c r="S555" s="1141"/>
      <c r="T555" s="1142"/>
      <c r="U555" s="684"/>
      <c r="V555" s="911"/>
    </row>
    <row r="556" spans="2:42" ht="17.25" customHeight="1" x14ac:dyDescent="0.3">
      <c r="B556" s="12"/>
      <c r="C556" s="12"/>
      <c r="D556" s="12"/>
      <c r="E556" s="12"/>
      <c r="F556" s="12"/>
      <c r="G556" s="12"/>
      <c r="H556" s="12"/>
      <c r="I556" s="12"/>
    </row>
    <row r="557" spans="2:42" ht="17.25" customHeight="1" thickBot="1" x14ac:dyDescent="0.4">
      <c r="B557" s="559" t="s">
        <v>1072</v>
      </c>
      <c r="C557" s="559"/>
      <c r="D557" s="559"/>
      <c r="E557" s="559"/>
      <c r="F557" s="559"/>
      <c r="G557" s="559"/>
      <c r="H557" s="559"/>
      <c r="I557" s="559"/>
      <c r="J557" s="559"/>
      <c r="K557" s="559"/>
      <c r="L557" s="559"/>
      <c r="M557" s="559"/>
    </row>
    <row r="558" spans="2:42" ht="17.25" customHeight="1" x14ac:dyDescent="0.3">
      <c r="B558" s="613" t="s">
        <v>239</v>
      </c>
      <c r="C558" s="629" t="s">
        <v>156</v>
      </c>
      <c r="D558" s="728" t="s">
        <v>522</v>
      </c>
      <c r="E558" s="728"/>
      <c r="F558" s="728"/>
      <c r="G558" s="647" t="s">
        <v>388</v>
      </c>
      <c r="H558" s="728"/>
      <c r="I558" s="616"/>
      <c r="J558" s="728" t="s">
        <v>389</v>
      </c>
      <c r="K558" s="728"/>
      <c r="L558" s="616"/>
      <c r="M558" s="728" t="s">
        <v>901</v>
      </c>
      <c r="N558" s="616"/>
    </row>
    <row r="559" spans="2:42" ht="17.25" customHeight="1" x14ac:dyDescent="0.3">
      <c r="B559" s="614"/>
      <c r="C559" s="630"/>
      <c r="D559" s="661"/>
      <c r="E559" s="661"/>
      <c r="F559" s="661"/>
      <c r="G559" s="648"/>
      <c r="H559" s="661"/>
      <c r="I559" s="618"/>
      <c r="J559" s="661"/>
      <c r="K559" s="661"/>
      <c r="L559" s="618"/>
      <c r="M559" s="661"/>
      <c r="N559" s="618"/>
    </row>
    <row r="560" spans="2:42" ht="17.25" customHeight="1" thickBot="1" x14ac:dyDescent="0.35">
      <c r="B560" s="614"/>
      <c r="C560" s="630"/>
      <c r="D560" s="662"/>
      <c r="E560" s="662"/>
      <c r="F560" s="662"/>
      <c r="G560" s="649"/>
      <c r="H560" s="662"/>
      <c r="I560" s="650"/>
      <c r="J560" s="662"/>
      <c r="K560" s="662"/>
      <c r="L560" s="650"/>
      <c r="M560" s="662"/>
      <c r="N560" s="650"/>
    </row>
    <row r="561" spans="2:23" ht="17.25" customHeight="1" x14ac:dyDescent="0.3">
      <c r="B561" s="614"/>
      <c r="C561" s="630"/>
      <c r="D561" s="913" t="s">
        <v>40</v>
      </c>
      <c r="E561" s="951" t="s">
        <v>41</v>
      </c>
      <c r="F561" s="1227" t="s">
        <v>42</v>
      </c>
      <c r="G561" s="1150" t="s">
        <v>40</v>
      </c>
      <c r="H561" s="951" t="s">
        <v>41</v>
      </c>
      <c r="I561" s="1148" t="s">
        <v>42</v>
      </c>
      <c r="J561" s="913" t="s">
        <v>40</v>
      </c>
      <c r="K561" s="951" t="s">
        <v>41</v>
      </c>
      <c r="L561" s="1148" t="s">
        <v>42</v>
      </c>
      <c r="M561" s="1150" t="s">
        <v>40</v>
      </c>
      <c r="N561" s="1148" t="s">
        <v>41</v>
      </c>
    </row>
    <row r="562" spans="2:23" ht="17.25" customHeight="1" x14ac:dyDescent="0.3">
      <c r="B562" s="614"/>
      <c r="C562" s="630"/>
      <c r="D562" s="914"/>
      <c r="E562" s="952"/>
      <c r="F562" s="1228"/>
      <c r="G562" s="1151"/>
      <c r="H562" s="952"/>
      <c r="I562" s="1149"/>
      <c r="J562" s="914"/>
      <c r="K562" s="952"/>
      <c r="L562" s="1149"/>
      <c r="M562" s="1151"/>
      <c r="N562" s="1149"/>
    </row>
    <row r="563" spans="2:23" ht="17.25" customHeight="1" thickBot="1" x14ac:dyDescent="0.35">
      <c r="B563" s="614"/>
      <c r="C563" s="630"/>
      <c r="D563" s="914"/>
      <c r="E563" s="952"/>
      <c r="F563" s="1228"/>
      <c r="G563" s="1151"/>
      <c r="H563" s="952"/>
      <c r="I563" s="1149"/>
      <c r="J563" s="914"/>
      <c r="K563" s="952"/>
      <c r="L563" s="1149"/>
      <c r="M563" s="1151"/>
      <c r="N563" s="1149"/>
    </row>
    <row r="564" spans="2:23" ht="17.25" customHeight="1" x14ac:dyDescent="0.3">
      <c r="B564" s="400" t="s">
        <v>899</v>
      </c>
      <c r="C564" s="445">
        <f>SUM(D564:F564)</f>
        <v>0</v>
      </c>
      <c r="D564" s="364"/>
      <c r="E564" s="362"/>
      <c r="F564" s="363"/>
      <c r="G564" s="364"/>
      <c r="H564" s="362"/>
      <c r="I564" s="366"/>
      <c r="J564" s="365"/>
      <c r="K564" s="362"/>
      <c r="L564" s="363"/>
      <c r="M564" s="364"/>
      <c r="N564" s="363"/>
    </row>
    <row r="565" spans="2:23" ht="17.25" customHeight="1" x14ac:dyDescent="0.3">
      <c r="B565" s="402" t="s">
        <v>1059</v>
      </c>
      <c r="C565" s="446">
        <f t="shared" ref="C565:C566" si="13">SUM(D565:F565)</f>
        <v>0</v>
      </c>
      <c r="D565" s="143"/>
      <c r="E565" s="144"/>
      <c r="F565" s="142"/>
      <c r="G565" s="143"/>
      <c r="H565" s="144"/>
      <c r="I565" s="145"/>
      <c r="J565" s="141"/>
      <c r="K565" s="144"/>
      <c r="L565" s="142"/>
      <c r="M565" s="143"/>
      <c r="N565" s="142"/>
    </row>
    <row r="566" spans="2:23" ht="17.25" customHeight="1" thickBot="1" x14ac:dyDescent="0.35">
      <c r="B566" s="401" t="s">
        <v>1058</v>
      </c>
      <c r="C566" s="447">
        <f t="shared" si="13"/>
        <v>0</v>
      </c>
      <c r="D566" s="158"/>
      <c r="E566" s="223"/>
      <c r="F566" s="212"/>
      <c r="G566" s="158"/>
      <c r="H566" s="223"/>
      <c r="I566" s="224"/>
      <c r="J566" s="154"/>
      <c r="K566" s="223"/>
      <c r="L566" s="212"/>
      <c r="M566" s="158"/>
      <c r="N566" s="212"/>
    </row>
    <row r="567" spans="2:23" ht="17.25" customHeight="1" x14ac:dyDescent="0.3">
      <c r="B567" s="12"/>
      <c r="C567" s="12"/>
      <c r="D567" s="12"/>
      <c r="E567" s="12"/>
      <c r="F567" s="12"/>
      <c r="G567" s="12"/>
      <c r="H567" s="12"/>
      <c r="I567" s="12"/>
    </row>
    <row r="568" spans="2:23" ht="17.25" customHeight="1" x14ac:dyDescent="0.3">
      <c r="B568" s="603" t="s">
        <v>891</v>
      </c>
      <c r="C568" s="603"/>
      <c r="D568" s="603"/>
      <c r="E568" s="603"/>
      <c r="F568" s="603"/>
      <c r="G568" s="603"/>
      <c r="H568" s="603"/>
      <c r="I568" s="603"/>
      <c r="J568" s="603"/>
      <c r="K568" s="603"/>
      <c r="L568" s="603"/>
      <c r="M568" s="603"/>
      <c r="N568" s="603"/>
      <c r="O568" s="603"/>
      <c r="P568" s="603"/>
      <c r="Q568" s="603"/>
      <c r="R568" s="603"/>
      <c r="S568" s="603"/>
    </row>
    <row r="569" spans="2:23" ht="17.25" customHeight="1" x14ac:dyDescent="0.3">
      <c r="B569" s="603"/>
      <c r="C569" s="603"/>
      <c r="D569" s="603"/>
      <c r="E569" s="603"/>
      <c r="F569" s="603"/>
      <c r="G569" s="603"/>
      <c r="H569" s="603"/>
      <c r="I569" s="603"/>
      <c r="J569" s="603"/>
      <c r="K569" s="603"/>
      <c r="L569" s="603"/>
      <c r="M569" s="603"/>
      <c r="N569" s="603"/>
      <c r="O569" s="603"/>
      <c r="P569" s="603"/>
      <c r="Q569" s="603"/>
      <c r="R569" s="603"/>
      <c r="S569" s="603"/>
    </row>
    <row r="570" spans="2:23" ht="17.25" customHeight="1" x14ac:dyDescent="0.3">
      <c r="V570" s="47"/>
      <c r="W570" s="47"/>
    </row>
    <row r="571" spans="2:23" ht="17.25" customHeight="1" x14ac:dyDescent="0.3">
      <c r="B571" s="557" t="s">
        <v>792</v>
      </c>
      <c r="C571" s="557"/>
      <c r="D571" s="557"/>
      <c r="E571" s="557"/>
      <c r="F571" s="557"/>
      <c r="G571" s="557"/>
      <c r="H571" s="557"/>
      <c r="I571" s="557"/>
    </row>
    <row r="572" spans="2:23" ht="17.25" customHeight="1" x14ac:dyDescent="0.3"/>
    <row r="573" spans="2:23" ht="17.25" customHeight="1" thickBot="1" x14ac:dyDescent="0.35">
      <c r="B573" s="1216" t="s">
        <v>1076</v>
      </c>
      <c r="C573" s="1216"/>
      <c r="D573" s="1216"/>
      <c r="E573" s="1216"/>
      <c r="F573" s="1216"/>
      <c r="G573" s="1216"/>
    </row>
    <row r="574" spans="2:23" ht="17.25" customHeight="1" x14ac:dyDescent="0.3">
      <c r="B574" s="1158" t="s">
        <v>111</v>
      </c>
      <c r="C574" s="1214"/>
      <c r="D574" s="1158" t="s">
        <v>112</v>
      </c>
      <c r="E574" s="1214"/>
      <c r="F574" s="1158" t="s">
        <v>113</v>
      </c>
      <c r="G574" s="1159"/>
      <c r="H574" s="706" t="s">
        <v>783</v>
      </c>
      <c r="I574" s="707"/>
      <c r="J574" s="707"/>
      <c r="K574" s="707"/>
      <c r="L574" s="707"/>
      <c r="M574" s="707"/>
      <c r="N574" s="953" t="s">
        <v>390</v>
      </c>
      <c r="O574" s="770"/>
      <c r="P574" s="770"/>
      <c r="Q574" s="770"/>
      <c r="R574" s="770"/>
      <c r="S574" s="900"/>
    </row>
    <row r="575" spans="2:23" ht="17.25" customHeight="1" thickBot="1" x14ac:dyDescent="0.35">
      <c r="B575" s="1160"/>
      <c r="C575" s="1215"/>
      <c r="D575" s="1160"/>
      <c r="E575" s="1215"/>
      <c r="F575" s="1160"/>
      <c r="G575" s="1161"/>
      <c r="H575" s="1296"/>
      <c r="I575" s="1297"/>
      <c r="J575" s="1297"/>
      <c r="K575" s="1297"/>
      <c r="L575" s="1297"/>
      <c r="M575" s="1297"/>
      <c r="N575" s="954"/>
      <c r="O575" s="902"/>
      <c r="P575" s="902"/>
      <c r="Q575" s="902"/>
      <c r="R575" s="902"/>
      <c r="S575" s="903"/>
    </row>
    <row r="576" spans="2:23" ht="17.25" customHeight="1" x14ac:dyDescent="0.3">
      <c r="B576" s="700">
        <v>100000</v>
      </c>
      <c r="C576" s="918"/>
      <c r="D576" s="700">
        <v>100000</v>
      </c>
      <c r="E576" s="918"/>
      <c r="F576" s="700">
        <v>101805</v>
      </c>
      <c r="G576" s="701"/>
      <c r="H576" s="1211" t="s">
        <v>1136</v>
      </c>
      <c r="I576" s="1212"/>
      <c r="J576" s="1212"/>
      <c r="K576" s="1212"/>
      <c r="L576" s="1212"/>
      <c r="M576" s="1213"/>
      <c r="N576" s="1241"/>
      <c r="O576" s="1242"/>
      <c r="P576" s="1242"/>
      <c r="Q576" s="1242"/>
      <c r="R576" s="1242"/>
      <c r="S576" s="1243"/>
    </row>
    <row r="577" spans="2:19" ht="17.25" customHeight="1" x14ac:dyDescent="0.3">
      <c r="B577" s="678">
        <v>150000</v>
      </c>
      <c r="C577" s="679"/>
      <c r="D577" s="678">
        <v>150000</v>
      </c>
      <c r="E577" s="679"/>
      <c r="F577" s="678">
        <v>81485</v>
      </c>
      <c r="G577" s="680"/>
      <c r="H577" s="675"/>
      <c r="I577" s="676"/>
      <c r="J577" s="676"/>
      <c r="K577" s="676"/>
      <c r="L577" s="676"/>
      <c r="M577" s="677"/>
      <c r="N577" s="687" t="s">
        <v>1137</v>
      </c>
      <c r="O577" s="688"/>
      <c r="P577" s="688"/>
      <c r="Q577" s="688"/>
      <c r="R577" s="688"/>
      <c r="S577" s="689"/>
    </row>
    <row r="578" spans="2:19" ht="17.25" customHeight="1" x14ac:dyDescent="0.3">
      <c r="B578" s="681">
        <v>250000</v>
      </c>
      <c r="C578" s="682"/>
      <c r="D578" s="681">
        <v>250000</v>
      </c>
      <c r="E578" s="682"/>
      <c r="F578" s="681">
        <v>221700</v>
      </c>
      <c r="G578" s="686"/>
      <c r="H578" s="675"/>
      <c r="I578" s="676"/>
      <c r="J578" s="676"/>
      <c r="K578" s="676"/>
      <c r="L578" s="676"/>
      <c r="M578" s="677"/>
      <c r="N578" s="687" t="s">
        <v>1138</v>
      </c>
      <c r="O578" s="688"/>
      <c r="P578" s="688"/>
      <c r="Q578" s="688"/>
      <c r="R578" s="688"/>
      <c r="S578" s="689"/>
    </row>
    <row r="579" spans="2:19" ht="17.25" customHeight="1" x14ac:dyDescent="0.3">
      <c r="B579" s="681">
        <v>300000</v>
      </c>
      <c r="C579" s="682"/>
      <c r="D579" s="681">
        <v>300000</v>
      </c>
      <c r="E579" s="682"/>
      <c r="F579" s="681">
        <v>280900</v>
      </c>
      <c r="G579" s="686"/>
      <c r="H579" s="675"/>
      <c r="I579" s="676"/>
      <c r="J579" s="676"/>
      <c r="K579" s="676"/>
      <c r="L579" s="676"/>
      <c r="M579" s="677"/>
      <c r="N579" s="687" t="s">
        <v>1139</v>
      </c>
      <c r="O579" s="688"/>
      <c r="P579" s="688"/>
      <c r="Q579" s="688"/>
      <c r="R579" s="688"/>
      <c r="S579" s="689"/>
    </row>
    <row r="580" spans="2:19" ht="17.25" customHeight="1" x14ac:dyDescent="0.3">
      <c r="B580" s="681">
        <v>60000</v>
      </c>
      <c r="C580" s="682"/>
      <c r="D580" s="681">
        <v>60000</v>
      </c>
      <c r="E580" s="682"/>
      <c r="F580" s="681">
        <v>52000</v>
      </c>
      <c r="G580" s="686"/>
      <c r="H580" s="675"/>
      <c r="I580" s="676"/>
      <c r="J580" s="676"/>
      <c r="K580" s="676"/>
      <c r="L580" s="676"/>
      <c r="M580" s="677"/>
      <c r="N580" s="687" t="s">
        <v>1140</v>
      </c>
      <c r="O580" s="688"/>
      <c r="P580" s="688"/>
      <c r="Q580" s="688"/>
      <c r="R580" s="688"/>
      <c r="S580" s="689"/>
    </row>
    <row r="581" spans="2:19" ht="17.25" customHeight="1" x14ac:dyDescent="0.3">
      <c r="B581" s="678">
        <v>200000</v>
      </c>
      <c r="C581" s="679"/>
      <c r="D581" s="678">
        <v>200000</v>
      </c>
      <c r="E581" s="679"/>
      <c r="F581" s="678">
        <v>200000</v>
      </c>
      <c r="G581" s="680"/>
      <c r="H581" s="675"/>
      <c r="I581" s="676"/>
      <c r="J581" s="676"/>
      <c r="K581" s="676"/>
      <c r="L581" s="676"/>
      <c r="M581" s="677"/>
      <c r="N581" s="675" t="s">
        <v>1141</v>
      </c>
      <c r="O581" s="676"/>
      <c r="P581" s="676"/>
      <c r="Q581" s="676"/>
      <c r="R581" s="676"/>
      <c r="S581" s="695"/>
    </row>
    <row r="582" spans="2:19" ht="17.25" customHeight="1" x14ac:dyDescent="0.3">
      <c r="B582" s="681"/>
      <c r="C582" s="682"/>
      <c r="D582" s="681"/>
      <c r="E582" s="682"/>
      <c r="F582" s="681"/>
      <c r="G582" s="686"/>
      <c r="H582" s="675"/>
      <c r="I582" s="676"/>
      <c r="J582" s="676"/>
      <c r="K582" s="676"/>
      <c r="L582" s="676"/>
      <c r="M582" s="677"/>
      <c r="N582" s="675"/>
      <c r="O582" s="676"/>
      <c r="P582" s="676"/>
      <c r="Q582" s="676"/>
      <c r="R582" s="676"/>
      <c r="S582" s="695"/>
    </row>
    <row r="583" spans="2:19" ht="17.25" customHeight="1" x14ac:dyDescent="0.3">
      <c r="B583" s="678"/>
      <c r="C583" s="679"/>
      <c r="D583" s="678"/>
      <c r="E583" s="679"/>
      <c r="F583" s="678"/>
      <c r="G583" s="680"/>
      <c r="H583" s="675"/>
      <c r="I583" s="676"/>
      <c r="J583" s="676"/>
      <c r="K583" s="676"/>
      <c r="L583" s="676"/>
      <c r="M583" s="677"/>
      <c r="N583" s="675"/>
      <c r="O583" s="676"/>
      <c r="P583" s="676"/>
      <c r="Q583" s="676"/>
      <c r="R583" s="676"/>
      <c r="S583" s="695"/>
    </row>
    <row r="584" spans="2:19" ht="17.25" customHeight="1" x14ac:dyDescent="0.3">
      <c r="B584" s="678"/>
      <c r="C584" s="679"/>
      <c r="D584" s="678"/>
      <c r="E584" s="679"/>
      <c r="F584" s="678"/>
      <c r="G584" s="680"/>
      <c r="H584" s="675"/>
      <c r="I584" s="676"/>
      <c r="J584" s="676"/>
      <c r="K584" s="676"/>
      <c r="L584" s="676"/>
      <c r="M584" s="677"/>
      <c r="N584" s="675"/>
      <c r="O584" s="676"/>
      <c r="P584" s="676"/>
      <c r="Q584" s="676"/>
      <c r="R584" s="676"/>
      <c r="S584" s="695"/>
    </row>
    <row r="585" spans="2:19" ht="17.25" customHeight="1" x14ac:dyDescent="0.3">
      <c r="B585" s="678"/>
      <c r="C585" s="679"/>
      <c r="D585" s="678"/>
      <c r="E585" s="679"/>
      <c r="F585" s="678"/>
      <c r="G585" s="680"/>
      <c r="H585" s="675"/>
      <c r="I585" s="676"/>
      <c r="J585" s="676"/>
      <c r="K585" s="676"/>
      <c r="L585" s="676"/>
      <c r="M585" s="677"/>
      <c r="N585" s="675"/>
      <c r="O585" s="676"/>
      <c r="P585" s="676"/>
      <c r="Q585" s="676"/>
      <c r="R585" s="676"/>
      <c r="S585" s="695"/>
    </row>
    <row r="586" spans="2:19" ht="17.25" customHeight="1" x14ac:dyDescent="0.3">
      <c r="B586" s="678"/>
      <c r="C586" s="679"/>
      <c r="D586" s="678"/>
      <c r="E586" s="679"/>
      <c r="F586" s="678"/>
      <c r="G586" s="680"/>
      <c r="H586" s="675"/>
      <c r="I586" s="676"/>
      <c r="J586" s="676"/>
      <c r="K586" s="676"/>
      <c r="L586" s="676"/>
      <c r="M586" s="677"/>
      <c r="N586" s="675"/>
      <c r="O586" s="676"/>
      <c r="P586" s="676"/>
      <c r="Q586" s="676"/>
      <c r="R586" s="676"/>
      <c r="S586" s="695"/>
    </row>
    <row r="587" spans="2:19" ht="17.25" customHeight="1" x14ac:dyDescent="0.3">
      <c r="B587" s="681"/>
      <c r="C587" s="682"/>
      <c r="D587" s="681"/>
      <c r="E587" s="682"/>
      <c r="F587" s="681"/>
      <c r="G587" s="686"/>
      <c r="H587" s="675"/>
      <c r="I587" s="676"/>
      <c r="J587" s="676"/>
      <c r="K587" s="676"/>
      <c r="L587" s="676"/>
      <c r="M587" s="677"/>
      <c r="N587" s="675"/>
      <c r="O587" s="676"/>
      <c r="P587" s="676"/>
      <c r="Q587" s="676"/>
      <c r="R587" s="676"/>
      <c r="S587" s="695"/>
    </row>
    <row r="588" spans="2:19" ht="17.25" customHeight="1" thickBot="1" x14ac:dyDescent="0.35">
      <c r="B588" s="910"/>
      <c r="C588" s="911"/>
      <c r="D588" s="910"/>
      <c r="E588" s="911"/>
      <c r="F588" s="910"/>
      <c r="G588" s="685"/>
      <c r="H588" s="915"/>
      <c r="I588" s="916"/>
      <c r="J588" s="916"/>
      <c r="K588" s="916"/>
      <c r="L588" s="916"/>
      <c r="M588" s="1157"/>
      <c r="N588" s="915"/>
      <c r="O588" s="916"/>
      <c r="P588" s="916"/>
      <c r="Q588" s="916"/>
      <c r="R588" s="916"/>
      <c r="S588" s="917"/>
    </row>
    <row r="589" spans="2:19" ht="17.25" customHeight="1" x14ac:dyDescent="0.3">
      <c r="B589" s="13"/>
      <c r="C589" s="13"/>
      <c r="D589" s="13"/>
      <c r="E589" s="13"/>
      <c r="F589" s="13"/>
      <c r="G589" s="13"/>
      <c r="H589" s="14"/>
      <c r="I589" s="14"/>
      <c r="J589" s="14"/>
      <c r="K589" s="14"/>
      <c r="L589" s="14"/>
      <c r="M589" s="14"/>
      <c r="N589" s="14"/>
      <c r="O589" s="14"/>
      <c r="P589" s="14"/>
      <c r="Q589" s="14"/>
      <c r="R589" s="13"/>
    </row>
    <row r="590" spans="2:19" ht="17.25" customHeight="1" thickBot="1" x14ac:dyDescent="0.4">
      <c r="B590" s="690" t="s">
        <v>1075</v>
      </c>
      <c r="C590" s="690"/>
      <c r="D590" s="690"/>
      <c r="E590" s="690"/>
      <c r="F590" s="690"/>
      <c r="G590" s="690"/>
      <c r="R590" s="13"/>
    </row>
    <row r="591" spans="2:19" ht="17.25" customHeight="1" x14ac:dyDescent="0.3">
      <c r="B591" s="1158" t="s">
        <v>111</v>
      </c>
      <c r="C591" s="1214"/>
      <c r="D591" s="1158" t="s">
        <v>112</v>
      </c>
      <c r="E591" s="1214"/>
      <c r="F591" s="1158" t="s">
        <v>113</v>
      </c>
      <c r="G591" s="1159"/>
      <c r="H591" s="1158" t="s">
        <v>784</v>
      </c>
      <c r="I591" s="1253"/>
      <c r="J591" s="1253"/>
      <c r="K591" s="1253"/>
      <c r="L591" s="1253"/>
      <c r="M591" s="1214"/>
      <c r="N591" s="1164" t="s">
        <v>115</v>
      </c>
      <c r="O591" s="1165"/>
      <c r="P591" s="1165"/>
      <c r="Q591" s="1165"/>
      <c r="R591" s="1165"/>
      <c r="S591" s="1166"/>
    </row>
    <row r="592" spans="2:19" ht="17.25" customHeight="1" thickBot="1" x14ac:dyDescent="0.35">
      <c r="B592" s="1160"/>
      <c r="C592" s="1215"/>
      <c r="D592" s="1160"/>
      <c r="E592" s="1215"/>
      <c r="F592" s="1160"/>
      <c r="G592" s="1161"/>
      <c r="H592" s="1160"/>
      <c r="I592" s="1254"/>
      <c r="J592" s="1254"/>
      <c r="K592" s="1254"/>
      <c r="L592" s="1254"/>
      <c r="M592" s="1215"/>
      <c r="N592" s="1167"/>
      <c r="O592" s="1168"/>
      <c r="P592" s="1168"/>
      <c r="Q592" s="1168"/>
      <c r="R592" s="1168"/>
      <c r="S592" s="1169"/>
    </row>
    <row r="593" spans="2:22" ht="17.25" customHeight="1" x14ac:dyDescent="0.3">
      <c r="B593" s="700"/>
      <c r="C593" s="918"/>
      <c r="D593" s="700"/>
      <c r="E593" s="918"/>
      <c r="F593" s="700"/>
      <c r="G593" s="701"/>
      <c r="H593" s="883"/>
      <c r="I593" s="884"/>
      <c r="J593" s="884"/>
      <c r="K593" s="884"/>
      <c r="L593" s="884"/>
      <c r="M593" s="885"/>
      <c r="N593" s="725"/>
      <c r="O593" s="726"/>
      <c r="P593" s="726"/>
      <c r="Q593" s="726"/>
      <c r="R593" s="726"/>
      <c r="S593" s="727"/>
    </row>
    <row r="594" spans="2:22" ht="17.25" customHeight="1" x14ac:dyDescent="0.3">
      <c r="B594" s="681"/>
      <c r="C594" s="682"/>
      <c r="D594" s="681"/>
      <c r="E594" s="682"/>
      <c r="F594" s="681"/>
      <c r="G594" s="686"/>
      <c r="H594" s="876"/>
      <c r="I594" s="877"/>
      <c r="J594" s="877"/>
      <c r="K594" s="877"/>
      <c r="L594" s="877"/>
      <c r="M594" s="878"/>
      <c r="N594" s="691"/>
      <c r="O594" s="692"/>
      <c r="P594" s="692"/>
      <c r="Q594" s="692"/>
      <c r="R594" s="692"/>
      <c r="S594" s="693"/>
    </row>
    <row r="595" spans="2:22" ht="17.25" customHeight="1" x14ac:dyDescent="0.3">
      <c r="B595" s="681"/>
      <c r="C595" s="682"/>
      <c r="D595" s="681"/>
      <c r="E595" s="682"/>
      <c r="F595" s="681"/>
      <c r="G595" s="686"/>
      <c r="H595" s="876"/>
      <c r="I595" s="877"/>
      <c r="J595" s="877"/>
      <c r="K595" s="877"/>
      <c r="L595" s="877"/>
      <c r="M595" s="878"/>
      <c r="N595" s="691"/>
      <c r="O595" s="692"/>
      <c r="P595" s="692"/>
      <c r="Q595" s="692"/>
      <c r="R595" s="692"/>
      <c r="S595" s="693"/>
      <c r="V595" s="52"/>
    </row>
    <row r="596" spans="2:22" ht="17.25" customHeight="1" x14ac:dyDescent="0.3">
      <c r="B596" s="681"/>
      <c r="C596" s="682"/>
      <c r="D596" s="681"/>
      <c r="E596" s="682"/>
      <c r="F596" s="681"/>
      <c r="G596" s="686"/>
      <c r="H596" s="876"/>
      <c r="I596" s="877"/>
      <c r="J596" s="877"/>
      <c r="K596" s="877"/>
      <c r="L596" s="877"/>
      <c r="M596" s="878"/>
      <c r="N596" s="691"/>
      <c r="O596" s="692"/>
      <c r="P596" s="692"/>
      <c r="Q596" s="692"/>
      <c r="R596" s="692"/>
      <c r="S596" s="693"/>
      <c r="V596" s="52"/>
    </row>
    <row r="597" spans="2:22" ht="17.25" customHeight="1" x14ac:dyDescent="0.3">
      <c r="B597" s="678"/>
      <c r="C597" s="679"/>
      <c r="D597" s="678"/>
      <c r="E597" s="679"/>
      <c r="F597" s="678"/>
      <c r="G597" s="680"/>
      <c r="H597" s="876"/>
      <c r="I597" s="877"/>
      <c r="J597" s="877"/>
      <c r="K597" s="877"/>
      <c r="L597" s="877"/>
      <c r="M597" s="878"/>
      <c r="N597" s="691"/>
      <c r="O597" s="692"/>
      <c r="P597" s="692"/>
      <c r="Q597" s="692"/>
      <c r="R597" s="692"/>
      <c r="S597" s="693"/>
      <c r="V597" s="451"/>
    </row>
    <row r="598" spans="2:22" ht="17.25" customHeight="1" x14ac:dyDescent="0.3">
      <c r="B598" s="678"/>
      <c r="C598" s="679"/>
      <c r="D598" s="678"/>
      <c r="E598" s="679"/>
      <c r="F598" s="678"/>
      <c r="G598" s="680"/>
      <c r="H598" s="876"/>
      <c r="I598" s="877"/>
      <c r="J598" s="877"/>
      <c r="K598" s="877"/>
      <c r="L598" s="877"/>
      <c r="M598" s="878"/>
      <c r="N598" s="691"/>
      <c r="O598" s="692"/>
      <c r="P598" s="692"/>
      <c r="Q598" s="692"/>
      <c r="R598" s="692"/>
      <c r="S598" s="693"/>
      <c r="V598" s="451"/>
    </row>
    <row r="599" spans="2:22" ht="17.25" customHeight="1" x14ac:dyDescent="0.3">
      <c r="B599" s="678"/>
      <c r="C599" s="679"/>
      <c r="D599" s="678"/>
      <c r="E599" s="679"/>
      <c r="F599" s="678"/>
      <c r="G599" s="680"/>
      <c r="H599" s="876"/>
      <c r="I599" s="877"/>
      <c r="J599" s="877"/>
      <c r="K599" s="877"/>
      <c r="L599" s="877"/>
      <c r="M599" s="878"/>
      <c r="N599" s="691"/>
      <c r="O599" s="692"/>
      <c r="P599" s="692"/>
      <c r="Q599" s="692"/>
      <c r="R599" s="692"/>
      <c r="S599" s="693"/>
      <c r="V599" s="451"/>
    </row>
    <row r="600" spans="2:22" ht="17.25" customHeight="1" thickBot="1" x14ac:dyDescent="0.35">
      <c r="B600" s="910"/>
      <c r="C600" s="911"/>
      <c r="D600" s="910"/>
      <c r="E600" s="911"/>
      <c r="F600" s="910"/>
      <c r="G600" s="685"/>
      <c r="H600" s="664"/>
      <c r="I600" s="665"/>
      <c r="J600" s="665"/>
      <c r="K600" s="665"/>
      <c r="L600" s="665"/>
      <c r="M600" s="666"/>
      <c r="N600" s="1224"/>
      <c r="O600" s="1225"/>
      <c r="P600" s="1225"/>
      <c r="Q600" s="1225"/>
      <c r="R600" s="1225"/>
      <c r="S600" s="1226"/>
      <c r="V600" s="451"/>
    </row>
    <row r="601" spans="2:22" ht="17.25" customHeight="1" x14ac:dyDescent="0.3">
      <c r="B601" s="11"/>
      <c r="C601" s="11"/>
      <c r="D601" s="11"/>
      <c r="E601" s="11"/>
      <c r="F601" s="11"/>
      <c r="G601" s="11"/>
      <c r="H601" s="11"/>
      <c r="I601" s="11"/>
      <c r="J601" s="11"/>
      <c r="K601" s="14"/>
      <c r="L601" s="14"/>
      <c r="M601" s="15"/>
      <c r="N601" s="15"/>
      <c r="O601" s="15"/>
      <c r="P601" s="15"/>
      <c r="Q601" s="15"/>
      <c r="R601" s="13"/>
      <c r="V601" s="451"/>
    </row>
    <row r="602" spans="2:22" ht="17.25" customHeight="1" thickBot="1" x14ac:dyDescent="0.4">
      <c r="B602" s="694" t="s">
        <v>1074</v>
      </c>
      <c r="C602" s="694"/>
      <c r="D602" s="694"/>
      <c r="E602" s="694"/>
      <c r="F602" s="694"/>
      <c r="G602" s="694"/>
      <c r="H602" s="14"/>
      <c r="I602" s="14"/>
      <c r="J602" s="14"/>
      <c r="K602" s="14"/>
      <c r="L602" s="14"/>
      <c r="M602" s="15"/>
      <c r="N602" s="15"/>
      <c r="O602" s="15"/>
      <c r="P602" s="15"/>
      <c r="Q602" s="15"/>
      <c r="R602" s="13"/>
      <c r="V602" s="451"/>
    </row>
    <row r="603" spans="2:22" ht="17.25" customHeight="1" x14ac:dyDescent="0.3">
      <c r="B603" s="647" t="s">
        <v>111</v>
      </c>
      <c r="C603" s="616"/>
      <c r="D603" s="647" t="s">
        <v>112</v>
      </c>
      <c r="E603" s="616"/>
      <c r="F603" s="647" t="s">
        <v>113</v>
      </c>
      <c r="G603" s="616"/>
      <c r="H603" s="647" t="s">
        <v>165</v>
      </c>
      <c r="I603" s="616"/>
      <c r="J603" s="647" t="s">
        <v>250</v>
      </c>
      <c r="K603" s="616"/>
      <c r="L603" s="647" t="s">
        <v>262</v>
      </c>
      <c r="M603" s="616"/>
      <c r="N603" s="647" t="s">
        <v>261</v>
      </c>
      <c r="O603" s="616"/>
      <c r="P603" s="647" t="s">
        <v>263</v>
      </c>
      <c r="Q603" s="616"/>
      <c r="R603" s="647" t="s">
        <v>262</v>
      </c>
      <c r="S603" s="616"/>
      <c r="V603" s="452"/>
    </row>
    <row r="604" spans="2:22" ht="17.25" customHeight="1" x14ac:dyDescent="0.3">
      <c r="B604" s="648"/>
      <c r="C604" s="618"/>
      <c r="D604" s="648"/>
      <c r="E604" s="618"/>
      <c r="F604" s="648"/>
      <c r="G604" s="618"/>
      <c r="H604" s="648"/>
      <c r="I604" s="618"/>
      <c r="J604" s="648"/>
      <c r="K604" s="618"/>
      <c r="L604" s="648"/>
      <c r="M604" s="618"/>
      <c r="N604" s="648"/>
      <c r="O604" s="618"/>
      <c r="P604" s="648"/>
      <c r="Q604" s="618"/>
      <c r="R604" s="648"/>
      <c r="S604" s="618"/>
      <c r="V604" s="452"/>
    </row>
    <row r="605" spans="2:22" ht="17.25" customHeight="1" x14ac:dyDescent="0.3">
      <c r="B605" s="648"/>
      <c r="C605" s="618"/>
      <c r="D605" s="648"/>
      <c r="E605" s="618"/>
      <c r="F605" s="648"/>
      <c r="G605" s="618"/>
      <c r="H605" s="648"/>
      <c r="I605" s="618"/>
      <c r="J605" s="648"/>
      <c r="K605" s="618"/>
      <c r="L605" s="648"/>
      <c r="M605" s="618"/>
      <c r="N605" s="648"/>
      <c r="O605" s="618"/>
      <c r="P605" s="648"/>
      <c r="Q605" s="618"/>
      <c r="R605" s="648"/>
      <c r="S605" s="618"/>
    </row>
    <row r="606" spans="2:22" ht="17.25" customHeight="1" thickBot="1" x14ac:dyDescent="0.35">
      <c r="B606" s="649"/>
      <c r="C606" s="650"/>
      <c r="D606" s="649"/>
      <c r="E606" s="650"/>
      <c r="F606" s="649"/>
      <c r="G606" s="650"/>
      <c r="H606" s="649"/>
      <c r="I606" s="650"/>
      <c r="J606" s="649"/>
      <c r="K606" s="650"/>
      <c r="L606" s="649"/>
      <c r="M606" s="650"/>
      <c r="N606" s="649"/>
      <c r="O606" s="650"/>
      <c r="P606" s="649"/>
      <c r="Q606" s="650"/>
      <c r="R606" s="649"/>
      <c r="S606" s="650"/>
    </row>
    <row r="607" spans="2:22" ht="17.25" customHeight="1" thickBot="1" x14ac:dyDescent="0.35">
      <c r="B607" s="696">
        <v>0</v>
      </c>
      <c r="C607" s="697"/>
      <c r="D607" s="696">
        <v>0</v>
      </c>
      <c r="E607" s="697"/>
      <c r="F607" s="696">
        <v>0</v>
      </c>
      <c r="G607" s="697"/>
      <c r="H607" s="698">
        <v>0</v>
      </c>
      <c r="I607" s="699"/>
      <c r="J607" s="698">
        <v>0</v>
      </c>
      <c r="K607" s="699"/>
      <c r="L607" s="698">
        <v>0</v>
      </c>
      <c r="M607" s="699"/>
      <c r="N607" s="698">
        <v>0</v>
      </c>
      <c r="O607" s="699"/>
      <c r="P607" s="696">
        <v>0</v>
      </c>
      <c r="Q607" s="697"/>
      <c r="R607" s="696">
        <v>0</v>
      </c>
      <c r="S607" s="697"/>
    </row>
    <row r="608" spans="2:22" ht="17.25" customHeight="1" x14ac:dyDescent="0.3">
      <c r="B608" s="11"/>
      <c r="C608" s="11"/>
      <c r="D608" s="11"/>
      <c r="E608" s="11"/>
      <c r="F608" s="11"/>
      <c r="G608" s="11"/>
      <c r="H608" s="11"/>
      <c r="I608" s="11"/>
      <c r="J608" s="11"/>
      <c r="K608" s="14"/>
      <c r="L608" s="14"/>
      <c r="M608" s="15"/>
      <c r="N608" s="15"/>
      <c r="O608" s="15"/>
      <c r="P608" s="15"/>
      <c r="Q608" s="15"/>
      <c r="R608" s="13"/>
    </row>
    <row r="609" spans="2:20" ht="17.25" customHeight="1" thickBot="1" x14ac:dyDescent="0.35">
      <c r="B609" s="583" t="s">
        <v>557</v>
      </c>
      <c r="C609" s="583"/>
      <c r="D609" s="583"/>
      <c r="E609" s="24"/>
      <c r="F609" s="24"/>
      <c r="G609" s="24"/>
      <c r="H609" s="24"/>
      <c r="I609" s="23"/>
      <c r="J609" s="23"/>
      <c r="K609" s="23"/>
      <c r="L609" s="23"/>
      <c r="M609" s="23"/>
      <c r="N609" s="21"/>
    </row>
    <row r="610" spans="2:20" ht="17.25" customHeight="1" x14ac:dyDescent="0.3">
      <c r="B610" s="584"/>
      <c r="C610" s="585"/>
      <c r="D610" s="585"/>
      <c r="E610" s="585"/>
      <c r="F610" s="585"/>
      <c r="G610" s="585"/>
      <c r="H610" s="585"/>
      <c r="I610" s="585"/>
      <c r="J610" s="585"/>
      <c r="K610" s="585"/>
      <c r="L610" s="585"/>
      <c r="M610" s="585"/>
      <c r="N610" s="585"/>
      <c r="O610" s="585"/>
      <c r="P610" s="585"/>
      <c r="Q610" s="585"/>
      <c r="R610" s="585"/>
      <c r="S610" s="586"/>
    </row>
    <row r="611" spans="2:20" ht="17.25" customHeight="1" x14ac:dyDescent="0.3">
      <c r="B611" s="587"/>
      <c r="C611" s="588"/>
      <c r="D611" s="588"/>
      <c r="E611" s="588"/>
      <c r="F611" s="588"/>
      <c r="G611" s="588"/>
      <c r="H611" s="588"/>
      <c r="I611" s="588"/>
      <c r="J611" s="588"/>
      <c r="K611" s="588"/>
      <c r="L611" s="588"/>
      <c r="M611" s="588"/>
      <c r="N611" s="588"/>
      <c r="O611" s="588"/>
      <c r="P611" s="588"/>
      <c r="Q611" s="588"/>
      <c r="R611" s="588"/>
      <c r="S611" s="589"/>
    </row>
    <row r="612" spans="2:20" ht="17.25" customHeight="1" x14ac:dyDescent="0.3">
      <c r="B612" s="587"/>
      <c r="C612" s="588"/>
      <c r="D612" s="588"/>
      <c r="E612" s="588"/>
      <c r="F612" s="588"/>
      <c r="G612" s="588"/>
      <c r="H612" s="588"/>
      <c r="I612" s="588"/>
      <c r="J612" s="588"/>
      <c r="K612" s="588"/>
      <c r="L612" s="588"/>
      <c r="M612" s="588"/>
      <c r="N612" s="588"/>
      <c r="O612" s="588"/>
      <c r="P612" s="588"/>
      <c r="Q612" s="588"/>
      <c r="R612" s="588"/>
      <c r="S612" s="589"/>
    </row>
    <row r="613" spans="2:20" ht="17.25" customHeight="1" x14ac:dyDescent="0.3">
      <c r="B613" s="587"/>
      <c r="C613" s="588"/>
      <c r="D613" s="588"/>
      <c r="E613" s="588"/>
      <c r="F613" s="588"/>
      <c r="G613" s="588"/>
      <c r="H613" s="588"/>
      <c r="I613" s="588"/>
      <c r="J613" s="588"/>
      <c r="K613" s="588"/>
      <c r="L613" s="588"/>
      <c r="M613" s="588"/>
      <c r="N613" s="588"/>
      <c r="O613" s="588"/>
      <c r="P613" s="588"/>
      <c r="Q613" s="588"/>
      <c r="R613" s="588"/>
      <c r="S613" s="589"/>
    </row>
    <row r="614" spans="2:20" ht="17.25" customHeight="1" thickBot="1" x14ac:dyDescent="0.35">
      <c r="B614" s="590"/>
      <c r="C614" s="591"/>
      <c r="D614" s="591"/>
      <c r="E614" s="591"/>
      <c r="F614" s="591"/>
      <c r="G614" s="591"/>
      <c r="H614" s="591"/>
      <c r="I614" s="591"/>
      <c r="J614" s="591"/>
      <c r="K614" s="591"/>
      <c r="L614" s="591"/>
      <c r="M614" s="591"/>
      <c r="N614" s="591"/>
      <c r="O614" s="591"/>
      <c r="P614" s="591"/>
      <c r="Q614" s="591"/>
      <c r="R614" s="591"/>
      <c r="S614" s="592"/>
    </row>
    <row r="615" spans="2:20" ht="17.25" customHeight="1" x14ac:dyDescent="0.3">
      <c r="B615" s="11"/>
      <c r="C615" s="11"/>
      <c r="D615" s="11"/>
      <c r="E615" s="11"/>
      <c r="F615" s="11"/>
      <c r="G615" s="11"/>
      <c r="H615" s="11"/>
      <c r="I615" s="11"/>
      <c r="J615" s="11"/>
      <c r="K615" s="14"/>
      <c r="L615" s="14"/>
      <c r="M615" s="15"/>
      <c r="N615" s="15"/>
      <c r="O615" s="15"/>
      <c r="P615" s="15"/>
      <c r="Q615" s="15"/>
      <c r="R615" s="13"/>
    </row>
    <row r="616" spans="2:20" ht="17.25" customHeight="1" thickBot="1" x14ac:dyDescent="0.4">
      <c r="B616" s="694" t="s">
        <v>1073</v>
      </c>
      <c r="C616" s="694"/>
      <c r="D616" s="694"/>
      <c r="E616" s="694"/>
      <c r="F616" s="694"/>
      <c r="G616" s="694"/>
      <c r="H616" s="694"/>
      <c r="L616" s="14"/>
      <c r="M616" s="15"/>
      <c r="N616" s="15"/>
      <c r="O616" s="15"/>
      <c r="P616" s="15"/>
      <c r="Q616" s="15"/>
      <c r="R616" s="13"/>
    </row>
    <row r="617" spans="2:20" ht="17.25" customHeight="1" x14ac:dyDescent="0.3">
      <c r="B617" s="647" t="s">
        <v>157</v>
      </c>
      <c r="C617" s="728"/>
      <c r="D617" s="728"/>
      <c r="E617" s="616"/>
      <c r="F617" s="629" t="s">
        <v>391</v>
      </c>
      <c r="G617" s="647" t="s">
        <v>251</v>
      </c>
      <c r="H617" s="728"/>
      <c r="I617" s="616"/>
      <c r="J617" s="1162" t="s">
        <v>158</v>
      </c>
      <c r="K617" s="1042" t="s">
        <v>159</v>
      </c>
      <c r="L617" s="647" t="s">
        <v>160</v>
      </c>
      <c r="M617" s="728"/>
      <c r="N617" s="728"/>
      <c r="O617" s="616"/>
      <c r="P617" s="1053" t="s">
        <v>1001</v>
      </c>
      <c r="Q617" s="875"/>
      <c r="R617" s="637" t="s">
        <v>162</v>
      </c>
      <c r="S617" s="814"/>
      <c r="T617" s="638"/>
    </row>
    <row r="618" spans="2:20" ht="17.25" customHeight="1" x14ac:dyDescent="0.3">
      <c r="B618" s="648"/>
      <c r="C618" s="661"/>
      <c r="D618" s="661"/>
      <c r="E618" s="618"/>
      <c r="F618" s="630"/>
      <c r="G618" s="859"/>
      <c r="H618" s="860"/>
      <c r="I618" s="620"/>
      <c r="J618" s="620"/>
      <c r="K618" s="859"/>
      <c r="L618" s="648"/>
      <c r="M618" s="661"/>
      <c r="N618" s="661"/>
      <c r="O618" s="618"/>
      <c r="P618" s="996"/>
      <c r="Q618" s="619"/>
      <c r="R618" s="625"/>
      <c r="S618" s="759"/>
      <c r="T618" s="627"/>
    </row>
    <row r="619" spans="2:20" ht="17.25" customHeight="1" x14ac:dyDescent="0.3">
      <c r="B619" s="648"/>
      <c r="C619" s="661"/>
      <c r="D619" s="661"/>
      <c r="E619" s="618"/>
      <c r="F619" s="630"/>
      <c r="G619" s="625" t="s">
        <v>169</v>
      </c>
      <c r="H619" s="759" t="s">
        <v>167</v>
      </c>
      <c r="I619" s="627" t="s">
        <v>168</v>
      </c>
      <c r="J619" s="620"/>
      <c r="K619" s="859"/>
      <c r="L619" s="648"/>
      <c r="M619" s="661"/>
      <c r="N619" s="661"/>
      <c r="O619" s="618"/>
      <c r="P619" s="1003"/>
      <c r="Q619" s="882"/>
      <c r="R619" s="625"/>
      <c r="S619" s="759"/>
      <c r="T619" s="627"/>
    </row>
    <row r="620" spans="2:20" ht="17.25" customHeight="1" thickBot="1" x14ac:dyDescent="0.35">
      <c r="B620" s="648"/>
      <c r="C620" s="661"/>
      <c r="D620" s="661"/>
      <c r="E620" s="618"/>
      <c r="F620" s="630"/>
      <c r="G620" s="625"/>
      <c r="H620" s="759"/>
      <c r="I620" s="627"/>
      <c r="J620" s="620"/>
      <c r="K620" s="859"/>
      <c r="L620" s="649"/>
      <c r="M620" s="662"/>
      <c r="N620" s="662"/>
      <c r="O620" s="650"/>
      <c r="P620" s="1055"/>
      <c r="Q620" s="1041"/>
      <c r="R620" s="655"/>
      <c r="S620" s="1083"/>
      <c r="T620" s="657"/>
    </row>
    <row r="621" spans="2:20" ht="17.25" customHeight="1" x14ac:dyDescent="0.3">
      <c r="B621" s="904"/>
      <c r="C621" s="905"/>
      <c r="D621" s="905"/>
      <c r="E621" s="906"/>
      <c r="F621" s="102">
        <f>SUM(G621:I621)</f>
        <v>0</v>
      </c>
      <c r="G621" s="448"/>
      <c r="H621" s="167"/>
      <c r="I621" s="168"/>
      <c r="J621" s="242"/>
      <c r="K621" s="293"/>
      <c r="L621" s="753"/>
      <c r="M621" s="754"/>
      <c r="N621" s="754"/>
      <c r="O621" s="755"/>
      <c r="P621" s="1156"/>
      <c r="Q621" s="701"/>
      <c r="R621" s="753"/>
      <c r="S621" s="1294"/>
      <c r="T621" s="1295"/>
    </row>
    <row r="622" spans="2:20" ht="17.25" customHeight="1" x14ac:dyDescent="0.3">
      <c r="B622" s="732"/>
      <c r="C622" s="733"/>
      <c r="D622" s="733"/>
      <c r="E622" s="734"/>
      <c r="F622" s="191">
        <f t="shared" ref="F622:F627" si="14">SUM(G622:I622)</f>
        <v>0</v>
      </c>
      <c r="G622" s="434"/>
      <c r="H622" s="171"/>
      <c r="I622" s="172"/>
      <c r="J622" s="307"/>
      <c r="K622" s="294"/>
      <c r="L622" s="729"/>
      <c r="M622" s="730"/>
      <c r="N622" s="730"/>
      <c r="O622" s="731"/>
      <c r="P622" s="683"/>
      <c r="Q622" s="680"/>
      <c r="R622" s="729"/>
      <c r="S622" s="730"/>
      <c r="T622" s="731"/>
    </row>
    <row r="623" spans="2:20" ht="17.25" customHeight="1" x14ac:dyDescent="0.3">
      <c r="B623" s="732"/>
      <c r="C623" s="733"/>
      <c r="D623" s="733"/>
      <c r="E623" s="734"/>
      <c r="F623" s="191">
        <f t="shared" si="14"/>
        <v>0</v>
      </c>
      <c r="G623" s="434"/>
      <c r="H623" s="171"/>
      <c r="I623" s="172"/>
      <c r="J623" s="307"/>
      <c r="K623" s="294"/>
      <c r="L623" s="729"/>
      <c r="M623" s="730"/>
      <c r="N623" s="730"/>
      <c r="O623" s="731"/>
      <c r="P623" s="683"/>
      <c r="Q623" s="680"/>
      <c r="R623" s="729"/>
      <c r="S623" s="730"/>
      <c r="T623" s="731"/>
    </row>
    <row r="624" spans="2:20" ht="17.25" customHeight="1" x14ac:dyDescent="0.3">
      <c r="B624" s="732"/>
      <c r="C624" s="733"/>
      <c r="D624" s="733"/>
      <c r="E624" s="734"/>
      <c r="F624" s="191">
        <f t="shared" si="14"/>
        <v>0</v>
      </c>
      <c r="G624" s="434"/>
      <c r="H624" s="171"/>
      <c r="I624" s="172"/>
      <c r="J624" s="307"/>
      <c r="K624" s="294"/>
      <c r="L624" s="729"/>
      <c r="M624" s="730"/>
      <c r="N624" s="730"/>
      <c r="O624" s="731"/>
      <c r="P624" s="683"/>
      <c r="Q624" s="680"/>
      <c r="R624" s="729"/>
      <c r="S624" s="730"/>
      <c r="T624" s="731"/>
    </row>
    <row r="625" spans="2:21" ht="17.25" customHeight="1" x14ac:dyDescent="0.3">
      <c r="B625" s="732"/>
      <c r="C625" s="733"/>
      <c r="D625" s="733"/>
      <c r="E625" s="734"/>
      <c r="F625" s="191">
        <f t="shared" si="14"/>
        <v>0</v>
      </c>
      <c r="G625" s="434"/>
      <c r="H625" s="171"/>
      <c r="I625" s="172"/>
      <c r="J625" s="307"/>
      <c r="K625" s="294"/>
      <c r="L625" s="729"/>
      <c r="M625" s="730"/>
      <c r="N625" s="730"/>
      <c r="O625" s="731"/>
      <c r="P625" s="683"/>
      <c r="Q625" s="680"/>
      <c r="R625" s="729"/>
      <c r="S625" s="730"/>
      <c r="T625" s="731"/>
    </row>
    <row r="626" spans="2:21" ht="17.25" customHeight="1" x14ac:dyDescent="0.3">
      <c r="B626" s="732"/>
      <c r="C626" s="733"/>
      <c r="D626" s="733"/>
      <c r="E626" s="734"/>
      <c r="F626" s="191">
        <f t="shared" si="14"/>
        <v>0</v>
      </c>
      <c r="G626" s="434"/>
      <c r="H626" s="171"/>
      <c r="I626" s="172"/>
      <c r="J626" s="307"/>
      <c r="K626" s="294"/>
      <c r="L626" s="729"/>
      <c r="M626" s="730"/>
      <c r="N626" s="730"/>
      <c r="O626" s="731"/>
      <c r="P626" s="683"/>
      <c r="Q626" s="680"/>
      <c r="R626" s="729"/>
      <c r="S626" s="730"/>
      <c r="T626" s="731"/>
    </row>
    <row r="627" spans="2:21" ht="17.25" customHeight="1" thickBot="1" x14ac:dyDescent="0.35">
      <c r="B627" s="756"/>
      <c r="C627" s="757"/>
      <c r="D627" s="757"/>
      <c r="E627" s="758"/>
      <c r="F627" s="103">
        <f t="shared" si="14"/>
        <v>0</v>
      </c>
      <c r="G627" s="437"/>
      <c r="H627" s="178"/>
      <c r="I627" s="179"/>
      <c r="J627" s="246"/>
      <c r="K627" s="295"/>
      <c r="L627" s="672"/>
      <c r="M627" s="673"/>
      <c r="N627" s="673"/>
      <c r="O627" s="674"/>
      <c r="P627" s="684"/>
      <c r="Q627" s="685"/>
      <c r="R627" s="672"/>
      <c r="S627" s="673"/>
      <c r="T627" s="674"/>
    </row>
    <row r="628" spans="2:21" ht="17.25" customHeight="1" x14ac:dyDescent="0.3">
      <c r="B628" s="13"/>
      <c r="C628" s="13"/>
      <c r="D628" s="13"/>
      <c r="E628" s="13"/>
      <c r="F628" s="13"/>
      <c r="G628" s="13"/>
      <c r="H628" s="14"/>
      <c r="I628" s="14"/>
      <c r="J628" s="14"/>
      <c r="K628" s="14"/>
      <c r="L628" s="14"/>
      <c r="M628" s="14"/>
      <c r="N628" s="14"/>
      <c r="O628" s="14"/>
      <c r="P628" s="14"/>
      <c r="Q628" s="14"/>
      <c r="R628" s="13"/>
    </row>
    <row r="629" spans="2:21" ht="17.25" customHeight="1" x14ac:dyDescent="0.3">
      <c r="B629" s="557" t="s">
        <v>793</v>
      </c>
      <c r="C629" s="557"/>
      <c r="D629" s="557"/>
      <c r="E629" s="557"/>
      <c r="F629" s="557"/>
      <c r="G629" s="557"/>
    </row>
    <row r="630" spans="2:21" ht="17.25" customHeight="1" x14ac:dyDescent="0.3">
      <c r="B630" s="52"/>
      <c r="C630" s="52"/>
      <c r="D630" s="52"/>
      <c r="E630" s="52"/>
      <c r="F630" s="52"/>
      <c r="G630" s="52"/>
      <c r="H630" s="52"/>
      <c r="I630" s="52"/>
      <c r="J630" s="52"/>
      <c r="K630" s="52"/>
      <c r="L630" s="52"/>
      <c r="M630" s="52"/>
      <c r="N630" s="52"/>
      <c r="O630" s="52"/>
      <c r="P630" s="52"/>
      <c r="Q630" s="52"/>
      <c r="R630" s="52"/>
    </row>
    <row r="631" spans="2:21" ht="17.25" customHeight="1" thickBot="1" x14ac:dyDescent="0.4">
      <c r="B631" s="558" t="s">
        <v>791</v>
      </c>
      <c r="C631" s="558"/>
      <c r="D631" s="558"/>
      <c r="E631" s="558"/>
      <c r="F631" s="52"/>
      <c r="G631" s="52"/>
      <c r="H631" s="52"/>
      <c r="I631" s="52"/>
      <c r="J631" s="52"/>
      <c r="K631" s="52"/>
      <c r="L631" s="52"/>
      <c r="M631" s="52"/>
      <c r="N631" s="52"/>
      <c r="O631" s="52"/>
      <c r="P631" s="52"/>
      <c r="Q631" s="52"/>
      <c r="R631" s="52"/>
    </row>
    <row r="632" spans="2:21" ht="17.25" customHeight="1" x14ac:dyDescent="0.3">
      <c r="B632" s="706" t="s">
        <v>108</v>
      </c>
      <c r="C632" s="707"/>
      <c r="D632" s="707"/>
      <c r="E632" s="707"/>
      <c r="F632" s="707"/>
      <c r="G632" s="708"/>
      <c r="H632" s="953" t="s">
        <v>109</v>
      </c>
      <c r="I632" s="770"/>
      <c r="J632" s="770"/>
      <c r="K632" s="770"/>
      <c r="L632" s="770"/>
      <c r="M632" s="900"/>
      <c r="N632" s="953" t="s">
        <v>110</v>
      </c>
      <c r="O632" s="770"/>
      <c r="P632" s="770"/>
      <c r="Q632" s="770"/>
      <c r="R632" s="770"/>
      <c r="S632" s="900"/>
      <c r="T632" s="770" t="s">
        <v>948</v>
      </c>
      <c r="U632" s="900"/>
    </row>
    <row r="633" spans="2:21" ht="17.25" customHeight="1" thickBot="1" x14ac:dyDescent="0.35">
      <c r="B633" s="709"/>
      <c r="C633" s="710"/>
      <c r="D633" s="710"/>
      <c r="E633" s="710"/>
      <c r="F633" s="710"/>
      <c r="G633" s="711"/>
      <c r="H633" s="954"/>
      <c r="I633" s="902"/>
      <c r="J633" s="902"/>
      <c r="K633" s="902"/>
      <c r="L633" s="902"/>
      <c r="M633" s="903"/>
      <c r="N633" s="954"/>
      <c r="O633" s="902"/>
      <c r="P633" s="902"/>
      <c r="Q633" s="902"/>
      <c r="R633" s="902"/>
      <c r="S633" s="903"/>
      <c r="T633" s="771"/>
      <c r="U633" s="978"/>
    </row>
    <row r="634" spans="2:21" ht="17.25" customHeight="1" x14ac:dyDescent="0.3">
      <c r="B634" s="1411" t="s">
        <v>1232</v>
      </c>
      <c r="C634" s="1412"/>
      <c r="D634" s="1412"/>
      <c r="E634" s="1412"/>
      <c r="F634" s="1412"/>
      <c r="G634" s="1413"/>
      <c r="H634" s="1414" t="s">
        <v>1235</v>
      </c>
      <c r="I634" s="1415"/>
      <c r="J634" s="1415"/>
      <c r="K634" s="1415"/>
      <c r="L634" s="1415"/>
      <c r="M634" s="1416"/>
      <c r="N634" s="1414" t="s">
        <v>1264</v>
      </c>
      <c r="O634" s="1415"/>
      <c r="P634" s="1415"/>
      <c r="Q634" s="1415"/>
      <c r="R634" s="1415"/>
      <c r="S634" s="1416"/>
      <c r="T634" s="1298">
        <v>5000</v>
      </c>
      <c r="U634" s="1299"/>
    </row>
    <row r="635" spans="2:21" ht="18.75" customHeight="1" thickBot="1" x14ac:dyDescent="0.35">
      <c r="B635" s="1417"/>
      <c r="C635" s="1418"/>
      <c r="D635" s="1418"/>
      <c r="E635" s="1418"/>
      <c r="F635" s="1418"/>
      <c r="G635" s="1419"/>
      <c r="H635" s="1420"/>
      <c r="I635" s="1421"/>
      <c r="J635" s="1421"/>
      <c r="K635" s="1421"/>
      <c r="L635" s="1421"/>
      <c r="M635" s="1422"/>
      <c r="N635" s="1423"/>
      <c r="O635" s="1424"/>
      <c r="P635" s="1424"/>
      <c r="Q635" s="1424"/>
      <c r="R635" s="1424"/>
      <c r="S635" s="1425"/>
      <c r="T635" s="1204"/>
      <c r="U635" s="1205"/>
    </row>
    <row r="636" spans="2:21" ht="29.25" customHeight="1" x14ac:dyDescent="0.3">
      <c r="B636" s="1417" t="s">
        <v>1229</v>
      </c>
      <c r="C636" s="1418"/>
      <c r="D636" s="1418"/>
      <c r="E636" s="1418"/>
      <c r="F636" s="1418"/>
      <c r="G636" s="1419"/>
      <c r="H636" s="1426" t="s">
        <v>1236</v>
      </c>
      <c r="I636" s="1427"/>
      <c r="J636" s="1427"/>
      <c r="K636" s="1427"/>
      <c r="L636" s="1427"/>
      <c r="M636" s="1428"/>
      <c r="N636" s="1414" t="s">
        <v>1259</v>
      </c>
      <c r="O636" s="1415"/>
      <c r="P636" s="1415"/>
      <c r="Q636" s="1415"/>
      <c r="R636" s="1415"/>
      <c r="S636" s="1416"/>
      <c r="T636" s="1204">
        <v>4000</v>
      </c>
      <c r="U636" s="1205"/>
    </row>
    <row r="637" spans="2:21" ht="19.5" customHeight="1" thickBot="1" x14ac:dyDescent="0.35">
      <c r="B637" s="1417"/>
      <c r="C637" s="1418"/>
      <c r="D637" s="1418"/>
      <c r="E637" s="1418"/>
      <c r="F637" s="1418"/>
      <c r="G637" s="1419"/>
      <c r="H637" s="1420"/>
      <c r="I637" s="1421"/>
      <c r="J637" s="1421"/>
      <c r="K637" s="1421"/>
      <c r="L637" s="1421"/>
      <c r="M637" s="1422"/>
      <c r="N637" s="1429"/>
      <c r="O637" s="1430"/>
      <c r="P637" s="1430"/>
      <c r="Q637" s="1430"/>
      <c r="R637" s="1430"/>
      <c r="S637" s="1431"/>
      <c r="T637" s="1204"/>
      <c r="U637" s="1205"/>
    </row>
    <row r="638" spans="2:21" ht="27" customHeight="1" x14ac:dyDescent="0.3">
      <c r="B638" s="1417" t="s">
        <v>1230</v>
      </c>
      <c r="C638" s="1418"/>
      <c r="D638" s="1418"/>
      <c r="E638" s="1418"/>
      <c r="F638" s="1418"/>
      <c r="G638" s="1419"/>
      <c r="H638" s="1426" t="s">
        <v>1237</v>
      </c>
      <c r="I638" s="1427"/>
      <c r="J638" s="1427"/>
      <c r="K638" s="1427"/>
      <c r="L638" s="1427"/>
      <c r="M638" s="1428"/>
      <c r="N638" s="1432" t="s">
        <v>1260</v>
      </c>
      <c r="O638" s="1433"/>
      <c r="P638" s="1433"/>
      <c r="Q638" s="1433"/>
      <c r="R638" s="1433"/>
      <c r="S638" s="1434"/>
      <c r="T638" s="1204"/>
      <c r="U638" s="1205"/>
    </row>
    <row r="639" spans="2:21" ht="36.75" customHeight="1" thickBot="1" x14ac:dyDescent="0.35">
      <c r="B639" s="1417"/>
      <c r="C639" s="1418"/>
      <c r="D639" s="1418"/>
      <c r="E639" s="1418"/>
      <c r="F639" s="1418"/>
      <c r="G639" s="1419"/>
      <c r="H639" s="1420"/>
      <c r="I639" s="1421"/>
      <c r="J639" s="1421"/>
      <c r="K639" s="1421"/>
      <c r="L639" s="1421"/>
      <c r="M639" s="1422"/>
      <c r="N639" s="1435"/>
      <c r="O639" s="1436"/>
      <c r="P639" s="1436"/>
      <c r="Q639" s="1436"/>
      <c r="R639" s="1436"/>
      <c r="S639" s="1437"/>
      <c r="T639" s="1204"/>
      <c r="U639" s="1205"/>
    </row>
    <row r="640" spans="2:21" ht="18.75" customHeight="1" x14ac:dyDescent="0.3">
      <c r="B640" s="1417" t="s">
        <v>1234</v>
      </c>
      <c r="C640" s="1418"/>
      <c r="D640" s="1418"/>
      <c r="E640" s="1418"/>
      <c r="F640" s="1418"/>
      <c r="G640" s="1419"/>
      <c r="H640" s="1426" t="s">
        <v>1238</v>
      </c>
      <c r="I640" s="1427"/>
      <c r="J640" s="1427"/>
      <c r="K640" s="1427"/>
      <c r="L640" s="1427"/>
      <c r="M640" s="1428"/>
      <c r="N640" s="1414" t="s">
        <v>1261</v>
      </c>
      <c r="O640" s="1415"/>
      <c r="P640" s="1415"/>
      <c r="Q640" s="1415"/>
      <c r="R640" s="1415"/>
      <c r="S640" s="1416"/>
      <c r="T640" s="1204"/>
      <c r="U640" s="1205"/>
    </row>
    <row r="641" spans="1:21" ht="18.75" customHeight="1" thickBot="1" x14ac:dyDescent="0.35">
      <c r="B641" s="1417"/>
      <c r="C641" s="1418"/>
      <c r="D641" s="1418"/>
      <c r="E641" s="1418"/>
      <c r="F641" s="1418"/>
      <c r="G641" s="1419"/>
      <c r="H641" s="1420"/>
      <c r="I641" s="1421"/>
      <c r="J641" s="1421"/>
      <c r="K641" s="1421"/>
      <c r="L641" s="1421"/>
      <c r="M641" s="1422"/>
      <c r="N641" s="1429"/>
      <c r="O641" s="1430"/>
      <c r="P641" s="1430"/>
      <c r="Q641" s="1430"/>
      <c r="R641" s="1430"/>
      <c r="S641" s="1431"/>
      <c r="T641" s="1204"/>
      <c r="U641" s="1205"/>
    </row>
    <row r="642" spans="1:21" ht="26.25" customHeight="1" x14ac:dyDescent="0.3">
      <c r="B642" s="1417" t="s">
        <v>1240</v>
      </c>
      <c r="C642" s="1418"/>
      <c r="D642" s="1418"/>
      <c r="E642" s="1418"/>
      <c r="F642" s="1418"/>
      <c r="G642" s="1419"/>
      <c r="H642" s="1426" t="s">
        <v>1239</v>
      </c>
      <c r="I642" s="1427"/>
      <c r="J642" s="1427"/>
      <c r="K642" s="1427"/>
      <c r="L642" s="1427"/>
      <c r="M642" s="1428"/>
      <c r="N642" s="1414" t="s">
        <v>1262</v>
      </c>
      <c r="O642" s="1415"/>
      <c r="P642" s="1415"/>
      <c r="Q642" s="1415"/>
      <c r="R642" s="1415"/>
      <c r="S642" s="1416"/>
      <c r="T642" s="1204"/>
      <c r="U642" s="1205"/>
    </row>
    <row r="643" spans="1:21" ht="29.25" customHeight="1" thickBot="1" x14ac:dyDescent="0.35">
      <c r="B643" s="1417"/>
      <c r="C643" s="1418"/>
      <c r="D643" s="1418"/>
      <c r="E643" s="1418"/>
      <c r="F643" s="1418"/>
      <c r="G643" s="1419"/>
      <c r="H643" s="1420"/>
      <c r="I643" s="1421"/>
      <c r="J643" s="1421"/>
      <c r="K643" s="1421"/>
      <c r="L643" s="1421"/>
      <c r="M643" s="1422"/>
      <c r="N643" s="1429"/>
      <c r="O643" s="1430"/>
      <c r="P643" s="1430"/>
      <c r="Q643" s="1430"/>
      <c r="R643" s="1430"/>
      <c r="S643" s="1431"/>
      <c r="T643" s="1204"/>
      <c r="U643" s="1205"/>
    </row>
    <row r="644" spans="1:21" ht="17.25" customHeight="1" x14ac:dyDescent="0.3">
      <c r="B644" s="1417" t="s">
        <v>1231</v>
      </c>
      <c r="C644" s="1418"/>
      <c r="D644" s="1418"/>
      <c r="E644" s="1418"/>
      <c r="F644" s="1418"/>
      <c r="G644" s="1419"/>
      <c r="H644" s="1426" t="s">
        <v>1241</v>
      </c>
      <c r="I644" s="1427"/>
      <c r="J644" s="1427"/>
      <c r="K644" s="1427"/>
      <c r="L644" s="1427"/>
      <c r="M644" s="1428"/>
      <c r="N644" s="1414" t="s">
        <v>1263</v>
      </c>
      <c r="O644" s="1415"/>
      <c r="P644" s="1415"/>
      <c r="Q644" s="1415"/>
      <c r="R644" s="1415"/>
      <c r="S644" s="1416"/>
      <c r="T644" s="1204"/>
      <c r="U644" s="1205"/>
    </row>
    <row r="645" spans="1:21" ht="17.25" customHeight="1" thickBot="1" x14ac:dyDescent="0.35">
      <c r="B645" s="1417"/>
      <c r="C645" s="1418"/>
      <c r="D645" s="1418"/>
      <c r="E645" s="1418"/>
      <c r="F645" s="1418"/>
      <c r="G645" s="1419"/>
      <c r="H645" s="1420"/>
      <c r="I645" s="1421"/>
      <c r="J645" s="1421"/>
      <c r="K645" s="1421"/>
      <c r="L645" s="1421"/>
      <c r="M645" s="1422"/>
      <c r="N645" s="1429"/>
      <c r="O645" s="1430"/>
      <c r="P645" s="1430"/>
      <c r="Q645" s="1430"/>
      <c r="R645" s="1430"/>
      <c r="S645" s="1431"/>
      <c r="T645" s="1204"/>
      <c r="U645" s="1205"/>
    </row>
    <row r="646" spans="1:21" ht="17.25" customHeight="1" x14ac:dyDescent="0.3">
      <c r="B646" s="1417" t="s">
        <v>1242</v>
      </c>
      <c r="C646" s="1418"/>
      <c r="D646" s="1418"/>
      <c r="E646" s="1418"/>
      <c r="F646" s="1418"/>
      <c r="G646" s="1419"/>
      <c r="H646" s="1426" t="s">
        <v>1243</v>
      </c>
      <c r="I646" s="1427"/>
      <c r="J646" s="1427"/>
      <c r="K646" s="1427"/>
      <c r="L646" s="1427"/>
      <c r="M646" s="1428"/>
      <c r="N646" s="1414" t="s">
        <v>1377</v>
      </c>
      <c r="O646" s="1415"/>
      <c r="P646" s="1415"/>
      <c r="Q646" s="1415"/>
      <c r="R646" s="1415"/>
      <c r="S646" s="1416"/>
      <c r="T646" s="1204"/>
      <c r="U646" s="1205"/>
    </row>
    <row r="647" spans="1:21" ht="17.25" customHeight="1" thickBot="1" x14ac:dyDescent="0.35">
      <c r="B647" s="1417"/>
      <c r="C647" s="1418"/>
      <c r="D647" s="1418"/>
      <c r="E647" s="1418"/>
      <c r="F647" s="1418"/>
      <c r="G647" s="1419"/>
      <c r="H647" s="1420"/>
      <c r="I647" s="1421"/>
      <c r="J647" s="1421"/>
      <c r="K647" s="1421"/>
      <c r="L647" s="1421"/>
      <c r="M647" s="1422"/>
      <c r="N647" s="1429"/>
      <c r="O647" s="1430"/>
      <c r="P647" s="1430"/>
      <c r="Q647" s="1430"/>
      <c r="R647" s="1430"/>
      <c r="S647" s="1431"/>
      <c r="T647" s="1204"/>
      <c r="U647" s="1205"/>
    </row>
    <row r="648" spans="1:21" ht="17.25" customHeight="1" x14ac:dyDescent="0.3">
      <c r="B648" s="1417" t="s">
        <v>1233</v>
      </c>
      <c r="C648" s="1418"/>
      <c r="D648" s="1418"/>
      <c r="E648" s="1418"/>
      <c r="F648" s="1418"/>
      <c r="G648" s="1419"/>
      <c r="H648" s="1426" t="s">
        <v>1244</v>
      </c>
      <c r="I648" s="1427"/>
      <c r="J648" s="1427"/>
      <c r="K648" s="1427"/>
      <c r="L648" s="1427"/>
      <c r="M648" s="1428"/>
      <c r="N648" s="1441" t="s">
        <v>1265</v>
      </c>
      <c r="O648" s="1438"/>
      <c r="P648" s="1438"/>
      <c r="Q648" s="1438"/>
      <c r="R648" s="1438"/>
      <c r="S648" s="1438"/>
      <c r="T648" s="1204"/>
      <c r="U648" s="1205"/>
    </row>
    <row r="649" spans="1:21" ht="17.25" customHeight="1" x14ac:dyDescent="0.3">
      <c r="B649" s="1417"/>
      <c r="C649" s="1418"/>
      <c r="D649" s="1418"/>
      <c r="E649" s="1418"/>
      <c r="F649" s="1418"/>
      <c r="G649" s="1419"/>
      <c r="H649" s="1420"/>
      <c r="I649" s="1421"/>
      <c r="J649" s="1421"/>
      <c r="K649" s="1421"/>
      <c r="L649" s="1421"/>
      <c r="M649" s="1422"/>
      <c r="N649" s="1439"/>
      <c r="O649" s="1440"/>
      <c r="P649" s="1440"/>
      <c r="Q649" s="1440"/>
      <c r="R649" s="1440"/>
      <c r="S649" s="1440"/>
      <c r="T649" s="1204"/>
      <c r="U649" s="1205"/>
    </row>
    <row r="650" spans="1:21" ht="84.75" customHeight="1" x14ac:dyDescent="0.3">
      <c r="B650" s="1442" t="s">
        <v>1245</v>
      </c>
      <c r="C650" s="1443"/>
      <c r="D650" s="1443"/>
      <c r="E650" s="1443"/>
      <c r="F650" s="1443"/>
      <c r="G650" s="1444"/>
      <c r="H650" s="1445" t="s">
        <v>1246</v>
      </c>
      <c r="I650" s="1446"/>
      <c r="J650" s="1446"/>
      <c r="K650" s="1446"/>
      <c r="L650" s="1446"/>
      <c r="M650" s="1447"/>
      <c r="N650" s="1445" t="s">
        <v>1247</v>
      </c>
      <c r="O650" s="1446"/>
      <c r="P650" s="1446"/>
      <c r="Q650" s="1446"/>
      <c r="R650" s="1446"/>
      <c r="S650" s="1446"/>
      <c r="T650" s="1204"/>
      <c r="U650" s="1205"/>
    </row>
    <row r="651" spans="1:21" ht="82.5" customHeight="1" thickBot="1" x14ac:dyDescent="0.35">
      <c r="B651" s="1448"/>
      <c r="C651" s="1449"/>
      <c r="D651" s="1449"/>
      <c r="E651" s="1449"/>
      <c r="F651" s="1449"/>
      <c r="G651" s="1450"/>
      <c r="H651" s="1451"/>
      <c r="I651" s="1452"/>
      <c r="J651" s="1452"/>
      <c r="K651" s="1452"/>
      <c r="L651" s="1452"/>
      <c r="M651" s="1453"/>
      <c r="N651" s="1451"/>
      <c r="O651" s="1452"/>
      <c r="P651" s="1452"/>
      <c r="Q651" s="1452"/>
      <c r="R651" s="1452"/>
      <c r="S651" s="1452"/>
      <c r="T651" s="1204"/>
      <c r="U651" s="1205"/>
    </row>
    <row r="652" spans="1:21" s="523" customFormat="1" ht="98.25" customHeight="1" thickBot="1" x14ac:dyDescent="0.35">
      <c r="A652" s="26"/>
      <c r="B652" s="1454" t="s">
        <v>1248</v>
      </c>
      <c r="C652" s="1455"/>
      <c r="D652" s="1455"/>
      <c r="E652" s="1455"/>
      <c r="F652" s="1455"/>
      <c r="G652" s="1456"/>
      <c r="H652" s="1457" t="s">
        <v>1378</v>
      </c>
      <c r="I652" s="1458"/>
      <c r="J652" s="1458"/>
      <c r="K652" s="1458"/>
      <c r="L652" s="1458"/>
      <c r="M652" s="1459"/>
      <c r="N652" s="1460" t="s">
        <v>1249</v>
      </c>
      <c r="O652" s="1461"/>
      <c r="P652" s="1461"/>
      <c r="Q652" s="1461"/>
      <c r="R652" s="1461"/>
      <c r="S652" s="1462"/>
      <c r="T652" s="539"/>
      <c r="U652" s="540"/>
    </row>
    <row r="653" spans="1:21" s="544" customFormat="1" ht="118.5" customHeight="1" thickBot="1" x14ac:dyDescent="0.35">
      <c r="A653" s="541"/>
      <c r="B653" s="1463" t="s">
        <v>1250</v>
      </c>
      <c r="C653" s="1464"/>
      <c r="D653" s="1464"/>
      <c r="E653" s="1464"/>
      <c r="F653" s="1464"/>
      <c r="G653" s="1465"/>
      <c r="H653" s="1460" t="s">
        <v>1251</v>
      </c>
      <c r="I653" s="1461"/>
      <c r="J653" s="1461"/>
      <c r="K653" s="1461"/>
      <c r="L653" s="1461"/>
      <c r="M653" s="1462"/>
      <c r="N653" s="1460" t="s">
        <v>1252</v>
      </c>
      <c r="O653" s="1461"/>
      <c r="P653" s="1461"/>
      <c r="Q653" s="1461"/>
      <c r="R653" s="1461"/>
      <c r="S653" s="1462"/>
      <c r="T653" s="542"/>
      <c r="U653" s="543"/>
    </row>
    <row r="654" spans="1:21" s="523" customFormat="1" ht="108" customHeight="1" x14ac:dyDescent="0.3">
      <c r="A654" s="26"/>
      <c r="B654" s="1466" t="s">
        <v>1253</v>
      </c>
      <c r="C654" s="1467"/>
      <c r="D654" s="1467"/>
      <c r="E654" s="1467"/>
      <c r="F654" s="1467"/>
      <c r="G654" s="1468"/>
      <c r="H654" s="1466" t="s">
        <v>1254</v>
      </c>
      <c r="I654" s="1467"/>
      <c r="J654" s="1467"/>
      <c r="K654" s="1467"/>
      <c r="L654" s="1467"/>
      <c r="M654" s="1468"/>
      <c r="N654" s="1466" t="s">
        <v>1255</v>
      </c>
      <c r="O654" s="1467"/>
      <c r="P654" s="1467"/>
      <c r="Q654" s="1467"/>
      <c r="R654" s="1467"/>
      <c r="S654" s="1468"/>
      <c r="T654" s="554"/>
      <c r="U654" s="555"/>
    </row>
    <row r="655" spans="1:21" ht="38.25" customHeight="1" x14ac:dyDescent="0.3">
      <c r="B655" s="1442" t="s">
        <v>1256</v>
      </c>
      <c r="C655" s="1443"/>
      <c r="D655" s="1443"/>
      <c r="E655" s="1443"/>
      <c r="F655" s="1443"/>
      <c r="G655" s="1444"/>
      <c r="H655" s="1445" t="s">
        <v>1257</v>
      </c>
      <c r="I655" s="1446"/>
      <c r="J655" s="1446"/>
      <c r="K655" s="1446"/>
      <c r="L655" s="1446"/>
      <c r="M655" s="1447"/>
      <c r="N655" s="1469" t="s">
        <v>1258</v>
      </c>
      <c r="O655" s="1470"/>
      <c r="P655" s="1470"/>
      <c r="Q655" s="1470"/>
      <c r="R655" s="1470"/>
      <c r="S655" s="1470"/>
      <c r="T655" s="1204"/>
      <c r="U655" s="1205"/>
    </row>
    <row r="656" spans="1:21" ht="44.25" customHeight="1" thickBot="1" x14ac:dyDescent="0.35">
      <c r="B656" s="1471"/>
      <c r="C656" s="1472"/>
      <c r="D656" s="1472"/>
      <c r="E656" s="1472"/>
      <c r="F656" s="1472"/>
      <c r="G656" s="1473"/>
      <c r="H656" s="1474"/>
      <c r="I656" s="1475"/>
      <c r="J656" s="1475"/>
      <c r="K656" s="1475"/>
      <c r="L656" s="1475"/>
      <c r="M656" s="1476"/>
      <c r="N656" s="1477"/>
      <c r="O656" s="1478"/>
      <c r="P656" s="1478"/>
      <c r="Q656" s="1478"/>
      <c r="R656" s="1478"/>
      <c r="S656" s="1478"/>
      <c r="T656" s="1300"/>
      <c r="U656" s="1301"/>
    </row>
    <row r="657" spans="2:21" ht="17.25" customHeight="1" x14ac:dyDescent="0.3">
      <c r="B657" s="61"/>
      <c r="C657" s="61"/>
      <c r="D657" s="61"/>
      <c r="E657" s="61"/>
      <c r="F657" s="61"/>
      <c r="G657" s="61"/>
      <c r="H657" s="61"/>
      <c r="I657" s="61"/>
      <c r="J657" s="61"/>
      <c r="K657" s="61"/>
      <c r="L657" s="61"/>
      <c r="M657" s="61"/>
      <c r="N657" s="61"/>
      <c r="O657" s="61"/>
      <c r="P657" s="61"/>
      <c r="Q657" s="61"/>
      <c r="R657" s="61"/>
      <c r="S657" s="47"/>
      <c r="T657" s="47"/>
      <c r="U657" s="47"/>
    </row>
    <row r="658" spans="2:21" ht="17.25" customHeight="1" thickBot="1" x14ac:dyDescent="0.4">
      <c r="B658" s="558" t="s">
        <v>794</v>
      </c>
      <c r="C658" s="558"/>
      <c r="D658" s="558"/>
      <c r="E658" s="558"/>
      <c r="F658" s="558"/>
      <c r="G658" s="558"/>
      <c r="H658" s="61"/>
      <c r="I658" s="61"/>
      <c r="J658" s="61"/>
      <c r="K658" s="61"/>
      <c r="L658" s="61"/>
      <c r="M658" s="61"/>
      <c r="N658" s="61"/>
      <c r="O658" s="61"/>
      <c r="P658" s="61"/>
      <c r="Q658" s="61"/>
      <c r="R658" s="61"/>
      <c r="S658" s="47"/>
      <c r="T658" s="47"/>
      <c r="U658" s="47"/>
    </row>
    <row r="659" spans="2:21" ht="17.25" customHeight="1" thickBot="1" x14ac:dyDescent="0.35">
      <c r="B659" s="61"/>
      <c r="C659" s="61"/>
      <c r="D659" s="61"/>
      <c r="E659" s="61"/>
      <c r="F659" s="61"/>
      <c r="G659" s="61"/>
      <c r="H659" s="61"/>
      <c r="I659" s="61"/>
      <c r="J659" s="61"/>
      <c r="K659" s="706" t="s">
        <v>114</v>
      </c>
      <c r="L659" s="707"/>
      <c r="M659" s="707"/>
      <c r="N659" s="707"/>
      <c r="O659" s="897"/>
      <c r="P659" s="899" t="s">
        <v>115</v>
      </c>
      <c r="Q659" s="770"/>
      <c r="R659" s="770"/>
      <c r="S659" s="770"/>
      <c r="T659" s="900"/>
      <c r="U659" s="47"/>
    </row>
    <row r="660" spans="2:21" ht="17.25" customHeight="1" thickBot="1" x14ac:dyDescent="0.35">
      <c r="B660" s="577" t="s">
        <v>394</v>
      </c>
      <c r="C660" s="578"/>
      <c r="D660" s="579"/>
      <c r="E660" s="956" t="s">
        <v>375</v>
      </c>
      <c r="F660" s="957"/>
      <c r="G660" s="957"/>
      <c r="H660" s="957"/>
      <c r="I660" s="958"/>
      <c r="J660" s="61"/>
      <c r="K660" s="709"/>
      <c r="L660" s="710"/>
      <c r="M660" s="710"/>
      <c r="N660" s="710"/>
      <c r="O660" s="898"/>
      <c r="P660" s="901"/>
      <c r="Q660" s="902"/>
      <c r="R660" s="902"/>
      <c r="S660" s="902"/>
      <c r="T660" s="903"/>
      <c r="U660" s="47"/>
    </row>
    <row r="661" spans="2:21" ht="17.25" customHeight="1" x14ac:dyDescent="0.3">
      <c r="B661" s="920" t="s">
        <v>796</v>
      </c>
      <c r="C661" s="921"/>
      <c r="D661" s="922"/>
      <c r="E661" s="891"/>
      <c r="F661" s="892"/>
      <c r="G661" s="892"/>
      <c r="H661" s="892"/>
      <c r="I661" s="893"/>
      <c r="J661" s="61"/>
      <c r="K661" s="1153"/>
      <c r="L661" s="1154"/>
      <c r="M661" s="1154"/>
      <c r="N661" s="1154"/>
      <c r="O661" s="1155"/>
      <c r="P661" s="367"/>
      <c r="Q661" s="368"/>
      <c r="R661" s="368"/>
      <c r="S661" s="368"/>
      <c r="T661" s="369"/>
      <c r="U661" s="47"/>
    </row>
    <row r="662" spans="2:21" ht="17.25" customHeight="1" x14ac:dyDescent="0.3">
      <c r="B662" s="721" t="s">
        <v>395</v>
      </c>
      <c r="C662" s="722"/>
      <c r="D662" s="723"/>
      <c r="E662" s="574"/>
      <c r="F662" s="575"/>
      <c r="G662" s="575"/>
      <c r="H662" s="575"/>
      <c r="I662" s="576"/>
      <c r="J662" s="61"/>
      <c r="K662" s="572"/>
      <c r="L662" s="573"/>
      <c r="M662" s="573"/>
      <c r="N662" s="573"/>
      <c r="O662" s="573"/>
      <c r="P662" s="919"/>
      <c r="Q662" s="643"/>
      <c r="R662" s="643"/>
      <c r="S662" s="643"/>
      <c r="T662" s="644"/>
      <c r="U662" s="47"/>
    </row>
    <row r="663" spans="2:21" ht="17.25" customHeight="1" x14ac:dyDescent="0.3">
      <c r="B663" s="721" t="s">
        <v>797</v>
      </c>
      <c r="C663" s="722"/>
      <c r="D663" s="723"/>
      <c r="E663" s="574"/>
      <c r="F663" s="575"/>
      <c r="G663" s="575"/>
      <c r="H663" s="575"/>
      <c r="I663" s="576"/>
      <c r="J663" s="61"/>
      <c r="K663" s="572"/>
      <c r="L663" s="573"/>
      <c r="M663" s="573"/>
      <c r="N663" s="573"/>
      <c r="O663" s="573"/>
      <c r="P663" s="919"/>
      <c r="Q663" s="643"/>
      <c r="R663" s="643"/>
      <c r="S663" s="643"/>
      <c r="T663" s="644"/>
      <c r="U663" s="47"/>
    </row>
    <row r="664" spans="2:21" ht="17.25" customHeight="1" x14ac:dyDescent="0.3">
      <c r="B664" s="721" t="s">
        <v>748</v>
      </c>
      <c r="C664" s="722"/>
      <c r="D664" s="723"/>
      <c r="E664" s="681"/>
      <c r="F664" s="686"/>
      <c r="G664" s="686"/>
      <c r="H664" s="686"/>
      <c r="I664" s="682"/>
      <c r="J664" s="61"/>
      <c r="K664" s="642"/>
      <c r="L664" s="643"/>
      <c r="M664" s="643"/>
      <c r="N664" s="643"/>
      <c r="O664" s="724"/>
      <c r="P664" s="296"/>
      <c r="Q664" s="297"/>
      <c r="R664" s="297"/>
      <c r="S664" s="297"/>
      <c r="T664" s="298"/>
      <c r="U664" s="47"/>
    </row>
    <row r="665" spans="2:21" ht="17.25" customHeight="1" x14ac:dyDescent="0.3">
      <c r="B665" s="721" t="s">
        <v>396</v>
      </c>
      <c r="C665" s="722"/>
      <c r="D665" s="723"/>
      <c r="E665" s="894"/>
      <c r="F665" s="895"/>
      <c r="G665" s="895"/>
      <c r="H665" s="895"/>
      <c r="I665" s="896"/>
      <c r="J665" s="61"/>
      <c r="K665" s="572"/>
      <c r="L665" s="573"/>
      <c r="M665" s="573"/>
      <c r="N665" s="573"/>
      <c r="O665" s="573"/>
      <c r="P665" s="919"/>
      <c r="Q665" s="643"/>
      <c r="R665" s="643"/>
      <c r="S665" s="643"/>
      <c r="T665" s="644"/>
      <c r="U665" s="47"/>
    </row>
    <row r="666" spans="2:21" ht="17.25" customHeight="1" x14ac:dyDescent="0.3">
      <c r="B666" s="907" t="s">
        <v>397</v>
      </c>
      <c r="C666" s="908"/>
      <c r="D666" s="909"/>
      <c r="E666" s="894"/>
      <c r="F666" s="895"/>
      <c r="G666" s="895"/>
      <c r="H666" s="895"/>
      <c r="I666" s="896"/>
      <c r="J666" s="61"/>
      <c r="K666" s="572"/>
      <c r="L666" s="573"/>
      <c r="M666" s="573"/>
      <c r="N666" s="573"/>
      <c r="O666" s="573"/>
      <c r="P666" s="919"/>
      <c r="Q666" s="643"/>
      <c r="R666" s="643"/>
      <c r="S666" s="643"/>
      <c r="T666" s="644"/>
      <c r="U666" s="47"/>
    </row>
    <row r="667" spans="2:21" ht="17.25" customHeight="1" thickBot="1" x14ac:dyDescent="0.35">
      <c r="B667" s="1195" t="s">
        <v>398</v>
      </c>
      <c r="C667" s="1196"/>
      <c r="D667" s="1197"/>
      <c r="E667" s="923"/>
      <c r="F667" s="924"/>
      <c r="G667" s="924"/>
      <c r="H667" s="924"/>
      <c r="I667" s="925"/>
      <c r="J667" s="61"/>
      <c r="K667" s="1140"/>
      <c r="L667" s="1141"/>
      <c r="M667" s="1141"/>
      <c r="N667" s="1141"/>
      <c r="O667" s="1141"/>
      <c r="P667" s="1152"/>
      <c r="Q667" s="1010"/>
      <c r="R667" s="1010"/>
      <c r="S667" s="1010"/>
      <c r="T667" s="1011"/>
      <c r="U667" s="47"/>
    </row>
    <row r="668" spans="2:21" ht="17.25" customHeight="1" x14ac:dyDescent="0.3">
      <c r="B668" s="13"/>
      <c r="C668" s="13"/>
      <c r="D668" s="13"/>
      <c r="E668" s="13"/>
      <c r="F668" s="13"/>
      <c r="G668" s="13"/>
      <c r="H668" s="14"/>
      <c r="I668" s="14"/>
      <c r="J668" s="14"/>
      <c r="K668" s="14"/>
      <c r="L668" s="14"/>
      <c r="M668" s="14"/>
      <c r="N668" s="14"/>
      <c r="O668" s="14"/>
      <c r="P668" s="14"/>
      <c r="Q668" s="14"/>
      <c r="R668" s="13"/>
    </row>
    <row r="669" spans="2:21" ht="17.25" customHeight="1" x14ac:dyDescent="0.3">
      <c r="B669" s="603" t="s">
        <v>890</v>
      </c>
      <c r="C669" s="603"/>
      <c r="D669" s="603"/>
      <c r="E669" s="603"/>
      <c r="F669" s="603"/>
      <c r="G669" s="603"/>
      <c r="H669" s="603"/>
      <c r="I669" s="603"/>
      <c r="J669" s="603"/>
      <c r="K669" s="603"/>
      <c r="L669" s="603"/>
      <c r="M669" s="603"/>
      <c r="N669" s="603"/>
      <c r="O669" s="603"/>
      <c r="P669" s="603"/>
      <c r="Q669" s="603"/>
      <c r="R669" s="603"/>
      <c r="S669" s="603"/>
    </row>
    <row r="670" spans="2:21" ht="17.25" customHeight="1" x14ac:dyDescent="0.3">
      <c r="B670" s="603"/>
      <c r="C670" s="603"/>
      <c r="D670" s="603"/>
      <c r="E670" s="603"/>
      <c r="F670" s="603"/>
      <c r="G670" s="603"/>
      <c r="H670" s="603"/>
      <c r="I670" s="603"/>
      <c r="J670" s="603"/>
      <c r="K670" s="603"/>
      <c r="L670" s="603"/>
      <c r="M670" s="603"/>
      <c r="N670" s="603"/>
      <c r="O670" s="603"/>
      <c r="P670" s="603"/>
      <c r="Q670" s="603"/>
      <c r="R670" s="603"/>
      <c r="S670" s="603"/>
    </row>
    <row r="671" spans="2:21" ht="17.25" customHeight="1" thickBot="1" x14ac:dyDescent="0.35"/>
    <row r="672" spans="2:21" ht="17.25" customHeight="1" x14ac:dyDescent="0.3">
      <c r="B672" s="735" t="s">
        <v>258</v>
      </c>
      <c r="C672" s="1198" t="s">
        <v>116</v>
      </c>
      <c r="D672" s="1199"/>
      <c r="E672" s="747" t="s">
        <v>259</v>
      </c>
      <c r="F672" s="748"/>
      <c r="G672" s="866" t="s">
        <v>117</v>
      </c>
      <c r="H672" s="867"/>
      <c r="I672" s="868"/>
      <c r="J672" s="792" t="s">
        <v>118</v>
      </c>
      <c r="K672" s="1190"/>
      <c r="L672" s="1190"/>
      <c r="M672" s="1191"/>
      <c r="O672" s="556" t="s">
        <v>119</v>
      </c>
      <c r="P672" s="556"/>
      <c r="Q672" s="556"/>
      <c r="R672" s="556"/>
      <c r="S672" s="556"/>
    </row>
    <row r="673" spans="2:19" ht="17.25" customHeight="1" thickBot="1" x14ac:dyDescent="0.35">
      <c r="B673" s="736"/>
      <c r="C673" s="1200"/>
      <c r="D673" s="1201"/>
      <c r="E673" s="749"/>
      <c r="F673" s="750"/>
      <c r="G673" s="869"/>
      <c r="H673" s="870"/>
      <c r="I673" s="871"/>
      <c r="J673" s="1192">
        <v>1</v>
      </c>
      <c r="K673" s="1187">
        <v>0.75</v>
      </c>
      <c r="L673" s="1187">
        <v>0.5</v>
      </c>
      <c r="M673" s="628" t="s">
        <v>120</v>
      </c>
      <c r="O673" s="19"/>
      <c r="P673" s="19"/>
      <c r="Q673" s="19"/>
      <c r="R673" s="19"/>
      <c r="S673" s="19"/>
    </row>
    <row r="674" spans="2:19" ht="17.25" customHeight="1" x14ac:dyDescent="0.3">
      <c r="B674" s="1186"/>
      <c r="C674" s="1202"/>
      <c r="D674" s="1203"/>
      <c r="E674" s="1184"/>
      <c r="F674" s="1185"/>
      <c r="G674" s="869"/>
      <c r="H674" s="870"/>
      <c r="I674" s="871"/>
      <c r="J674" s="1193"/>
      <c r="K674" s="1188"/>
      <c r="L674" s="1188"/>
      <c r="M674" s="656"/>
      <c r="O674" s="926"/>
      <c r="P674" s="927"/>
      <c r="Q674" s="927"/>
      <c r="R674" s="927"/>
      <c r="S674" s="928"/>
    </row>
    <row r="675" spans="2:19" ht="17.25" customHeight="1" thickBot="1" x14ac:dyDescent="0.35">
      <c r="B675" s="1186"/>
      <c r="C675" s="1202"/>
      <c r="D675" s="1203"/>
      <c r="E675" s="1184"/>
      <c r="F675" s="1185"/>
      <c r="G675" s="872"/>
      <c r="H675" s="873"/>
      <c r="I675" s="874"/>
      <c r="J675" s="1194"/>
      <c r="K675" s="1189"/>
      <c r="L675" s="1189"/>
      <c r="M675" s="999"/>
      <c r="O675" s="929"/>
      <c r="P675" s="930"/>
      <c r="Q675" s="930"/>
      <c r="R675" s="930"/>
      <c r="S675" s="931"/>
    </row>
    <row r="676" spans="2:19" ht="17.25" customHeight="1" x14ac:dyDescent="0.3">
      <c r="B676" s="735" t="s">
        <v>172</v>
      </c>
      <c r="C676" s="741" t="s">
        <v>121</v>
      </c>
      <c r="D676" s="742"/>
      <c r="E676" s="747" t="s">
        <v>122</v>
      </c>
      <c r="F676" s="748"/>
      <c r="G676" s="738" t="s">
        <v>123</v>
      </c>
      <c r="H676" s="739"/>
      <c r="I676" s="740"/>
      <c r="J676" s="1479" t="s">
        <v>1296</v>
      </c>
      <c r="K676" s="1480" t="s">
        <v>1297</v>
      </c>
      <c r="L676" s="1480" t="s">
        <v>1266</v>
      </c>
      <c r="M676" s="299"/>
      <c r="O676" s="929"/>
      <c r="P676" s="930"/>
      <c r="Q676" s="930"/>
      <c r="R676" s="930"/>
      <c r="S676" s="931"/>
    </row>
    <row r="677" spans="2:19" ht="16.5" customHeight="1" x14ac:dyDescent="0.3">
      <c r="B677" s="736"/>
      <c r="C677" s="743"/>
      <c r="D677" s="744"/>
      <c r="E677" s="749"/>
      <c r="F677" s="750"/>
      <c r="G677" s="639" t="s">
        <v>124</v>
      </c>
      <c r="H677" s="640"/>
      <c r="I677" s="641"/>
      <c r="J677" s="1481" t="s">
        <v>1267</v>
      </c>
      <c r="K677" s="1482" t="s">
        <v>1268</v>
      </c>
      <c r="L677" s="1482" t="s">
        <v>1269</v>
      </c>
      <c r="M677" s="300"/>
      <c r="O677" s="929"/>
      <c r="P677" s="930"/>
      <c r="Q677" s="930"/>
      <c r="R677" s="930"/>
      <c r="S677" s="931"/>
    </row>
    <row r="678" spans="2:19" ht="16.5" customHeight="1" thickBot="1" x14ac:dyDescent="0.35">
      <c r="B678" s="737"/>
      <c r="C678" s="745"/>
      <c r="D678" s="746"/>
      <c r="E678" s="751"/>
      <c r="F678" s="752"/>
      <c r="G678" s="968" t="s">
        <v>125</v>
      </c>
      <c r="H678" s="969"/>
      <c r="I678" s="970"/>
      <c r="J678" s="1483" t="s">
        <v>1295</v>
      </c>
      <c r="K678" s="1484" t="s">
        <v>1270</v>
      </c>
      <c r="L678" s="1484" t="s">
        <v>1271</v>
      </c>
      <c r="M678" s="301"/>
      <c r="O678" s="929"/>
      <c r="P678" s="930"/>
      <c r="Q678" s="930"/>
      <c r="R678" s="930"/>
      <c r="S678" s="931"/>
    </row>
    <row r="679" spans="2:19" ht="15.75" customHeight="1" x14ac:dyDescent="0.3">
      <c r="B679" s="943" t="s">
        <v>254</v>
      </c>
      <c r="C679" s="944" t="s">
        <v>126</v>
      </c>
      <c r="D679" s="945"/>
      <c r="E679" s="1182" t="s">
        <v>127</v>
      </c>
      <c r="F679" s="1183"/>
      <c r="G679" s="738" t="s">
        <v>123</v>
      </c>
      <c r="H679" s="739"/>
      <c r="I679" s="740"/>
      <c r="J679" s="1485" t="s">
        <v>1272</v>
      </c>
      <c r="K679" s="1486" t="s">
        <v>1273</v>
      </c>
      <c r="L679" s="1486" t="s">
        <v>1274</v>
      </c>
      <c r="M679" s="302"/>
      <c r="O679" s="929"/>
      <c r="P679" s="930"/>
      <c r="Q679" s="930"/>
      <c r="R679" s="930"/>
      <c r="S679" s="931"/>
    </row>
    <row r="680" spans="2:19" ht="14.25" customHeight="1" x14ac:dyDescent="0.3">
      <c r="B680" s="736"/>
      <c r="C680" s="743"/>
      <c r="D680" s="744"/>
      <c r="E680" s="749"/>
      <c r="F680" s="750"/>
      <c r="G680" s="639" t="s">
        <v>124</v>
      </c>
      <c r="H680" s="640"/>
      <c r="I680" s="641"/>
      <c r="J680" s="1481" t="s">
        <v>1294</v>
      </c>
      <c r="K680" s="1482" t="s">
        <v>1275</v>
      </c>
      <c r="L680" s="1482" t="s">
        <v>1299</v>
      </c>
      <c r="M680" s="300"/>
      <c r="O680" s="929"/>
      <c r="P680" s="930"/>
      <c r="Q680" s="930"/>
      <c r="R680" s="930"/>
      <c r="S680" s="931"/>
    </row>
    <row r="681" spans="2:19" ht="15" customHeight="1" thickBot="1" x14ac:dyDescent="0.35">
      <c r="B681" s="1186"/>
      <c r="C681" s="946"/>
      <c r="D681" s="947"/>
      <c r="E681" s="1184"/>
      <c r="F681" s="1185"/>
      <c r="G681" s="968" t="s">
        <v>125</v>
      </c>
      <c r="H681" s="969"/>
      <c r="I681" s="970"/>
      <c r="J681" s="1487" t="s">
        <v>1276</v>
      </c>
      <c r="K681" s="1488" t="s">
        <v>1277</v>
      </c>
      <c r="L681" s="1488" t="s">
        <v>1278</v>
      </c>
      <c r="M681" s="303"/>
      <c r="O681" s="929"/>
      <c r="P681" s="930"/>
      <c r="Q681" s="930"/>
      <c r="R681" s="930"/>
      <c r="S681" s="931"/>
    </row>
    <row r="682" spans="2:19" ht="14.25" customHeight="1" x14ac:dyDescent="0.3">
      <c r="B682" s="735" t="s">
        <v>255</v>
      </c>
      <c r="C682" s="741" t="s">
        <v>128</v>
      </c>
      <c r="D682" s="742"/>
      <c r="E682" s="747" t="s">
        <v>129</v>
      </c>
      <c r="F682" s="748"/>
      <c r="G682" s="738" t="s">
        <v>123</v>
      </c>
      <c r="H682" s="739"/>
      <c r="I682" s="740"/>
      <c r="J682" s="1479" t="s">
        <v>1293</v>
      </c>
      <c r="K682" s="1480" t="s">
        <v>1279</v>
      </c>
      <c r="L682" s="1480" t="s">
        <v>1298</v>
      </c>
      <c r="M682" s="299"/>
      <c r="O682" s="929"/>
      <c r="P682" s="930"/>
      <c r="Q682" s="930"/>
      <c r="R682" s="930"/>
      <c r="S682" s="931"/>
    </row>
    <row r="683" spans="2:19" ht="16.5" customHeight="1" x14ac:dyDescent="0.3">
      <c r="B683" s="736"/>
      <c r="C683" s="743"/>
      <c r="D683" s="744"/>
      <c r="E683" s="749"/>
      <c r="F683" s="750"/>
      <c r="G683" s="639" t="s">
        <v>124</v>
      </c>
      <c r="H683" s="640"/>
      <c r="I683" s="641"/>
      <c r="J683" s="1481" t="s">
        <v>1280</v>
      </c>
      <c r="K683" s="1482" t="s">
        <v>1281</v>
      </c>
      <c r="L683" s="1482" t="s">
        <v>1282</v>
      </c>
      <c r="M683" s="300"/>
      <c r="O683" s="929"/>
      <c r="P683" s="930"/>
      <c r="Q683" s="930"/>
      <c r="R683" s="930"/>
      <c r="S683" s="931"/>
    </row>
    <row r="684" spans="2:19" ht="15.75" customHeight="1" thickBot="1" x14ac:dyDescent="0.35">
      <c r="B684" s="737"/>
      <c r="C684" s="745"/>
      <c r="D684" s="746"/>
      <c r="E684" s="751"/>
      <c r="F684" s="752"/>
      <c r="G684" s="965" t="s">
        <v>125</v>
      </c>
      <c r="H684" s="966"/>
      <c r="I684" s="967"/>
      <c r="J684" s="1487" t="s">
        <v>1283</v>
      </c>
      <c r="K684" s="1488"/>
      <c r="L684" s="1488" t="s">
        <v>1292</v>
      </c>
      <c r="M684" s="303"/>
      <c r="O684" s="929"/>
      <c r="P684" s="930"/>
      <c r="Q684" s="930"/>
      <c r="R684" s="930"/>
      <c r="S684" s="931"/>
    </row>
    <row r="685" spans="2:19" ht="15" customHeight="1" x14ac:dyDescent="0.3">
      <c r="B685" s="1176" t="s">
        <v>256</v>
      </c>
      <c r="C685" s="1170" t="s">
        <v>130</v>
      </c>
      <c r="D685" s="1171"/>
      <c r="E685" s="866" t="s">
        <v>252</v>
      </c>
      <c r="F685" s="867"/>
      <c r="G685" s="948" t="s">
        <v>123</v>
      </c>
      <c r="H685" s="949"/>
      <c r="I685" s="950"/>
      <c r="J685" s="1479" t="s">
        <v>1284</v>
      </c>
      <c r="K685" s="1480"/>
      <c r="L685" s="1480"/>
      <c r="M685" s="299"/>
      <c r="O685" s="929"/>
      <c r="P685" s="930"/>
      <c r="Q685" s="930"/>
      <c r="R685" s="930"/>
      <c r="S685" s="931"/>
    </row>
    <row r="686" spans="2:19" ht="12" customHeight="1" x14ac:dyDescent="0.3">
      <c r="B686" s="1030"/>
      <c r="C686" s="1172"/>
      <c r="D686" s="1173"/>
      <c r="E686" s="869"/>
      <c r="F686" s="870"/>
      <c r="G686" s="789" t="s">
        <v>124</v>
      </c>
      <c r="H686" s="790"/>
      <c r="I686" s="955"/>
      <c r="J686" s="1481" t="s">
        <v>1285</v>
      </c>
      <c r="K686" s="1482"/>
      <c r="L686" s="1482"/>
      <c r="M686" s="300"/>
      <c r="O686" s="929"/>
      <c r="P686" s="930"/>
      <c r="Q686" s="930"/>
      <c r="R686" s="930"/>
      <c r="S686" s="931"/>
    </row>
    <row r="687" spans="2:19" ht="12.75" customHeight="1" thickBot="1" x14ac:dyDescent="0.35">
      <c r="B687" s="1031"/>
      <c r="C687" s="1174"/>
      <c r="D687" s="1175"/>
      <c r="E687" s="872"/>
      <c r="F687" s="873"/>
      <c r="G687" s="971" t="s">
        <v>125</v>
      </c>
      <c r="H687" s="972"/>
      <c r="I687" s="973"/>
      <c r="J687" s="1483" t="s">
        <v>1286</v>
      </c>
      <c r="K687" s="1484"/>
      <c r="L687" s="1484"/>
      <c r="M687" s="301"/>
      <c r="O687" s="929"/>
      <c r="P687" s="930"/>
      <c r="Q687" s="930"/>
      <c r="R687" s="930"/>
      <c r="S687" s="931"/>
    </row>
    <row r="688" spans="2:19" ht="15" customHeight="1" x14ac:dyDescent="0.3">
      <c r="B688" s="943" t="s">
        <v>257</v>
      </c>
      <c r="C688" s="944" t="s">
        <v>131</v>
      </c>
      <c r="D688" s="945"/>
      <c r="E688" s="959" t="s">
        <v>132</v>
      </c>
      <c r="F688" s="960"/>
      <c r="G688" s="1179" t="s">
        <v>123</v>
      </c>
      <c r="H688" s="1180"/>
      <c r="I688" s="1181"/>
      <c r="J688" s="1485" t="s">
        <v>1287</v>
      </c>
      <c r="K688" s="1486"/>
      <c r="L688" s="1486"/>
      <c r="M688" s="302"/>
      <c r="O688" s="929"/>
      <c r="P688" s="930"/>
      <c r="Q688" s="930"/>
      <c r="R688" s="930"/>
      <c r="S688" s="931"/>
    </row>
    <row r="689" spans="2:19" ht="15.75" customHeight="1" x14ac:dyDescent="0.3">
      <c r="B689" s="736"/>
      <c r="C689" s="743"/>
      <c r="D689" s="744"/>
      <c r="E689" s="961"/>
      <c r="F689" s="962"/>
      <c r="G689" s="639" t="s">
        <v>124</v>
      </c>
      <c r="H689" s="640"/>
      <c r="I689" s="641"/>
      <c r="J689" s="1481" t="s">
        <v>1288</v>
      </c>
      <c r="K689" s="1482"/>
      <c r="L689" s="1482"/>
      <c r="M689" s="300"/>
      <c r="O689" s="929"/>
      <c r="P689" s="930"/>
      <c r="Q689" s="930"/>
      <c r="R689" s="930"/>
      <c r="S689" s="931"/>
    </row>
    <row r="690" spans="2:19" ht="17.25" customHeight="1" thickBot="1" x14ac:dyDescent="0.35">
      <c r="B690" s="737"/>
      <c r="C690" s="745"/>
      <c r="D690" s="746"/>
      <c r="E690" s="963"/>
      <c r="F690" s="964"/>
      <c r="G690" s="968" t="s">
        <v>125</v>
      </c>
      <c r="H690" s="969"/>
      <c r="I690" s="970"/>
      <c r="J690" s="1483" t="s">
        <v>1289</v>
      </c>
      <c r="K690" s="1484"/>
      <c r="L690" s="1484"/>
      <c r="M690" s="301"/>
      <c r="O690" s="932"/>
      <c r="P690" s="933"/>
      <c r="Q690" s="933"/>
      <c r="R690" s="933"/>
      <c r="S690" s="934"/>
    </row>
    <row r="691" spans="2:19" ht="17.25" customHeight="1" x14ac:dyDescent="0.3">
      <c r="B691" s="30"/>
      <c r="C691" s="31"/>
      <c r="D691" s="32"/>
      <c r="E691" s="33"/>
      <c r="F691" s="33"/>
      <c r="G691" s="34"/>
      <c r="H691" s="34"/>
      <c r="I691" s="34"/>
      <c r="J691" s="35"/>
      <c r="K691" s="35"/>
      <c r="L691" s="16"/>
      <c r="M691" s="16"/>
      <c r="N691" s="16"/>
    </row>
    <row r="692" spans="2:19" ht="17.25" customHeight="1" x14ac:dyDescent="0.3">
      <c r="B692" s="603" t="s">
        <v>133</v>
      </c>
      <c r="C692" s="603"/>
      <c r="D692" s="603"/>
      <c r="E692" s="603"/>
      <c r="F692" s="603"/>
      <c r="G692" s="603"/>
      <c r="H692" s="603"/>
      <c r="I692" s="603"/>
      <c r="J692" s="603"/>
      <c r="K692" s="603"/>
      <c r="L692" s="603"/>
      <c r="M692" s="603"/>
      <c r="N692" s="603"/>
      <c r="O692" s="603"/>
      <c r="P692" s="603"/>
      <c r="Q692" s="603"/>
      <c r="R692" s="603"/>
      <c r="S692" s="603"/>
    </row>
    <row r="693" spans="2:19" ht="17.25" customHeight="1" x14ac:dyDescent="0.3">
      <c r="B693" s="603"/>
      <c r="C693" s="603"/>
      <c r="D693" s="603"/>
      <c r="E693" s="603"/>
      <c r="F693" s="603"/>
      <c r="G693" s="603"/>
      <c r="H693" s="603"/>
      <c r="I693" s="603"/>
      <c r="J693" s="603"/>
      <c r="K693" s="603"/>
      <c r="L693" s="603"/>
      <c r="M693" s="603"/>
      <c r="N693" s="603"/>
      <c r="O693" s="603"/>
      <c r="P693" s="603"/>
      <c r="Q693" s="603"/>
      <c r="R693" s="603"/>
      <c r="S693" s="603"/>
    </row>
    <row r="694" spans="2:19" ht="17.25" customHeight="1" x14ac:dyDescent="0.3"/>
    <row r="695" spans="2:19" ht="17.25" customHeight="1" x14ac:dyDescent="0.3">
      <c r="B695" s="556" t="s">
        <v>134</v>
      </c>
      <c r="C695" s="556"/>
      <c r="D695" s="556"/>
      <c r="E695" s="556"/>
      <c r="F695" s="17"/>
      <c r="G695" s="17"/>
      <c r="H695" s="17"/>
      <c r="I695" s="17"/>
      <c r="J695" s="18"/>
      <c r="K695" s="18"/>
      <c r="L695" s="19"/>
      <c r="M695" s="19"/>
      <c r="N695" s="19"/>
      <c r="O695" s="19"/>
      <c r="P695" s="19"/>
      <c r="Q695" s="19"/>
      <c r="R695" s="19"/>
    </row>
    <row r="696" spans="2:19" ht="17.25" customHeight="1" thickBot="1" x14ac:dyDescent="0.35">
      <c r="B696" s="1177" t="s">
        <v>135</v>
      </c>
      <c r="C696" s="1177"/>
      <c r="D696" s="1177"/>
      <c r="E696" s="62"/>
      <c r="F696" s="62"/>
      <c r="G696" s="62"/>
      <c r="H696" s="62"/>
      <c r="I696" s="62"/>
      <c r="J696" s="47"/>
      <c r="K696" s="47"/>
      <c r="L696" s="63"/>
      <c r="M696" s="63"/>
      <c r="N696" s="64"/>
      <c r="O696" s="64"/>
      <c r="P696" s="64"/>
      <c r="Q696" s="1178" t="s">
        <v>136</v>
      </c>
      <c r="R696" s="1178"/>
      <c r="S696" s="1178"/>
    </row>
    <row r="697" spans="2:19" ht="24" customHeight="1" x14ac:dyDescent="0.3">
      <c r="B697" s="1489" t="s">
        <v>1290</v>
      </c>
      <c r="C697" s="1490"/>
      <c r="D697" s="1490"/>
      <c r="E697" s="1490"/>
      <c r="F697" s="1490"/>
      <c r="G697" s="1490"/>
      <c r="H697" s="1490"/>
      <c r="I697" s="1490"/>
      <c r="J697" s="1491"/>
      <c r="K697" s="1489" t="s">
        <v>1379</v>
      </c>
      <c r="L697" s="1490"/>
      <c r="M697" s="1490"/>
      <c r="N697" s="1490"/>
      <c r="O697" s="1490"/>
      <c r="P697" s="1490"/>
      <c r="Q697" s="1490"/>
      <c r="R697" s="1490"/>
      <c r="S697" s="1491"/>
    </row>
    <row r="698" spans="2:19" ht="24" customHeight="1" x14ac:dyDescent="0.3">
      <c r="B698" s="1492"/>
      <c r="C698" s="1493"/>
      <c r="D698" s="1493"/>
      <c r="E698" s="1493"/>
      <c r="F698" s="1493"/>
      <c r="G698" s="1493"/>
      <c r="H698" s="1493"/>
      <c r="I698" s="1493"/>
      <c r="J698" s="1494"/>
      <c r="K698" s="1492"/>
      <c r="L698" s="1493"/>
      <c r="M698" s="1493"/>
      <c r="N698" s="1493"/>
      <c r="O698" s="1493"/>
      <c r="P698" s="1493"/>
      <c r="Q698" s="1493"/>
      <c r="R698" s="1493"/>
      <c r="S698" s="1494"/>
    </row>
    <row r="699" spans="2:19" ht="24" customHeight="1" x14ac:dyDescent="0.3">
      <c r="B699" s="1492"/>
      <c r="C699" s="1493"/>
      <c r="D699" s="1493"/>
      <c r="E699" s="1493"/>
      <c r="F699" s="1493"/>
      <c r="G699" s="1493"/>
      <c r="H699" s="1493"/>
      <c r="I699" s="1493"/>
      <c r="J699" s="1494"/>
      <c r="K699" s="1492"/>
      <c r="L699" s="1493"/>
      <c r="M699" s="1493"/>
      <c r="N699" s="1493"/>
      <c r="O699" s="1493"/>
      <c r="P699" s="1493"/>
      <c r="Q699" s="1493"/>
      <c r="R699" s="1493"/>
      <c r="S699" s="1494"/>
    </row>
    <row r="700" spans="2:19" ht="24" customHeight="1" x14ac:dyDescent="0.3">
      <c r="B700" s="1492"/>
      <c r="C700" s="1493"/>
      <c r="D700" s="1493"/>
      <c r="E700" s="1493"/>
      <c r="F700" s="1493"/>
      <c r="G700" s="1493"/>
      <c r="H700" s="1493"/>
      <c r="I700" s="1493"/>
      <c r="J700" s="1494"/>
      <c r="K700" s="1492"/>
      <c r="L700" s="1493"/>
      <c r="M700" s="1493"/>
      <c r="N700" s="1493"/>
      <c r="O700" s="1493"/>
      <c r="P700" s="1493"/>
      <c r="Q700" s="1493"/>
      <c r="R700" s="1493"/>
      <c r="S700" s="1494"/>
    </row>
    <row r="701" spans="2:19" ht="24" customHeight="1" x14ac:dyDescent="0.3">
      <c r="B701" s="1492"/>
      <c r="C701" s="1493"/>
      <c r="D701" s="1493"/>
      <c r="E701" s="1493"/>
      <c r="F701" s="1493"/>
      <c r="G701" s="1493"/>
      <c r="H701" s="1493"/>
      <c r="I701" s="1493"/>
      <c r="J701" s="1494"/>
      <c r="K701" s="1492"/>
      <c r="L701" s="1493"/>
      <c r="M701" s="1493"/>
      <c r="N701" s="1493"/>
      <c r="O701" s="1493"/>
      <c r="P701" s="1493"/>
      <c r="Q701" s="1493"/>
      <c r="R701" s="1493"/>
      <c r="S701" s="1494"/>
    </row>
    <row r="702" spans="2:19" ht="24" customHeight="1" x14ac:dyDescent="0.3">
      <c r="B702" s="1492"/>
      <c r="C702" s="1493"/>
      <c r="D702" s="1493"/>
      <c r="E702" s="1493"/>
      <c r="F702" s="1493"/>
      <c r="G702" s="1493"/>
      <c r="H702" s="1493"/>
      <c r="I702" s="1493"/>
      <c r="J702" s="1494"/>
      <c r="K702" s="1492"/>
      <c r="L702" s="1493"/>
      <c r="M702" s="1493"/>
      <c r="N702" s="1493"/>
      <c r="O702" s="1493"/>
      <c r="P702" s="1493"/>
      <c r="Q702" s="1493"/>
      <c r="R702" s="1493"/>
      <c r="S702" s="1494"/>
    </row>
    <row r="703" spans="2:19" ht="24" customHeight="1" x14ac:dyDescent="0.3">
      <c r="B703" s="1492"/>
      <c r="C703" s="1493"/>
      <c r="D703" s="1493"/>
      <c r="E703" s="1493"/>
      <c r="F703" s="1493"/>
      <c r="G703" s="1493"/>
      <c r="H703" s="1493"/>
      <c r="I703" s="1493"/>
      <c r="J703" s="1494"/>
      <c r="K703" s="1492"/>
      <c r="L703" s="1493"/>
      <c r="M703" s="1493"/>
      <c r="N703" s="1493"/>
      <c r="O703" s="1493"/>
      <c r="P703" s="1493"/>
      <c r="Q703" s="1493"/>
      <c r="R703" s="1493"/>
      <c r="S703" s="1494"/>
    </row>
    <row r="704" spans="2:19" ht="24" customHeight="1" thickBot="1" x14ac:dyDescent="0.35">
      <c r="B704" s="1495"/>
      <c r="C704" s="1496"/>
      <c r="D704" s="1496"/>
      <c r="E704" s="1496"/>
      <c r="F704" s="1496"/>
      <c r="G704" s="1496"/>
      <c r="H704" s="1496"/>
      <c r="I704" s="1496"/>
      <c r="J704" s="1497"/>
      <c r="K704" s="1495"/>
      <c r="L704" s="1496"/>
      <c r="M704" s="1496"/>
      <c r="N704" s="1496"/>
      <c r="O704" s="1496"/>
      <c r="P704" s="1496"/>
      <c r="Q704" s="1496"/>
      <c r="R704" s="1496"/>
      <c r="S704" s="1497"/>
    </row>
    <row r="705" spans="1:21" s="546" customFormat="1" ht="13.5" customHeight="1" x14ac:dyDescent="0.3">
      <c r="A705" s="545"/>
      <c r="B705" s="1489" t="s">
        <v>1383</v>
      </c>
      <c r="C705" s="1490"/>
      <c r="D705" s="1490"/>
      <c r="E705" s="1490"/>
      <c r="F705" s="1490"/>
      <c r="G705" s="1490"/>
      <c r="H705" s="1490"/>
      <c r="I705" s="1490"/>
      <c r="J705" s="1491"/>
      <c r="K705" s="1489" t="s">
        <v>1291</v>
      </c>
      <c r="L705" s="1490"/>
      <c r="M705" s="1490"/>
      <c r="N705" s="1490"/>
      <c r="O705" s="1490"/>
      <c r="P705" s="1490"/>
      <c r="Q705" s="1490"/>
      <c r="R705" s="1490"/>
      <c r="S705" s="1491"/>
    </row>
    <row r="706" spans="1:21" s="546" customFormat="1" ht="13.5" customHeight="1" x14ac:dyDescent="0.3">
      <c r="A706" s="545"/>
      <c r="B706" s="1492"/>
      <c r="C706" s="1493"/>
      <c r="D706" s="1493"/>
      <c r="E706" s="1493"/>
      <c r="F706" s="1493"/>
      <c r="G706" s="1493"/>
      <c r="H706" s="1493"/>
      <c r="I706" s="1493"/>
      <c r="J706" s="1494"/>
      <c r="K706" s="1492"/>
      <c r="L706" s="1493"/>
      <c r="M706" s="1493"/>
      <c r="N706" s="1493"/>
      <c r="O706" s="1493"/>
      <c r="P706" s="1493"/>
      <c r="Q706" s="1493"/>
      <c r="R706" s="1493"/>
      <c r="S706" s="1494"/>
    </row>
    <row r="707" spans="1:21" s="546" customFormat="1" ht="13.5" customHeight="1" x14ac:dyDescent="0.3">
      <c r="A707" s="545"/>
      <c r="B707" s="1492"/>
      <c r="C707" s="1493"/>
      <c r="D707" s="1493"/>
      <c r="E707" s="1493"/>
      <c r="F707" s="1493"/>
      <c r="G707" s="1493"/>
      <c r="H707" s="1493"/>
      <c r="I707" s="1493"/>
      <c r="J707" s="1494"/>
      <c r="K707" s="1492"/>
      <c r="L707" s="1493"/>
      <c r="M707" s="1493"/>
      <c r="N707" s="1493"/>
      <c r="O707" s="1493"/>
      <c r="P707" s="1493"/>
      <c r="Q707" s="1493"/>
      <c r="R707" s="1493"/>
      <c r="S707" s="1494"/>
    </row>
    <row r="708" spans="1:21" s="546" customFormat="1" ht="13.5" customHeight="1" x14ac:dyDescent="0.3">
      <c r="A708" s="545"/>
      <c r="B708" s="1492"/>
      <c r="C708" s="1493"/>
      <c r="D708" s="1493"/>
      <c r="E708" s="1493"/>
      <c r="F708" s="1493"/>
      <c r="G708" s="1493"/>
      <c r="H708" s="1493"/>
      <c r="I708" s="1493"/>
      <c r="J708" s="1494"/>
      <c r="K708" s="1492"/>
      <c r="L708" s="1493"/>
      <c r="M708" s="1493"/>
      <c r="N708" s="1493"/>
      <c r="O708" s="1493"/>
      <c r="P708" s="1493"/>
      <c r="Q708" s="1493"/>
      <c r="R708" s="1493"/>
      <c r="S708" s="1494"/>
    </row>
    <row r="709" spans="1:21" s="546" customFormat="1" ht="13.5" customHeight="1" x14ac:dyDescent="0.3">
      <c r="A709" s="545"/>
      <c r="B709" s="1492"/>
      <c r="C709" s="1493"/>
      <c r="D709" s="1493"/>
      <c r="E709" s="1493"/>
      <c r="F709" s="1493"/>
      <c r="G709" s="1493"/>
      <c r="H709" s="1493"/>
      <c r="I709" s="1493"/>
      <c r="J709" s="1494"/>
      <c r="K709" s="1492"/>
      <c r="L709" s="1493"/>
      <c r="M709" s="1493"/>
      <c r="N709" s="1493"/>
      <c r="O709" s="1493"/>
      <c r="P709" s="1493"/>
      <c r="Q709" s="1493"/>
      <c r="R709" s="1493"/>
      <c r="S709" s="1494"/>
    </row>
    <row r="710" spans="1:21" s="546" customFormat="1" ht="13.5" customHeight="1" x14ac:dyDescent="0.3">
      <c r="A710" s="545"/>
      <c r="B710" s="1492"/>
      <c r="C710" s="1493"/>
      <c r="D710" s="1493"/>
      <c r="E710" s="1493"/>
      <c r="F710" s="1493"/>
      <c r="G710" s="1493"/>
      <c r="H710" s="1493"/>
      <c r="I710" s="1493"/>
      <c r="J710" s="1494"/>
      <c r="K710" s="1492"/>
      <c r="L710" s="1493"/>
      <c r="M710" s="1493"/>
      <c r="N710" s="1493"/>
      <c r="O710" s="1493"/>
      <c r="P710" s="1493"/>
      <c r="Q710" s="1493"/>
      <c r="R710" s="1493"/>
      <c r="S710" s="1494"/>
    </row>
    <row r="711" spans="1:21" s="546" customFormat="1" ht="13.5" customHeight="1" x14ac:dyDescent="0.3">
      <c r="A711" s="545"/>
      <c r="B711" s="1492"/>
      <c r="C711" s="1493"/>
      <c r="D711" s="1493"/>
      <c r="E711" s="1493"/>
      <c r="F711" s="1493"/>
      <c r="G711" s="1493"/>
      <c r="H711" s="1493"/>
      <c r="I711" s="1493"/>
      <c r="J711" s="1494"/>
      <c r="K711" s="1492"/>
      <c r="L711" s="1493"/>
      <c r="M711" s="1493"/>
      <c r="N711" s="1493"/>
      <c r="O711" s="1493"/>
      <c r="P711" s="1493"/>
      <c r="Q711" s="1493"/>
      <c r="R711" s="1493"/>
      <c r="S711" s="1494"/>
    </row>
    <row r="712" spans="1:21" s="546" customFormat="1" ht="13.5" customHeight="1" thickBot="1" x14ac:dyDescent="0.35">
      <c r="A712" s="545"/>
      <c r="B712" s="1495"/>
      <c r="C712" s="1496"/>
      <c r="D712" s="1496"/>
      <c r="E712" s="1496"/>
      <c r="F712" s="1496"/>
      <c r="G712" s="1496"/>
      <c r="H712" s="1496"/>
      <c r="I712" s="1496"/>
      <c r="J712" s="1497"/>
      <c r="K712" s="1495"/>
      <c r="L712" s="1496"/>
      <c r="M712" s="1496"/>
      <c r="N712" s="1496"/>
      <c r="O712" s="1496"/>
      <c r="P712" s="1496"/>
      <c r="Q712" s="1496"/>
      <c r="R712" s="1496"/>
      <c r="S712" s="1497"/>
    </row>
    <row r="713" spans="1:21" ht="17.25" customHeight="1" x14ac:dyDescent="0.3">
      <c r="B713" s="889" t="s">
        <v>137</v>
      </c>
      <c r="C713" s="889"/>
      <c r="D713" s="889"/>
      <c r="E713" s="64"/>
      <c r="F713" s="64"/>
      <c r="G713" s="64"/>
      <c r="H713" s="64"/>
      <c r="I713" s="64"/>
      <c r="J713" s="47"/>
      <c r="K713" s="47"/>
      <c r="L713" s="63"/>
      <c r="M713" s="63"/>
      <c r="N713" s="64"/>
      <c r="O713" s="64"/>
      <c r="P713" s="64"/>
      <c r="Q713" s="912" t="s">
        <v>180</v>
      </c>
      <c r="R713" s="912"/>
      <c r="S713" s="912"/>
    </row>
    <row r="714" spans="1:21" ht="17.25" customHeight="1" x14ac:dyDescent="0.3">
      <c r="B714" s="19"/>
      <c r="C714" s="19"/>
      <c r="D714" s="19"/>
      <c r="E714" s="19"/>
      <c r="F714" s="19"/>
      <c r="G714" s="19"/>
      <c r="H714" s="19"/>
      <c r="I714" s="19"/>
      <c r="J714" s="18"/>
      <c r="K714" s="18"/>
      <c r="L714" s="19"/>
      <c r="M714" s="19"/>
      <c r="N714" s="19"/>
      <c r="O714" s="19"/>
      <c r="P714" s="19"/>
      <c r="Q714" s="19"/>
      <c r="R714" s="19"/>
    </row>
    <row r="715" spans="1:21" ht="17.25" customHeight="1" x14ac:dyDescent="0.3">
      <c r="B715" s="556" t="s">
        <v>138</v>
      </c>
      <c r="C715" s="556"/>
      <c r="D715" s="556"/>
      <c r="E715" s="556"/>
      <c r="F715" s="19"/>
      <c r="G715" s="19"/>
      <c r="H715" s="19"/>
      <c r="I715" s="19"/>
      <c r="J715" s="18"/>
      <c r="K715" s="18"/>
      <c r="L715" s="19"/>
      <c r="M715" s="19"/>
      <c r="N715" s="19"/>
      <c r="O715" s="19"/>
      <c r="P715" s="19"/>
      <c r="Q715" s="19"/>
      <c r="R715" s="19"/>
    </row>
    <row r="716" spans="1:21" s="5" customFormat="1" ht="17.25" customHeight="1" thickBot="1" x14ac:dyDescent="0.35">
      <c r="B716" s="1177" t="s">
        <v>135</v>
      </c>
      <c r="C716" s="1177"/>
      <c r="D716" s="1177"/>
      <c r="E716" s="62"/>
      <c r="F716" s="62"/>
      <c r="G716" s="62"/>
      <c r="H716" s="62"/>
      <c r="I716" s="62"/>
      <c r="J716" s="47"/>
      <c r="K716" s="47"/>
      <c r="L716" s="63"/>
      <c r="M716" s="63"/>
      <c r="N716" s="64"/>
      <c r="O716" s="64"/>
      <c r="P716" s="64"/>
      <c r="Q716" s="1178" t="s">
        <v>136</v>
      </c>
      <c r="R716" s="1178"/>
      <c r="S716" s="1178"/>
      <c r="T716" s="65"/>
      <c r="U716" s="65"/>
    </row>
    <row r="717" spans="1:21" s="5" customFormat="1" ht="40.5" customHeight="1" x14ac:dyDescent="0.3">
      <c r="B717" s="1489" t="s">
        <v>1380</v>
      </c>
      <c r="C717" s="1490"/>
      <c r="D717" s="1490"/>
      <c r="E717" s="1490"/>
      <c r="F717" s="1490"/>
      <c r="G717" s="1490"/>
      <c r="H717" s="1490"/>
      <c r="I717" s="1490"/>
      <c r="J717" s="1491"/>
      <c r="K717" s="1489" t="s">
        <v>1300</v>
      </c>
      <c r="L717" s="1490"/>
      <c r="M717" s="1490"/>
      <c r="N717" s="1490"/>
      <c r="O717" s="1490"/>
      <c r="P717" s="1490"/>
      <c r="Q717" s="1490"/>
      <c r="R717" s="1490"/>
      <c r="S717" s="1491"/>
      <c r="T717" s="66"/>
      <c r="U717" s="66"/>
    </row>
    <row r="718" spans="1:21" s="5" customFormat="1" ht="40.5" customHeight="1" x14ac:dyDescent="0.3">
      <c r="B718" s="1492"/>
      <c r="C718" s="1493"/>
      <c r="D718" s="1493"/>
      <c r="E718" s="1493"/>
      <c r="F718" s="1493"/>
      <c r="G718" s="1493"/>
      <c r="H718" s="1493"/>
      <c r="I718" s="1493"/>
      <c r="J718" s="1494"/>
      <c r="K718" s="1492"/>
      <c r="L718" s="1493"/>
      <c r="M718" s="1493"/>
      <c r="N718" s="1493"/>
      <c r="O718" s="1493"/>
      <c r="P718" s="1493"/>
      <c r="Q718" s="1493"/>
      <c r="R718" s="1493"/>
      <c r="S718" s="1494"/>
      <c r="T718" s="66"/>
      <c r="U718" s="66"/>
    </row>
    <row r="719" spans="1:21" s="5" customFormat="1" ht="40.5" customHeight="1" x14ac:dyDescent="0.3">
      <c r="B719" s="1492"/>
      <c r="C719" s="1493"/>
      <c r="D719" s="1493"/>
      <c r="E719" s="1493"/>
      <c r="F719" s="1493"/>
      <c r="G719" s="1493"/>
      <c r="H719" s="1493"/>
      <c r="I719" s="1493"/>
      <c r="J719" s="1494"/>
      <c r="K719" s="1492"/>
      <c r="L719" s="1493"/>
      <c r="M719" s="1493"/>
      <c r="N719" s="1493"/>
      <c r="O719" s="1493"/>
      <c r="P719" s="1493"/>
      <c r="Q719" s="1493"/>
      <c r="R719" s="1493"/>
      <c r="S719" s="1494"/>
      <c r="T719" s="66"/>
      <c r="U719" s="66"/>
    </row>
    <row r="720" spans="1:21" s="5" customFormat="1" ht="40.5" customHeight="1" x14ac:dyDescent="0.3">
      <c r="B720" s="1492"/>
      <c r="C720" s="1493"/>
      <c r="D720" s="1493"/>
      <c r="E720" s="1493"/>
      <c r="F720" s="1493"/>
      <c r="G720" s="1493"/>
      <c r="H720" s="1493"/>
      <c r="I720" s="1493"/>
      <c r="J720" s="1494"/>
      <c r="K720" s="1492"/>
      <c r="L720" s="1493"/>
      <c r="M720" s="1493"/>
      <c r="N720" s="1493"/>
      <c r="O720" s="1493"/>
      <c r="P720" s="1493"/>
      <c r="Q720" s="1493"/>
      <c r="R720" s="1493"/>
      <c r="S720" s="1494"/>
      <c r="T720" s="66"/>
      <c r="U720" s="66"/>
    </row>
    <row r="721" spans="2:21" s="5" customFormat="1" ht="40.5" customHeight="1" x14ac:dyDescent="0.3">
      <c r="B721" s="1492"/>
      <c r="C721" s="1493"/>
      <c r="D721" s="1493"/>
      <c r="E721" s="1493"/>
      <c r="F721" s="1493"/>
      <c r="G721" s="1493"/>
      <c r="H721" s="1493"/>
      <c r="I721" s="1493"/>
      <c r="J721" s="1494"/>
      <c r="K721" s="1492"/>
      <c r="L721" s="1493"/>
      <c r="M721" s="1493"/>
      <c r="N721" s="1493"/>
      <c r="O721" s="1493"/>
      <c r="P721" s="1493"/>
      <c r="Q721" s="1493"/>
      <c r="R721" s="1493"/>
      <c r="S721" s="1494"/>
      <c r="T721" s="66"/>
      <c r="U721" s="66"/>
    </row>
    <row r="722" spans="2:21" s="5" customFormat="1" ht="48.6" customHeight="1" thickBot="1" x14ac:dyDescent="0.35">
      <c r="B722" s="1492"/>
      <c r="C722" s="1493"/>
      <c r="D722" s="1493"/>
      <c r="E722" s="1493"/>
      <c r="F722" s="1493"/>
      <c r="G722" s="1493"/>
      <c r="H722" s="1493"/>
      <c r="I722" s="1493"/>
      <c r="J722" s="1494"/>
      <c r="K722" s="1492"/>
      <c r="L722" s="1493"/>
      <c r="M722" s="1493"/>
      <c r="N722" s="1493"/>
      <c r="O722" s="1493"/>
      <c r="P722" s="1493"/>
      <c r="Q722" s="1493"/>
      <c r="R722" s="1493"/>
      <c r="S722" s="1494"/>
      <c r="T722" s="66"/>
      <c r="U722" s="66"/>
    </row>
    <row r="723" spans="2:21" s="5" customFormat="1" ht="40.200000000000003" hidden="1" customHeight="1" thickBot="1" x14ac:dyDescent="0.35">
      <c r="B723" s="1492"/>
      <c r="C723" s="1493"/>
      <c r="D723" s="1493"/>
      <c r="E723" s="1493"/>
      <c r="F723" s="1493"/>
      <c r="G723" s="1493"/>
      <c r="H723" s="1493"/>
      <c r="I723" s="1493"/>
      <c r="J723" s="1494"/>
      <c r="K723" s="1492"/>
      <c r="L723" s="1493"/>
      <c r="M723" s="1493"/>
      <c r="N723" s="1493"/>
      <c r="O723" s="1493"/>
      <c r="P723" s="1493"/>
      <c r="Q723" s="1493"/>
      <c r="R723" s="1493"/>
      <c r="S723" s="1494"/>
      <c r="T723" s="66"/>
      <c r="U723" s="66"/>
    </row>
    <row r="724" spans="2:21" s="5" customFormat="1" ht="40.200000000000003" hidden="1" customHeight="1" thickBot="1" x14ac:dyDescent="0.35">
      <c r="B724" s="1495"/>
      <c r="C724" s="1496"/>
      <c r="D724" s="1496"/>
      <c r="E724" s="1496"/>
      <c r="F724" s="1496"/>
      <c r="G724" s="1496"/>
      <c r="H724" s="1496"/>
      <c r="I724" s="1496"/>
      <c r="J724" s="1497"/>
      <c r="K724" s="1495"/>
      <c r="L724" s="1496"/>
      <c r="M724" s="1496"/>
      <c r="N724" s="1496"/>
      <c r="O724" s="1496"/>
      <c r="P724" s="1496"/>
      <c r="Q724" s="1496"/>
      <c r="R724" s="1496"/>
      <c r="S724" s="1497"/>
      <c r="T724" s="66"/>
      <c r="U724" s="66"/>
    </row>
    <row r="725" spans="2:21" s="548" customFormat="1" ht="26.25" customHeight="1" x14ac:dyDescent="0.3">
      <c r="B725" s="1489" t="s">
        <v>1381</v>
      </c>
      <c r="C725" s="1490"/>
      <c r="D725" s="1490"/>
      <c r="E725" s="1490"/>
      <c r="F725" s="1490"/>
      <c r="G725" s="1490"/>
      <c r="H725" s="1490"/>
      <c r="I725" s="1490"/>
      <c r="J725" s="1491"/>
      <c r="K725" s="1489" t="s">
        <v>1382</v>
      </c>
      <c r="L725" s="1490"/>
      <c r="M725" s="1490"/>
      <c r="N725" s="1490"/>
      <c r="O725" s="1490"/>
      <c r="P725" s="1490"/>
      <c r="Q725" s="1490"/>
      <c r="R725" s="1490"/>
      <c r="S725" s="1491"/>
      <c r="T725" s="547"/>
      <c r="U725" s="547"/>
    </row>
    <row r="726" spans="2:21" s="548" customFormat="1" ht="26.25" customHeight="1" x14ac:dyDescent="0.3">
      <c r="B726" s="1492"/>
      <c r="C726" s="1493"/>
      <c r="D726" s="1493"/>
      <c r="E726" s="1493"/>
      <c r="F726" s="1493"/>
      <c r="G726" s="1493"/>
      <c r="H726" s="1493"/>
      <c r="I726" s="1493"/>
      <c r="J726" s="1494"/>
      <c r="K726" s="1492"/>
      <c r="L726" s="1493"/>
      <c r="M726" s="1493"/>
      <c r="N726" s="1493"/>
      <c r="O726" s="1493"/>
      <c r="P726" s="1493"/>
      <c r="Q726" s="1493"/>
      <c r="R726" s="1493"/>
      <c r="S726" s="1494"/>
      <c r="T726" s="547"/>
      <c r="U726" s="547"/>
    </row>
    <row r="727" spans="2:21" s="548" customFormat="1" ht="26.25" customHeight="1" x14ac:dyDescent="0.3">
      <c r="B727" s="1492"/>
      <c r="C727" s="1493"/>
      <c r="D727" s="1493"/>
      <c r="E727" s="1493"/>
      <c r="F727" s="1493"/>
      <c r="G727" s="1493"/>
      <c r="H727" s="1493"/>
      <c r="I727" s="1493"/>
      <c r="J727" s="1494"/>
      <c r="K727" s="1492"/>
      <c r="L727" s="1493"/>
      <c r="M727" s="1493"/>
      <c r="N727" s="1493"/>
      <c r="O727" s="1493"/>
      <c r="P727" s="1493"/>
      <c r="Q727" s="1493"/>
      <c r="R727" s="1493"/>
      <c r="S727" s="1494"/>
      <c r="T727" s="547"/>
      <c r="U727" s="547"/>
    </row>
    <row r="728" spans="2:21" s="548" customFormat="1" ht="26.25" customHeight="1" x14ac:dyDescent="0.3">
      <c r="B728" s="1492"/>
      <c r="C728" s="1493"/>
      <c r="D728" s="1493"/>
      <c r="E728" s="1493"/>
      <c r="F728" s="1493"/>
      <c r="G728" s="1493"/>
      <c r="H728" s="1493"/>
      <c r="I728" s="1493"/>
      <c r="J728" s="1494"/>
      <c r="K728" s="1492"/>
      <c r="L728" s="1493"/>
      <c r="M728" s="1493"/>
      <c r="N728" s="1493"/>
      <c r="O728" s="1493"/>
      <c r="P728" s="1493"/>
      <c r="Q728" s="1493"/>
      <c r="R728" s="1493"/>
      <c r="S728" s="1494"/>
      <c r="T728" s="547"/>
      <c r="U728" s="547"/>
    </row>
    <row r="729" spans="2:21" s="548" customFormat="1" ht="26.25" customHeight="1" x14ac:dyDescent="0.3">
      <c r="B729" s="1492"/>
      <c r="C729" s="1493"/>
      <c r="D729" s="1493"/>
      <c r="E729" s="1493"/>
      <c r="F729" s="1493"/>
      <c r="G729" s="1493"/>
      <c r="H729" s="1493"/>
      <c r="I729" s="1493"/>
      <c r="J729" s="1494"/>
      <c r="K729" s="1492"/>
      <c r="L729" s="1493"/>
      <c r="M729" s="1493"/>
      <c r="N729" s="1493"/>
      <c r="O729" s="1493"/>
      <c r="P729" s="1493"/>
      <c r="Q729" s="1493"/>
      <c r="R729" s="1493"/>
      <c r="S729" s="1494"/>
      <c r="T729" s="547"/>
      <c r="U729" s="547"/>
    </row>
    <row r="730" spans="2:21" s="548" customFormat="1" ht="26.25" customHeight="1" x14ac:dyDescent="0.3">
      <c r="B730" s="1492"/>
      <c r="C730" s="1493"/>
      <c r="D730" s="1493"/>
      <c r="E730" s="1493"/>
      <c r="F730" s="1493"/>
      <c r="G730" s="1493"/>
      <c r="H730" s="1493"/>
      <c r="I730" s="1493"/>
      <c r="J730" s="1494"/>
      <c r="K730" s="1492"/>
      <c r="L730" s="1493"/>
      <c r="M730" s="1493"/>
      <c r="N730" s="1493"/>
      <c r="O730" s="1493"/>
      <c r="P730" s="1493"/>
      <c r="Q730" s="1493"/>
      <c r="R730" s="1493"/>
      <c r="S730" s="1494"/>
      <c r="T730" s="547"/>
      <c r="U730" s="547"/>
    </row>
    <row r="731" spans="2:21" s="548" customFormat="1" ht="26.25" customHeight="1" x14ac:dyDescent="0.3">
      <c r="B731" s="1492"/>
      <c r="C731" s="1493"/>
      <c r="D731" s="1493"/>
      <c r="E731" s="1493"/>
      <c r="F731" s="1493"/>
      <c r="G731" s="1493"/>
      <c r="H731" s="1493"/>
      <c r="I731" s="1493"/>
      <c r="J731" s="1494"/>
      <c r="K731" s="1492"/>
      <c r="L731" s="1493"/>
      <c r="M731" s="1493"/>
      <c r="N731" s="1493"/>
      <c r="O731" s="1493"/>
      <c r="P731" s="1493"/>
      <c r="Q731" s="1493"/>
      <c r="R731" s="1493"/>
      <c r="S731" s="1494"/>
      <c r="T731" s="547"/>
      <c r="U731" s="547"/>
    </row>
    <row r="732" spans="2:21" s="548" customFormat="1" ht="26.25" customHeight="1" thickBot="1" x14ac:dyDescent="0.35">
      <c r="B732" s="1495"/>
      <c r="C732" s="1496"/>
      <c r="D732" s="1496"/>
      <c r="E732" s="1496"/>
      <c r="F732" s="1496"/>
      <c r="G732" s="1496"/>
      <c r="H732" s="1496"/>
      <c r="I732" s="1496"/>
      <c r="J732" s="1497"/>
      <c r="K732" s="1495"/>
      <c r="L732" s="1496"/>
      <c r="M732" s="1496"/>
      <c r="N732" s="1496"/>
      <c r="O732" s="1496"/>
      <c r="P732" s="1496"/>
      <c r="Q732" s="1496"/>
      <c r="R732" s="1496"/>
      <c r="S732" s="1497"/>
      <c r="T732" s="547"/>
      <c r="U732" s="547"/>
    </row>
    <row r="733" spans="2:21" s="5" customFormat="1" ht="17.25" customHeight="1" x14ac:dyDescent="0.3">
      <c r="B733" s="889" t="s">
        <v>137</v>
      </c>
      <c r="C733" s="889"/>
      <c r="D733" s="889"/>
      <c r="E733" s="64"/>
      <c r="F733" s="64"/>
      <c r="G733" s="64"/>
      <c r="H733" s="64"/>
      <c r="I733" s="64"/>
      <c r="J733" s="47"/>
      <c r="K733" s="47"/>
      <c r="L733" s="63"/>
      <c r="M733" s="63"/>
      <c r="N733" s="64"/>
      <c r="O733" s="64"/>
      <c r="P733" s="64"/>
      <c r="Q733" s="912" t="s">
        <v>180</v>
      </c>
      <c r="R733" s="912"/>
      <c r="S733" s="912"/>
      <c r="T733" s="65"/>
      <c r="U733" s="65"/>
    </row>
    <row r="734" spans="2:21" ht="17.25" customHeight="1" x14ac:dyDescent="0.3">
      <c r="B734" s="64"/>
      <c r="C734" s="64"/>
      <c r="D734" s="64"/>
      <c r="E734" s="64"/>
      <c r="F734" s="64"/>
      <c r="G734" s="64"/>
      <c r="H734" s="64"/>
      <c r="I734" s="64"/>
      <c r="J734" s="63"/>
      <c r="K734" s="63"/>
      <c r="L734" s="64"/>
      <c r="M734" s="64"/>
      <c r="N734" s="64"/>
      <c r="O734" s="64"/>
      <c r="P734" s="64"/>
      <c r="Q734" s="64"/>
      <c r="R734" s="47"/>
      <c r="S734" s="47"/>
      <c r="T734" s="47"/>
      <c r="U734" s="47"/>
    </row>
    <row r="735" spans="2:21" ht="17.25" customHeight="1" x14ac:dyDescent="0.3">
      <c r="B735" s="556" t="s">
        <v>123</v>
      </c>
      <c r="C735" s="556"/>
      <c r="D735" s="556"/>
      <c r="E735" s="556"/>
    </row>
    <row r="736" spans="2:21" s="5" customFormat="1" ht="17.25" customHeight="1" thickBot="1" x14ac:dyDescent="0.35">
      <c r="B736" s="1177" t="s">
        <v>135</v>
      </c>
      <c r="C736" s="1177"/>
      <c r="D736" s="1177"/>
      <c r="E736" s="62"/>
      <c r="F736" s="62"/>
      <c r="G736" s="62"/>
      <c r="H736" s="62"/>
      <c r="I736" s="62"/>
      <c r="J736" s="47"/>
      <c r="K736" s="47"/>
      <c r="L736" s="63"/>
      <c r="M736" s="63"/>
      <c r="N736" s="64"/>
      <c r="O736" s="64"/>
      <c r="P736" s="64"/>
      <c r="Q736" s="1178" t="s">
        <v>136</v>
      </c>
      <c r="R736" s="1178"/>
      <c r="S736" s="1178"/>
      <c r="T736" s="65"/>
      <c r="U736" s="65"/>
    </row>
    <row r="737" spans="2:21" s="548" customFormat="1" ht="26.25" customHeight="1" x14ac:dyDescent="0.3">
      <c r="B737" s="1489" t="s">
        <v>1384</v>
      </c>
      <c r="C737" s="1490"/>
      <c r="D737" s="1490"/>
      <c r="E737" s="1490"/>
      <c r="F737" s="1490"/>
      <c r="G737" s="1490"/>
      <c r="H737" s="1490"/>
      <c r="I737" s="1490"/>
      <c r="J737" s="1491"/>
      <c r="K737" s="1489" t="s">
        <v>1301</v>
      </c>
      <c r="L737" s="1490"/>
      <c r="M737" s="1490"/>
      <c r="N737" s="1490"/>
      <c r="O737" s="1490"/>
      <c r="P737" s="1490"/>
      <c r="Q737" s="1490"/>
      <c r="R737" s="1490"/>
      <c r="S737" s="1491"/>
      <c r="T737" s="547"/>
      <c r="U737" s="547"/>
    </row>
    <row r="738" spans="2:21" s="548" customFormat="1" ht="26.25" customHeight="1" x14ac:dyDescent="0.3">
      <c r="B738" s="1492"/>
      <c r="C738" s="1493"/>
      <c r="D738" s="1493"/>
      <c r="E738" s="1493"/>
      <c r="F738" s="1493"/>
      <c r="G738" s="1493"/>
      <c r="H738" s="1493"/>
      <c r="I738" s="1493"/>
      <c r="J738" s="1494"/>
      <c r="K738" s="1492"/>
      <c r="L738" s="1493"/>
      <c r="M738" s="1493"/>
      <c r="N738" s="1493"/>
      <c r="O738" s="1493"/>
      <c r="P738" s="1493"/>
      <c r="Q738" s="1493"/>
      <c r="R738" s="1493"/>
      <c r="S738" s="1494"/>
      <c r="T738" s="547"/>
      <c r="U738" s="547"/>
    </row>
    <row r="739" spans="2:21" s="548" customFormat="1" ht="26.25" customHeight="1" x14ac:dyDescent="0.3">
      <c r="B739" s="1492"/>
      <c r="C739" s="1493"/>
      <c r="D739" s="1493"/>
      <c r="E739" s="1493"/>
      <c r="F739" s="1493"/>
      <c r="G739" s="1493"/>
      <c r="H739" s="1493"/>
      <c r="I739" s="1493"/>
      <c r="J739" s="1494"/>
      <c r="K739" s="1492"/>
      <c r="L739" s="1493"/>
      <c r="M739" s="1493"/>
      <c r="N739" s="1493"/>
      <c r="O739" s="1493"/>
      <c r="P739" s="1493"/>
      <c r="Q739" s="1493"/>
      <c r="R739" s="1493"/>
      <c r="S739" s="1494"/>
      <c r="T739" s="547"/>
      <c r="U739" s="547"/>
    </row>
    <row r="740" spans="2:21" s="548" customFormat="1" ht="26.25" customHeight="1" x14ac:dyDescent="0.3">
      <c r="B740" s="1492"/>
      <c r="C740" s="1493"/>
      <c r="D740" s="1493"/>
      <c r="E740" s="1493"/>
      <c r="F740" s="1493"/>
      <c r="G740" s="1493"/>
      <c r="H740" s="1493"/>
      <c r="I740" s="1493"/>
      <c r="J740" s="1494"/>
      <c r="K740" s="1492"/>
      <c r="L740" s="1493"/>
      <c r="M740" s="1493"/>
      <c r="N740" s="1493"/>
      <c r="O740" s="1493"/>
      <c r="P740" s="1493"/>
      <c r="Q740" s="1493"/>
      <c r="R740" s="1493"/>
      <c r="S740" s="1494"/>
      <c r="T740" s="547"/>
      <c r="U740" s="547"/>
    </row>
    <row r="741" spans="2:21" s="548" customFormat="1" ht="26.25" customHeight="1" x14ac:dyDescent="0.3">
      <c r="B741" s="1492"/>
      <c r="C741" s="1493"/>
      <c r="D741" s="1493"/>
      <c r="E741" s="1493"/>
      <c r="F741" s="1493"/>
      <c r="G741" s="1493"/>
      <c r="H741" s="1493"/>
      <c r="I741" s="1493"/>
      <c r="J741" s="1494"/>
      <c r="K741" s="1492"/>
      <c r="L741" s="1493"/>
      <c r="M741" s="1493"/>
      <c r="N741" s="1493"/>
      <c r="O741" s="1493"/>
      <c r="P741" s="1493"/>
      <c r="Q741" s="1493"/>
      <c r="R741" s="1493"/>
      <c r="S741" s="1494"/>
      <c r="T741" s="547"/>
      <c r="U741" s="547"/>
    </row>
    <row r="742" spans="2:21" s="548" customFormat="1" ht="26.25" customHeight="1" x14ac:dyDescent="0.3">
      <c r="B742" s="1492"/>
      <c r="C742" s="1493"/>
      <c r="D742" s="1493"/>
      <c r="E742" s="1493"/>
      <c r="F742" s="1493"/>
      <c r="G742" s="1493"/>
      <c r="H742" s="1493"/>
      <c r="I742" s="1493"/>
      <c r="J742" s="1494"/>
      <c r="K742" s="1492"/>
      <c r="L742" s="1493"/>
      <c r="M742" s="1493"/>
      <c r="N742" s="1493"/>
      <c r="O742" s="1493"/>
      <c r="P742" s="1493"/>
      <c r="Q742" s="1493"/>
      <c r="R742" s="1493"/>
      <c r="S742" s="1494"/>
      <c r="T742" s="547"/>
      <c r="U742" s="547"/>
    </row>
    <row r="743" spans="2:21" s="548" customFormat="1" ht="26.25" customHeight="1" x14ac:dyDescent="0.3">
      <c r="B743" s="1492"/>
      <c r="C743" s="1493"/>
      <c r="D743" s="1493"/>
      <c r="E743" s="1493"/>
      <c r="F743" s="1493"/>
      <c r="G743" s="1493"/>
      <c r="H743" s="1493"/>
      <c r="I743" s="1493"/>
      <c r="J743" s="1494"/>
      <c r="K743" s="1492"/>
      <c r="L743" s="1493"/>
      <c r="M743" s="1493"/>
      <c r="N743" s="1493"/>
      <c r="O743" s="1493"/>
      <c r="P743" s="1493"/>
      <c r="Q743" s="1493"/>
      <c r="R743" s="1493"/>
      <c r="S743" s="1494"/>
      <c r="T743" s="547"/>
      <c r="U743" s="547"/>
    </row>
    <row r="744" spans="2:21" s="548" customFormat="1" ht="26.25" customHeight="1" thickBot="1" x14ac:dyDescent="0.35">
      <c r="B744" s="1495"/>
      <c r="C744" s="1496"/>
      <c r="D744" s="1496"/>
      <c r="E744" s="1496"/>
      <c r="F744" s="1496"/>
      <c r="G744" s="1496"/>
      <c r="H744" s="1496"/>
      <c r="I744" s="1496"/>
      <c r="J744" s="1497"/>
      <c r="K744" s="1495"/>
      <c r="L744" s="1496"/>
      <c r="M744" s="1496"/>
      <c r="N744" s="1496"/>
      <c r="O744" s="1496"/>
      <c r="P744" s="1496"/>
      <c r="Q744" s="1496"/>
      <c r="R744" s="1496"/>
      <c r="S744" s="1497"/>
      <c r="T744" s="547"/>
      <c r="U744" s="547"/>
    </row>
    <row r="745" spans="2:21" s="5" customFormat="1" ht="17.25" customHeight="1" x14ac:dyDescent="0.3">
      <c r="B745" s="1489" t="s">
        <v>1385</v>
      </c>
      <c r="C745" s="1490"/>
      <c r="D745" s="1490"/>
      <c r="E745" s="1490"/>
      <c r="F745" s="1490"/>
      <c r="G745" s="1490"/>
      <c r="H745" s="1490"/>
      <c r="I745" s="1490"/>
      <c r="J745" s="1491"/>
      <c r="K745" s="1489" t="s">
        <v>1302</v>
      </c>
      <c r="L745" s="1490"/>
      <c r="M745" s="1490"/>
      <c r="N745" s="1490"/>
      <c r="O745" s="1490"/>
      <c r="P745" s="1490"/>
      <c r="Q745" s="1490"/>
      <c r="R745" s="1490"/>
      <c r="S745" s="1491"/>
      <c r="T745" s="66"/>
      <c r="U745" s="66"/>
    </row>
    <row r="746" spans="2:21" s="5" customFormat="1" ht="17.25" customHeight="1" x14ac:dyDescent="0.3">
      <c r="B746" s="1492"/>
      <c r="C746" s="1493"/>
      <c r="D746" s="1493"/>
      <c r="E746" s="1493"/>
      <c r="F746" s="1493"/>
      <c r="G746" s="1493"/>
      <c r="H746" s="1493"/>
      <c r="I746" s="1493"/>
      <c r="J746" s="1494"/>
      <c r="K746" s="1492"/>
      <c r="L746" s="1493"/>
      <c r="M746" s="1493"/>
      <c r="N746" s="1493"/>
      <c r="O746" s="1493"/>
      <c r="P746" s="1493"/>
      <c r="Q746" s="1493"/>
      <c r="R746" s="1493"/>
      <c r="S746" s="1494"/>
      <c r="T746" s="66"/>
      <c r="U746" s="66"/>
    </row>
    <row r="747" spans="2:21" s="5" customFormat="1" ht="17.25" customHeight="1" x14ac:dyDescent="0.3">
      <c r="B747" s="1492"/>
      <c r="C747" s="1493"/>
      <c r="D747" s="1493"/>
      <c r="E747" s="1493"/>
      <c r="F747" s="1493"/>
      <c r="G747" s="1493"/>
      <c r="H747" s="1493"/>
      <c r="I747" s="1493"/>
      <c r="J747" s="1494"/>
      <c r="K747" s="1492"/>
      <c r="L747" s="1493"/>
      <c r="M747" s="1493"/>
      <c r="N747" s="1493"/>
      <c r="O747" s="1493"/>
      <c r="P747" s="1493"/>
      <c r="Q747" s="1493"/>
      <c r="R747" s="1493"/>
      <c r="S747" s="1494"/>
      <c r="T747" s="66"/>
      <c r="U747" s="66"/>
    </row>
    <row r="748" spans="2:21" s="5" customFormat="1" ht="17.25" customHeight="1" x14ac:dyDescent="0.3">
      <c r="B748" s="1492"/>
      <c r="C748" s="1493"/>
      <c r="D748" s="1493"/>
      <c r="E748" s="1493"/>
      <c r="F748" s="1493"/>
      <c r="G748" s="1493"/>
      <c r="H748" s="1493"/>
      <c r="I748" s="1493"/>
      <c r="J748" s="1494"/>
      <c r="K748" s="1492"/>
      <c r="L748" s="1493"/>
      <c r="M748" s="1493"/>
      <c r="N748" s="1493"/>
      <c r="O748" s="1493"/>
      <c r="P748" s="1493"/>
      <c r="Q748" s="1493"/>
      <c r="R748" s="1493"/>
      <c r="S748" s="1494"/>
      <c r="T748" s="66"/>
      <c r="U748" s="66"/>
    </row>
    <row r="749" spans="2:21" s="5" customFormat="1" ht="17.25" customHeight="1" x14ac:dyDescent="0.3">
      <c r="B749" s="1492"/>
      <c r="C749" s="1493"/>
      <c r="D749" s="1493"/>
      <c r="E749" s="1493"/>
      <c r="F749" s="1493"/>
      <c r="G749" s="1493"/>
      <c r="H749" s="1493"/>
      <c r="I749" s="1493"/>
      <c r="J749" s="1494"/>
      <c r="K749" s="1492"/>
      <c r="L749" s="1493"/>
      <c r="M749" s="1493"/>
      <c r="N749" s="1493"/>
      <c r="O749" s="1493"/>
      <c r="P749" s="1493"/>
      <c r="Q749" s="1493"/>
      <c r="R749" s="1493"/>
      <c r="S749" s="1494"/>
      <c r="T749" s="66"/>
      <c r="U749" s="66"/>
    </row>
    <row r="750" spans="2:21" s="5" customFormat="1" ht="17.25" customHeight="1" x14ac:dyDescent="0.3">
      <c r="B750" s="1492"/>
      <c r="C750" s="1493"/>
      <c r="D750" s="1493"/>
      <c r="E750" s="1493"/>
      <c r="F750" s="1493"/>
      <c r="G750" s="1493"/>
      <c r="H750" s="1493"/>
      <c r="I750" s="1493"/>
      <c r="J750" s="1494"/>
      <c r="K750" s="1492"/>
      <c r="L750" s="1493"/>
      <c r="M750" s="1493"/>
      <c r="N750" s="1493"/>
      <c r="O750" s="1493"/>
      <c r="P750" s="1493"/>
      <c r="Q750" s="1493"/>
      <c r="R750" s="1493"/>
      <c r="S750" s="1494"/>
      <c r="T750" s="66"/>
      <c r="U750" s="66"/>
    </row>
    <row r="751" spans="2:21" s="5" customFormat="1" ht="17.25" customHeight="1" x14ac:dyDescent="0.3">
      <c r="B751" s="1492"/>
      <c r="C751" s="1493"/>
      <c r="D751" s="1493"/>
      <c r="E751" s="1493"/>
      <c r="F751" s="1493"/>
      <c r="G751" s="1493"/>
      <c r="H751" s="1493"/>
      <c r="I751" s="1493"/>
      <c r="J751" s="1494"/>
      <c r="K751" s="1492"/>
      <c r="L751" s="1493"/>
      <c r="M751" s="1493"/>
      <c r="N751" s="1493"/>
      <c r="O751" s="1493"/>
      <c r="P751" s="1493"/>
      <c r="Q751" s="1493"/>
      <c r="R751" s="1493"/>
      <c r="S751" s="1494"/>
      <c r="T751" s="66"/>
      <c r="U751" s="66"/>
    </row>
    <row r="752" spans="2:21" s="5" customFormat="1" ht="17.25" customHeight="1" thickBot="1" x14ac:dyDescent="0.35">
      <c r="B752" s="1495"/>
      <c r="C752" s="1496"/>
      <c r="D752" s="1496"/>
      <c r="E752" s="1496"/>
      <c r="F752" s="1496"/>
      <c r="G752" s="1496"/>
      <c r="H752" s="1496"/>
      <c r="I752" s="1496"/>
      <c r="J752" s="1497"/>
      <c r="K752" s="1495"/>
      <c r="L752" s="1496"/>
      <c r="M752" s="1496"/>
      <c r="N752" s="1496"/>
      <c r="O752" s="1496"/>
      <c r="P752" s="1496"/>
      <c r="Q752" s="1496"/>
      <c r="R752" s="1496"/>
      <c r="S752" s="1497"/>
      <c r="T752" s="66"/>
      <c r="U752" s="66"/>
    </row>
    <row r="753" spans="2:21" s="5" customFormat="1" ht="17.25" customHeight="1" x14ac:dyDescent="0.3">
      <c r="B753" s="889" t="s">
        <v>137</v>
      </c>
      <c r="C753" s="889"/>
      <c r="D753" s="889"/>
      <c r="E753" s="64"/>
      <c r="F753" s="64"/>
      <c r="G753" s="64"/>
      <c r="H753" s="64"/>
      <c r="I753" s="64"/>
      <c r="J753" s="47"/>
      <c r="K753" s="47"/>
      <c r="L753" s="63"/>
      <c r="M753" s="63"/>
      <c r="N753" s="64"/>
      <c r="O753" s="64"/>
      <c r="P753" s="64"/>
      <c r="Q753" s="912" t="s">
        <v>180</v>
      </c>
      <c r="R753" s="912"/>
      <c r="S753" s="912"/>
      <c r="T753" s="65"/>
      <c r="U753" s="65"/>
    </row>
    <row r="754" spans="2:21" ht="17.25" customHeight="1" x14ac:dyDescent="0.3"/>
    <row r="755" spans="2:21" ht="17.25" customHeight="1" x14ac:dyDescent="0.3">
      <c r="B755" s="556" t="s">
        <v>1077</v>
      </c>
      <c r="C755" s="556"/>
      <c r="D755" s="556"/>
      <c r="E755" s="556"/>
      <c r="F755" s="556"/>
      <c r="G755" s="556"/>
      <c r="H755" s="556"/>
      <c r="I755" s="556"/>
      <c r="J755" s="556"/>
      <c r="K755" s="556"/>
    </row>
    <row r="756" spans="2:21" ht="17.25" customHeight="1" thickBot="1" x14ac:dyDescent="0.35"/>
    <row r="757" spans="2:21" ht="17.25" customHeight="1" x14ac:dyDescent="0.3">
      <c r="B757" s="1489" t="s">
        <v>1386</v>
      </c>
      <c r="C757" s="1490"/>
      <c r="D757" s="1490"/>
      <c r="E757" s="1490"/>
      <c r="F757" s="1490"/>
      <c r="G757" s="1490"/>
      <c r="H757" s="1490"/>
      <c r="I757" s="1490"/>
      <c r="J757" s="1490"/>
      <c r="K757" s="1490"/>
      <c r="L757" s="1490"/>
      <c r="M757" s="1490"/>
      <c r="N757" s="1490"/>
      <c r="O757" s="1490"/>
      <c r="P757" s="1490"/>
      <c r="Q757" s="1490"/>
      <c r="R757" s="1490"/>
      <c r="S757" s="1491"/>
    </row>
    <row r="758" spans="2:21" ht="17.25" customHeight="1" x14ac:dyDescent="0.3">
      <c r="B758" s="1492"/>
      <c r="C758" s="1493"/>
      <c r="D758" s="1493"/>
      <c r="E758" s="1493"/>
      <c r="F758" s="1493"/>
      <c r="G758" s="1493"/>
      <c r="H758" s="1493"/>
      <c r="I758" s="1493"/>
      <c r="J758" s="1493"/>
      <c r="K758" s="1493"/>
      <c r="L758" s="1493"/>
      <c r="M758" s="1493"/>
      <c r="N758" s="1493"/>
      <c r="O758" s="1493"/>
      <c r="P758" s="1493"/>
      <c r="Q758" s="1493"/>
      <c r="R758" s="1493"/>
      <c r="S758" s="1494"/>
    </row>
    <row r="759" spans="2:21" ht="17.25" customHeight="1" x14ac:dyDescent="0.3">
      <c r="B759" s="1492"/>
      <c r="C759" s="1493"/>
      <c r="D759" s="1493"/>
      <c r="E759" s="1493"/>
      <c r="F759" s="1493"/>
      <c r="G759" s="1493"/>
      <c r="H759" s="1493"/>
      <c r="I759" s="1493"/>
      <c r="J759" s="1493"/>
      <c r="K759" s="1493"/>
      <c r="L759" s="1493"/>
      <c r="M759" s="1493"/>
      <c r="N759" s="1493"/>
      <c r="O759" s="1493"/>
      <c r="P759" s="1493"/>
      <c r="Q759" s="1493"/>
      <c r="R759" s="1493"/>
      <c r="S759" s="1494"/>
    </row>
    <row r="760" spans="2:21" ht="17.25" customHeight="1" x14ac:dyDescent="0.3">
      <c r="B760" s="1492"/>
      <c r="C760" s="1493"/>
      <c r="D760" s="1493"/>
      <c r="E760" s="1493"/>
      <c r="F760" s="1493"/>
      <c r="G760" s="1493"/>
      <c r="H760" s="1493"/>
      <c r="I760" s="1493"/>
      <c r="J760" s="1493"/>
      <c r="K760" s="1493"/>
      <c r="L760" s="1493"/>
      <c r="M760" s="1493"/>
      <c r="N760" s="1493"/>
      <c r="O760" s="1493"/>
      <c r="P760" s="1493"/>
      <c r="Q760" s="1493"/>
      <c r="R760" s="1493"/>
      <c r="S760" s="1494"/>
    </row>
    <row r="761" spans="2:21" ht="17.25" customHeight="1" x14ac:dyDescent="0.3">
      <c r="B761" s="1492"/>
      <c r="C761" s="1493"/>
      <c r="D761" s="1493"/>
      <c r="E761" s="1493"/>
      <c r="F761" s="1493"/>
      <c r="G761" s="1493"/>
      <c r="H761" s="1493"/>
      <c r="I761" s="1493"/>
      <c r="J761" s="1493"/>
      <c r="K761" s="1493"/>
      <c r="L761" s="1493"/>
      <c r="M761" s="1493"/>
      <c r="N761" s="1493"/>
      <c r="O761" s="1493"/>
      <c r="P761" s="1493"/>
      <c r="Q761" s="1493"/>
      <c r="R761" s="1493"/>
      <c r="S761" s="1494"/>
    </row>
    <row r="762" spans="2:21" ht="17.25" customHeight="1" x14ac:dyDescent="0.3">
      <c r="B762" s="1492"/>
      <c r="C762" s="1493"/>
      <c r="D762" s="1493"/>
      <c r="E762" s="1493"/>
      <c r="F762" s="1493"/>
      <c r="G762" s="1493"/>
      <c r="H762" s="1493"/>
      <c r="I762" s="1493"/>
      <c r="J762" s="1493"/>
      <c r="K762" s="1493"/>
      <c r="L762" s="1493"/>
      <c r="M762" s="1493"/>
      <c r="N762" s="1493"/>
      <c r="O762" s="1493"/>
      <c r="P762" s="1493"/>
      <c r="Q762" s="1493"/>
      <c r="R762" s="1493"/>
      <c r="S762" s="1494"/>
    </row>
    <row r="763" spans="2:21" ht="17.25" customHeight="1" x14ac:dyDescent="0.3">
      <c r="B763" s="1492"/>
      <c r="C763" s="1493"/>
      <c r="D763" s="1493"/>
      <c r="E763" s="1493"/>
      <c r="F763" s="1493"/>
      <c r="G763" s="1493"/>
      <c r="H763" s="1493"/>
      <c r="I763" s="1493"/>
      <c r="J763" s="1493"/>
      <c r="K763" s="1493"/>
      <c r="L763" s="1493"/>
      <c r="M763" s="1493"/>
      <c r="N763" s="1493"/>
      <c r="O763" s="1493"/>
      <c r="P763" s="1493"/>
      <c r="Q763" s="1493"/>
      <c r="R763" s="1493"/>
      <c r="S763" s="1494"/>
    </row>
    <row r="764" spans="2:21" ht="17.25" customHeight="1" x14ac:dyDescent="0.3">
      <c r="B764" s="1492"/>
      <c r="C764" s="1493"/>
      <c r="D764" s="1493"/>
      <c r="E764" s="1493"/>
      <c r="F764" s="1493"/>
      <c r="G764" s="1493"/>
      <c r="H764" s="1493"/>
      <c r="I764" s="1493"/>
      <c r="J764" s="1493"/>
      <c r="K764" s="1493"/>
      <c r="L764" s="1493"/>
      <c r="M764" s="1493"/>
      <c r="N764" s="1493"/>
      <c r="O764" s="1493"/>
      <c r="P764" s="1493"/>
      <c r="Q764" s="1493"/>
      <c r="R764" s="1493"/>
      <c r="S764" s="1494"/>
    </row>
    <row r="765" spans="2:21" ht="17.25" customHeight="1" thickBot="1" x14ac:dyDescent="0.35">
      <c r="B765" s="1495"/>
      <c r="C765" s="1496"/>
      <c r="D765" s="1496"/>
      <c r="E765" s="1496"/>
      <c r="F765" s="1496"/>
      <c r="G765" s="1496"/>
      <c r="H765" s="1496"/>
      <c r="I765" s="1496"/>
      <c r="J765" s="1496"/>
      <c r="K765" s="1496"/>
      <c r="L765" s="1496"/>
      <c r="M765" s="1496"/>
      <c r="N765" s="1496"/>
      <c r="O765" s="1496"/>
      <c r="P765" s="1496"/>
      <c r="Q765" s="1496"/>
      <c r="R765" s="1496"/>
      <c r="S765" s="1497"/>
    </row>
    <row r="766" spans="2:21" ht="17.25" customHeight="1" x14ac:dyDescent="0.3"/>
    <row r="767" spans="2:21" ht="17.25" customHeight="1" x14ac:dyDescent="0.3">
      <c r="B767" s="556" t="s">
        <v>1078</v>
      </c>
      <c r="C767" s="556"/>
      <c r="D767" s="556"/>
      <c r="E767" s="556"/>
      <c r="F767" s="556"/>
      <c r="G767" s="556"/>
      <c r="H767" s="556"/>
      <c r="I767" s="556"/>
      <c r="J767" s="556"/>
      <c r="K767" s="556"/>
    </row>
    <row r="768" spans="2:21" ht="17.25" customHeight="1" thickBot="1" x14ac:dyDescent="0.35"/>
    <row r="769" spans="1:19" ht="17.25" customHeight="1" x14ac:dyDescent="0.3">
      <c r="B769" s="1489" t="s">
        <v>1387</v>
      </c>
      <c r="C769" s="1498"/>
      <c r="D769" s="1498"/>
      <c r="E769" s="1498"/>
      <c r="F769" s="1498"/>
      <c r="G769" s="1498"/>
      <c r="H769" s="1498"/>
      <c r="I769" s="1498"/>
      <c r="J769" s="1498"/>
      <c r="K769" s="1498"/>
      <c r="L769" s="1498"/>
      <c r="M769" s="1498"/>
      <c r="N769" s="1498"/>
      <c r="O769" s="1498"/>
      <c r="P769" s="1498"/>
      <c r="Q769" s="1498"/>
      <c r="R769" s="1498"/>
      <c r="S769" s="1499"/>
    </row>
    <row r="770" spans="1:19" ht="17.25" customHeight="1" x14ac:dyDescent="0.3">
      <c r="B770" s="1500"/>
      <c r="C770" s="1501"/>
      <c r="D770" s="1501"/>
      <c r="E770" s="1501"/>
      <c r="F770" s="1501"/>
      <c r="G770" s="1501"/>
      <c r="H770" s="1501"/>
      <c r="I770" s="1501"/>
      <c r="J770" s="1501"/>
      <c r="K770" s="1501"/>
      <c r="L770" s="1501"/>
      <c r="M770" s="1501"/>
      <c r="N770" s="1501"/>
      <c r="O770" s="1501"/>
      <c r="P770" s="1501"/>
      <c r="Q770" s="1501"/>
      <c r="R770" s="1501"/>
      <c r="S770" s="1502"/>
    </row>
    <row r="771" spans="1:19" ht="17.25" customHeight="1" x14ac:dyDescent="0.3">
      <c r="B771" s="1500"/>
      <c r="C771" s="1501"/>
      <c r="D771" s="1501"/>
      <c r="E771" s="1501"/>
      <c r="F771" s="1501"/>
      <c r="G771" s="1501"/>
      <c r="H771" s="1501"/>
      <c r="I771" s="1501"/>
      <c r="J771" s="1501"/>
      <c r="K771" s="1501"/>
      <c r="L771" s="1501"/>
      <c r="M771" s="1501"/>
      <c r="N771" s="1501"/>
      <c r="O771" s="1501"/>
      <c r="P771" s="1501"/>
      <c r="Q771" s="1501"/>
      <c r="R771" s="1501"/>
      <c r="S771" s="1502"/>
    </row>
    <row r="772" spans="1:19" ht="17.25" customHeight="1" x14ac:dyDescent="0.3">
      <c r="B772" s="1500"/>
      <c r="C772" s="1501"/>
      <c r="D772" s="1501"/>
      <c r="E772" s="1501"/>
      <c r="F772" s="1501"/>
      <c r="G772" s="1501"/>
      <c r="H772" s="1501"/>
      <c r="I772" s="1501"/>
      <c r="J772" s="1501"/>
      <c r="K772" s="1501"/>
      <c r="L772" s="1501"/>
      <c r="M772" s="1501"/>
      <c r="N772" s="1501"/>
      <c r="O772" s="1501"/>
      <c r="P772" s="1501"/>
      <c r="Q772" s="1501"/>
      <c r="R772" s="1501"/>
      <c r="S772" s="1502"/>
    </row>
    <row r="773" spans="1:19" ht="17.25" customHeight="1" x14ac:dyDescent="0.3">
      <c r="B773" s="1500"/>
      <c r="C773" s="1501"/>
      <c r="D773" s="1501"/>
      <c r="E773" s="1501"/>
      <c r="F773" s="1501"/>
      <c r="G773" s="1501"/>
      <c r="H773" s="1501"/>
      <c r="I773" s="1501"/>
      <c r="J773" s="1501"/>
      <c r="K773" s="1501"/>
      <c r="L773" s="1501"/>
      <c r="M773" s="1501"/>
      <c r="N773" s="1501"/>
      <c r="O773" s="1501"/>
      <c r="P773" s="1501"/>
      <c r="Q773" s="1501"/>
      <c r="R773" s="1501"/>
      <c r="S773" s="1502"/>
    </row>
    <row r="774" spans="1:19" ht="17.25" customHeight="1" x14ac:dyDescent="0.3">
      <c r="B774" s="1500"/>
      <c r="C774" s="1501"/>
      <c r="D774" s="1501"/>
      <c r="E774" s="1501"/>
      <c r="F774" s="1501"/>
      <c r="G774" s="1501"/>
      <c r="H774" s="1501"/>
      <c r="I774" s="1501"/>
      <c r="J774" s="1501"/>
      <c r="K774" s="1501"/>
      <c r="L774" s="1501"/>
      <c r="M774" s="1501"/>
      <c r="N774" s="1501"/>
      <c r="O774" s="1501"/>
      <c r="P774" s="1501"/>
      <c r="Q774" s="1501"/>
      <c r="R774" s="1501"/>
      <c r="S774" s="1502"/>
    </row>
    <row r="775" spans="1:19" ht="17.25" customHeight="1" x14ac:dyDescent="0.3">
      <c r="B775" s="1500"/>
      <c r="C775" s="1501"/>
      <c r="D775" s="1501"/>
      <c r="E775" s="1501"/>
      <c r="F775" s="1501"/>
      <c r="G775" s="1501"/>
      <c r="H775" s="1501"/>
      <c r="I775" s="1501"/>
      <c r="J775" s="1501"/>
      <c r="K775" s="1501"/>
      <c r="L775" s="1501"/>
      <c r="M775" s="1501"/>
      <c r="N775" s="1501"/>
      <c r="O775" s="1501"/>
      <c r="P775" s="1501"/>
      <c r="Q775" s="1501"/>
      <c r="R775" s="1501"/>
      <c r="S775" s="1502"/>
    </row>
    <row r="776" spans="1:19" ht="17.25" customHeight="1" x14ac:dyDescent="0.3">
      <c r="B776" s="1500"/>
      <c r="C776" s="1501"/>
      <c r="D776" s="1501"/>
      <c r="E776" s="1501"/>
      <c r="F776" s="1501"/>
      <c r="G776" s="1501"/>
      <c r="H776" s="1501"/>
      <c r="I776" s="1501"/>
      <c r="J776" s="1501"/>
      <c r="K776" s="1501"/>
      <c r="L776" s="1501"/>
      <c r="M776" s="1501"/>
      <c r="N776" s="1501"/>
      <c r="O776" s="1501"/>
      <c r="P776" s="1501"/>
      <c r="Q776" s="1501"/>
      <c r="R776" s="1501"/>
      <c r="S776" s="1502"/>
    </row>
    <row r="777" spans="1:19" ht="17.25" customHeight="1" thickBot="1" x14ac:dyDescent="0.35">
      <c r="B777" s="1503"/>
      <c r="C777" s="1504"/>
      <c r="D777" s="1504"/>
      <c r="E777" s="1504"/>
      <c r="F777" s="1504"/>
      <c r="G777" s="1504"/>
      <c r="H777" s="1504"/>
      <c r="I777" s="1504"/>
      <c r="J777" s="1504"/>
      <c r="K777" s="1504"/>
      <c r="L777" s="1504"/>
      <c r="M777" s="1504"/>
      <c r="N777" s="1504"/>
      <c r="O777" s="1504"/>
      <c r="P777" s="1504"/>
      <c r="Q777" s="1504"/>
      <c r="R777" s="1504"/>
      <c r="S777" s="1505"/>
    </row>
    <row r="778" spans="1:19" ht="17.25" customHeight="1" x14ac:dyDescent="0.3">
      <c r="A778"/>
    </row>
    <row r="779" spans="1:19" ht="17.25" customHeight="1" x14ac:dyDescent="0.3">
      <c r="A779"/>
    </row>
  </sheetData>
  <mergeCells count="1466">
    <mergeCell ref="T655:U656"/>
    <mergeCell ref="M532:R532"/>
    <mergeCell ref="G496:I496"/>
    <mergeCell ref="G497:I497"/>
    <mergeCell ref="M496:O496"/>
    <mergeCell ref="G617:I618"/>
    <mergeCell ref="P622:Q622"/>
    <mergeCell ref="P623:Q623"/>
    <mergeCell ref="P625:Q625"/>
    <mergeCell ref="B650:G651"/>
    <mergeCell ref="D600:E600"/>
    <mergeCell ref="M548:N548"/>
    <mergeCell ref="U548:V548"/>
    <mergeCell ref="U542:V542"/>
    <mergeCell ref="U540:V540"/>
    <mergeCell ref="N583:S583"/>
    <mergeCell ref="P548:Q548"/>
    <mergeCell ref="H598:M598"/>
    <mergeCell ref="L603:M606"/>
    <mergeCell ref="M528:R528"/>
    <mergeCell ref="M525:R525"/>
    <mergeCell ref="K552:L552"/>
    <mergeCell ref="P553:Q553"/>
    <mergeCell ref="M542:N542"/>
    <mergeCell ref="U555:V555"/>
    <mergeCell ref="U549:V549"/>
    <mergeCell ref="U535:V539"/>
    <mergeCell ref="B469:G469"/>
    <mergeCell ref="B470:G470"/>
    <mergeCell ref="B471:G471"/>
    <mergeCell ref="B472:G472"/>
    <mergeCell ref="B473:G473"/>
    <mergeCell ref="B474:G474"/>
    <mergeCell ref="B475:G475"/>
    <mergeCell ref="B476:H476"/>
    <mergeCell ref="B477:G477"/>
    <mergeCell ref="B478:G478"/>
    <mergeCell ref="B479:G479"/>
    <mergeCell ref="B480:G480"/>
    <mergeCell ref="B481:G481"/>
    <mergeCell ref="H646:M647"/>
    <mergeCell ref="N646:S647"/>
    <mergeCell ref="T646:U647"/>
    <mergeCell ref="H648:M649"/>
    <mergeCell ref="N648:S649"/>
    <mergeCell ref="T648:U649"/>
    <mergeCell ref="H650:M651"/>
    <mergeCell ref="N650:S651"/>
    <mergeCell ref="N636:S637"/>
    <mergeCell ref="T634:U635"/>
    <mergeCell ref="T636:U637"/>
    <mergeCell ref="H638:M639"/>
    <mergeCell ref="N638:S639"/>
    <mergeCell ref="T638:U639"/>
    <mergeCell ref="H640:M641"/>
    <mergeCell ref="N640:S641"/>
    <mergeCell ref="T640:U641"/>
    <mergeCell ref="N597:S597"/>
    <mergeCell ref="R621:T621"/>
    <mergeCell ref="H574:M575"/>
    <mergeCell ref="K543:L543"/>
    <mergeCell ref="P541:Q541"/>
    <mergeCell ref="R541:T541"/>
    <mergeCell ref="R543:T543"/>
    <mergeCell ref="R544:T544"/>
    <mergeCell ref="N607:O607"/>
    <mergeCell ref="P607:Q607"/>
    <mergeCell ref="N423:R423"/>
    <mergeCell ref="N424:R424"/>
    <mergeCell ref="B274:H274"/>
    <mergeCell ref="S416:W417"/>
    <mergeCell ref="N416:R417"/>
    <mergeCell ref="S418:W418"/>
    <mergeCell ref="S419:W419"/>
    <mergeCell ref="S420:W420"/>
    <mergeCell ref="S421:W421"/>
    <mergeCell ref="S422:W422"/>
    <mergeCell ref="S423:W423"/>
    <mergeCell ref="S424:W424"/>
    <mergeCell ref="S425:W425"/>
    <mergeCell ref="S426:W426"/>
    <mergeCell ref="S427:W427"/>
    <mergeCell ref="S428:W428"/>
    <mergeCell ref="S429:W429"/>
    <mergeCell ref="S430:W430"/>
    <mergeCell ref="B409:D409"/>
    <mergeCell ref="G517:I521"/>
    <mergeCell ref="J517:J521"/>
    <mergeCell ref="R497:T497"/>
    <mergeCell ref="B2:T3"/>
    <mergeCell ref="B4:T5"/>
    <mergeCell ref="M293:N295"/>
    <mergeCell ref="K293:L295"/>
    <mergeCell ref="H293:I295"/>
    <mergeCell ref="S293:T295"/>
    <mergeCell ref="E293:F295"/>
    <mergeCell ref="I386:I388"/>
    <mergeCell ref="B280:H280"/>
    <mergeCell ref="B281:H281"/>
    <mergeCell ref="I281:J281"/>
    <mergeCell ref="I282:J282"/>
    <mergeCell ref="B279:H279"/>
    <mergeCell ref="I279:J279"/>
    <mergeCell ref="N333:N340"/>
    <mergeCell ref="L306:L307"/>
    <mergeCell ref="G293:G296"/>
    <mergeCell ref="C303:D305"/>
    <mergeCell ref="F386:F388"/>
    <mergeCell ref="K316:K317"/>
    <mergeCell ref="H333:H340"/>
    <mergeCell ref="M306:M307"/>
    <mergeCell ref="N306:N307"/>
    <mergeCell ref="G306:G307"/>
    <mergeCell ref="F93:F96"/>
    <mergeCell ref="P94:P96"/>
    <mergeCell ref="F177:F181"/>
    <mergeCell ref="O200:R200"/>
    <mergeCell ref="C188:C192"/>
    <mergeCell ref="S431:W431"/>
    <mergeCell ref="N418:R418"/>
    <mergeCell ref="N419:R419"/>
    <mergeCell ref="N420:R420"/>
    <mergeCell ref="N421:R421"/>
    <mergeCell ref="N425:R425"/>
    <mergeCell ref="N426:R426"/>
    <mergeCell ref="N427:R427"/>
    <mergeCell ref="N428:R428"/>
    <mergeCell ref="N429:R429"/>
    <mergeCell ref="N430:R430"/>
    <mergeCell ref="N431:R431"/>
    <mergeCell ref="G350:G357"/>
    <mergeCell ref="R501:T501"/>
    <mergeCell ref="M551:N551"/>
    <mergeCell ref="P543:Q543"/>
    <mergeCell ref="D188:D192"/>
    <mergeCell ref="E188:E192"/>
    <mergeCell ref="E200:E203"/>
    <mergeCell ref="H234:H236"/>
    <mergeCell ref="H177:Q185"/>
    <mergeCell ref="G188:Q196"/>
    <mergeCell ref="R306:R307"/>
    <mergeCell ref="B36:G36"/>
    <mergeCell ref="B37:G37"/>
    <mergeCell ref="B263:H263"/>
    <mergeCell ref="B265:H265"/>
    <mergeCell ref="I265:J265"/>
    <mergeCell ref="B259:H259"/>
    <mergeCell ref="B532:D532"/>
    <mergeCell ref="G501:I501"/>
    <mergeCell ref="B527:D527"/>
    <mergeCell ref="B526:D526"/>
    <mergeCell ref="M500:O500"/>
    <mergeCell ref="B501:D501"/>
    <mergeCell ref="K542:L542"/>
    <mergeCell ref="I266:J266"/>
    <mergeCell ref="B267:H267"/>
    <mergeCell ref="I267:J267"/>
    <mergeCell ref="B268:H268"/>
    <mergeCell ref="B277:H277"/>
    <mergeCell ref="H386:H388"/>
    <mergeCell ref="H350:H357"/>
    <mergeCell ref="D349:D359"/>
    <mergeCell ref="R31:V37"/>
    <mergeCell ref="M514:O514"/>
    <mergeCell ref="N584:S584"/>
    <mergeCell ref="N585:S585"/>
    <mergeCell ref="N586:S586"/>
    <mergeCell ref="B585:C585"/>
    <mergeCell ref="B528:D528"/>
    <mergeCell ref="M526:R526"/>
    <mergeCell ref="B580:C580"/>
    <mergeCell ref="F580:G580"/>
    <mergeCell ref="H599:M599"/>
    <mergeCell ref="F598:G598"/>
    <mergeCell ref="H591:M592"/>
    <mergeCell ref="H593:M593"/>
    <mergeCell ref="H594:M594"/>
    <mergeCell ref="K548:L548"/>
    <mergeCell ref="G529:I529"/>
    <mergeCell ref="G532:I532"/>
    <mergeCell ref="B517:D521"/>
    <mergeCell ref="E517:E521"/>
    <mergeCell ref="B597:C597"/>
    <mergeCell ref="D597:E597"/>
    <mergeCell ref="D586:E586"/>
    <mergeCell ref="F585:G585"/>
    <mergeCell ref="B586:C586"/>
    <mergeCell ref="B582:C582"/>
    <mergeCell ref="B574:C575"/>
    <mergeCell ref="D593:E593"/>
    <mergeCell ref="B591:C592"/>
    <mergeCell ref="D591:E592"/>
    <mergeCell ref="H535:H539"/>
    <mergeCell ref="I535:I539"/>
    <mergeCell ref="H586:M586"/>
    <mergeCell ref="K517:K521"/>
    <mergeCell ref="M527:R527"/>
    <mergeCell ref="M543:N543"/>
    <mergeCell ref="M549:N549"/>
    <mergeCell ref="P549:Q549"/>
    <mergeCell ref="P542:Q542"/>
    <mergeCell ref="R535:T539"/>
    <mergeCell ref="B552:G552"/>
    <mergeCell ref="H561:H563"/>
    <mergeCell ref="I561:I563"/>
    <mergeCell ref="R540:T540"/>
    <mergeCell ref="G522:I522"/>
    <mergeCell ref="M522:R522"/>
    <mergeCell ref="D587:E587"/>
    <mergeCell ref="F587:G587"/>
    <mergeCell ref="F593:G593"/>
    <mergeCell ref="C558:C563"/>
    <mergeCell ref="K561:K563"/>
    <mergeCell ref="B568:S569"/>
    <mergeCell ref="B555:G555"/>
    <mergeCell ref="B571:I571"/>
    <mergeCell ref="M552:N552"/>
    <mergeCell ref="P552:Q552"/>
    <mergeCell ref="K553:L553"/>
    <mergeCell ref="M553:N553"/>
    <mergeCell ref="B540:G540"/>
    <mergeCell ref="M545:N545"/>
    <mergeCell ref="M546:N546"/>
    <mergeCell ref="H578:M578"/>
    <mergeCell ref="H579:M579"/>
    <mergeCell ref="R550:T550"/>
    <mergeCell ref="R549:T549"/>
    <mergeCell ref="B576:C576"/>
    <mergeCell ref="D576:E576"/>
    <mergeCell ref="B544:G544"/>
    <mergeCell ref="R552:T552"/>
    <mergeCell ref="R553:T553"/>
    <mergeCell ref="R548:T548"/>
    <mergeCell ref="D561:D563"/>
    <mergeCell ref="P544:Q544"/>
    <mergeCell ref="P545:Q545"/>
    <mergeCell ref="P546:Q546"/>
    <mergeCell ref="P547:Q547"/>
    <mergeCell ref="P551:Q551"/>
    <mergeCell ref="AK521:AK524"/>
    <mergeCell ref="K550:L550"/>
    <mergeCell ref="B577:C577"/>
    <mergeCell ref="B583:C583"/>
    <mergeCell ref="K555:L555"/>
    <mergeCell ref="M555:N555"/>
    <mergeCell ref="P555:Q555"/>
    <mergeCell ref="K549:L549"/>
    <mergeCell ref="U554:V554"/>
    <mergeCell ref="U553:V553"/>
    <mergeCell ref="U552:V552"/>
    <mergeCell ref="M550:N550"/>
    <mergeCell ref="P550:Q550"/>
    <mergeCell ref="U550:V550"/>
    <mergeCell ref="AJ521:AJ524"/>
    <mergeCell ref="B553:G553"/>
    <mergeCell ref="B554:G554"/>
    <mergeCell ref="R555:T555"/>
    <mergeCell ref="R545:T545"/>
    <mergeCell ref="U546:V546"/>
    <mergeCell ref="U547:V547"/>
    <mergeCell ref="U551:V551"/>
    <mergeCell ref="U541:V541"/>
    <mergeCell ref="U543:V543"/>
    <mergeCell ref="U544:V544"/>
    <mergeCell ref="U545:V545"/>
    <mergeCell ref="AG521:AI524"/>
    <mergeCell ref="D582:E582"/>
    <mergeCell ref="B541:G541"/>
    <mergeCell ref="D579:E579"/>
    <mergeCell ref="N576:S576"/>
    <mergeCell ref="K545:L545"/>
    <mergeCell ref="V487:V491"/>
    <mergeCell ref="B425:G425"/>
    <mergeCell ref="B426:G426"/>
    <mergeCell ref="B427:G427"/>
    <mergeCell ref="B428:G428"/>
    <mergeCell ref="B429:G429"/>
    <mergeCell ref="H429:M429"/>
    <mergeCell ref="G487:I491"/>
    <mergeCell ref="J487:J491"/>
    <mergeCell ref="K487:K491"/>
    <mergeCell ref="M487:O491"/>
    <mergeCell ref="F487:F491"/>
    <mergeCell ref="S432:W432"/>
    <mergeCell ref="S433:W433"/>
    <mergeCell ref="S434:W434"/>
    <mergeCell ref="S435:W435"/>
    <mergeCell ref="S436:W436"/>
    <mergeCell ref="S437:W437"/>
    <mergeCell ref="S448:W448"/>
    <mergeCell ref="S482:W482"/>
    <mergeCell ref="N432:R432"/>
    <mergeCell ref="N433:R433"/>
    <mergeCell ref="N434:R434"/>
    <mergeCell ref="U487:U491"/>
    <mergeCell ref="P487:P491"/>
    <mergeCell ref="Q487:Q491"/>
    <mergeCell ref="N448:R448"/>
    <mergeCell ref="N482:R482"/>
    <mergeCell ref="B449:G449"/>
    <mergeCell ref="B450:G450"/>
    <mergeCell ref="H449:M449"/>
    <mergeCell ref="N449:R449"/>
    <mergeCell ref="P306:P307"/>
    <mergeCell ref="Q306:Q307"/>
    <mergeCell ref="R514:T514"/>
    <mergeCell ref="P603:Q606"/>
    <mergeCell ref="H576:M576"/>
    <mergeCell ref="D574:E575"/>
    <mergeCell ref="F574:G575"/>
    <mergeCell ref="B573:G573"/>
    <mergeCell ref="B581:C581"/>
    <mergeCell ref="D581:E581"/>
    <mergeCell ref="F581:G581"/>
    <mergeCell ref="M540:N540"/>
    <mergeCell ref="P540:Q540"/>
    <mergeCell ref="H577:M577"/>
    <mergeCell ref="B543:G543"/>
    <mergeCell ref="R551:T551"/>
    <mergeCell ref="T517:T521"/>
    <mergeCell ref="M535:N539"/>
    <mergeCell ref="K540:L540"/>
    <mergeCell ref="M544:N544"/>
    <mergeCell ref="R547:T547"/>
    <mergeCell ref="P554:Q554"/>
    <mergeCell ref="B514:D514"/>
    <mergeCell ref="N600:S600"/>
    <mergeCell ref="F561:F563"/>
    <mergeCell ref="G561:G563"/>
    <mergeCell ref="K547:L547"/>
    <mergeCell ref="K551:L551"/>
    <mergeCell ref="B482:G482"/>
    <mergeCell ref="B588:C588"/>
    <mergeCell ref="D588:E588"/>
    <mergeCell ref="F588:G588"/>
    <mergeCell ref="H427:M427"/>
    <mergeCell ref="M313:M317"/>
    <mergeCell ref="H433:M433"/>
    <mergeCell ref="B365:Q370"/>
    <mergeCell ref="Q383:R385"/>
    <mergeCell ref="S383:T385"/>
    <mergeCell ref="R386:R388"/>
    <mergeCell ref="M492:O492"/>
    <mergeCell ref="R492:T492"/>
    <mergeCell ref="R487:T491"/>
    <mergeCell ref="H434:M434"/>
    <mergeCell ref="H435:M435"/>
    <mergeCell ref="H436:M436"/>
    <mergeCell ref="H437:M437"/>
    <mergeCell ref="H448:M448"/>
    <mergeCell ref="B436:G436"/>
    <mergeCell ref="H426:M426"/>
    <mergeCell ref="B448:G448"/>
    <mergeCell ref="E349:E359"/>
    <mergeCell ref="F358:H359"/>
    <mergeCell ref="F350:F357"/>
    <mergeCell ref="B407:H407"/>
    <mergeCell ref="J398:J400"/>
    <mergeCell ref="R349:R359"/>
    <mergeCell ref="S349:S359"/>
    <mergeCell ref="J316:J317"/>
    <mergeCell ref="D316:D317"/>
    <mergeCell ref="O333:O340"/>
    <mergeCell ref="N437:R437"/>
    <mergeCell ref="N422:R422"/>
    <mergeCell ref="I313:I317"/>
    <mergeCell ref="C332:C342"/>
    <mergeCell ref="G678:I678"/>
    <mergeCell ref="B655:G656"/>
    <mergeCell ref="L673:L675"/>
    <mergeCell ref="M673:M675"/>
    <mergeCell ref="J672:M672"/>
    <mergeCell ref="J673:J675"/>
    <mergeCell ref="L622:O622"/>
    <mergeCell ref="L623:O623"/>
    <mergeCell ref="L624:O624"/>
    <mergeCell ref="R625:T625"/>
    <mergeCell ref="B667:D667"/>
    <mergeCell ref="B632:G633"/>
    <mergeCell ref="B648:G649"/>
    <mergeCell ref="O672:S672"/>
    <mergeCell ref="K673:K675"/>
    <mergeCell ref="B631:E631"/>
    <mergeCell ref="T632:U633"/>
    <mergeCell ref="N632:S633"/>
    <mergeCell ref="H632:M633"/>
    <mergeCell ref="H634:M635"/>
    <mergeCell ref="H636:M637"/>
    <mergeCell ref="N634:S635"/>
    <mergeCell ref="B672:B675"/>
    <mergeCell ref="C672:D675"/>
    <mergeCell ref="E672:F675"/>
    <mergeCell ref="H642:M643"/>
    <mergeCell ref="N642:S643"/>
    <mergeCell ref="T642:U643"/>
    <mergeCell ref="H644:M645"/>
    <mergeCell ref="N644:S645"/>
    <mergeCell ref="T644:U645"/>
    <mergeCell ref="T650:U651"/>
    <mergeCell ref="C685:D687"/>
    <mergeCell ref="E685:F687"/>
    <mergeCell ref="B685:B687"/>
    <mergeCell ref="B736:D736"/>
    <mergeCell ref="Q716:S716"/>
    <mergeCell ref="B717:J724"/>
    <mergeCell ref="K717:S724"/>
    <mergeCell ref="G688:I688"/>
    <mergeCell ref="G689:I689"/>
    <mergeCell ref="G690:I690"/>
    <mergeCell ref="B715:E715"/>
    <mergeCell ref="B716:D716"/>
    <mergeCell ref="B695:E695"/>
    <mergeCell ref="B696:D696"/>
    <mergeCell ref="E679:F681"/>
    <mergeCell ref="B679:B681"/>
    <mergeCell ref="B733:D733"/>
    <mergeCell ref="K697:S704"/>
    <mergeCell ref="K705:S712"/>
    <mergeCell ref="Q696:S696"/>
    <mergeCell ref="Q736:S736"/>
    <mergeCell ref="B735:E735"/>
    <mergeCell ref="G680:I680"/>
    <mergeCell ref="B682:B684"/>
    <mergeCell ref="P663:T663"/>
    <mergeCell ref="P667:T667"/>
    <mergeCell ref="K661:O661"/>
    <mergeCell ref="H655:M656"/>
    <mergeCell ref="N655:S656"/>
    <mergeCell ref="AG525:AI525"/>
    <mergeCell ref="P617:Q620"/>
    <mergeCell ref="H600:M600"/>
    <mergeCell ref="R622:T622"/>
    <mergeCell ref="R623:T623"/>
    <mergeCell ref="R624:T624"/>
    <mergeCell ref="D603:E606"/>
    <mergeCell ref="P621:Q621"/>
    <mergeCell ref="G619:G620"/>
    <mergeCell ref="F582:G582"/>
    <mergeCell ref="H588:M588"/>
    <mergeCell ref="F591:G592"/>
    <mergeCell ref="J617:J620"/>
    <mergeCell ref="K617:K620"/>
    <mergeCell ref="K554:L554"/>
    <mergeCell ref="R603:S606"/>
    <mergeCell ref="N603:O606"/>
    <mergeCell ref="J603:K606"/>
    <mergeCell ref="H597:M597"/>
    <mergeCell ref="H580:M580"/>
    <mergeCell ref="F599:G599"/>
    <mergeCell ref="R554:T554"/>
    <mergeCell ref="N591:S592"/>
    <mergeCell ref="F600:G600"/>
    <mergeCell ref="D584:E584"/>
    <mergeCell ref="M529:R529"/>
    <mergeCell ref="K541:L541"/>
    <mergeCell ref="AG529:AI529"/>
    <mergeCell ref="AG526:AI526"/>
    <mergeCell ref="AG527:AI527"/>
    <mergeCell ref="G527:I527"/>
    <mergeCell ref="G528:I528"/>
    <mergeCell ref="AG533:AI533"/>
    <mergeCell ref="M523:R523"/>
    <mergeCell ref="M524:R524"/>
    <mergeCell ref="AG534:AI534"/>
    <mergeCell ref="AG535:AI535"/>
    <mergeCell ref="AG536:AI536"/>
    <mergeCell ref="K534:N534"/>
    <mergeCell ref="AG528:AI528"/>
    <mergeCell ref="AG532:AI532"/>
    <mergeCell ref="M547:N547"/>
    <mergeCell ref="K544:L544"/>
    <mergeCell ref="R542:T542"/>
    <mergeCell ref="G525:I525"/>
    <mergeCell ref="G526:I526"/>
    <mergeCell ref="B546:G546"/>
    <mergeCell ref="B547:G547"/>
    <mergeCell ref="M541:N541"/>
    <mergeCell ref="K546:L546"/>
    <mergeCell ref="B529:D529"/>
    <mergeCell ref="B256:H256"/>
    <mergeCell ref="I256:J256"/>
    <mergeCell ref="B221:B223"/>
    <mergeCell ref="C221:N222"/>
    <mergeCell ref="G84:H84"/>
    <mergeCell ref="B85:F85"/>
    <mergeCell ref="G85:H85"/>
    <mergeCell ref="B86:F86"/>
    <mergeCell ref="G86:H86"/>
    <mergeCell ref="B87:F87"/>
    <mergeCell ref="G87:H87"/>
    <mergeCell ref="B88:F88"/>
    <mergeCell ref="G234:G236"/>
    <mergeCell ref="J30:O30"/>
    <mergeCell ref="J31:O31"/>
    <mergeCell ref="J32:O32"/>
    <mergeCell ref="J33:O33"/>
    <mergeCell ref="O105:O107"/>
    <mergeCell ref="B89:F89"/>
    <mergeCell ref="I81:J81"/>
    <mergeCell ref="I78:J79"/>
    <mergeCell ref="B78:F79"/>
    <mergeCell ref="G78:H79"/>
    <mergeCell ref="O242:S252"/>
    <mergeCell ref="G200:J200"/>
    <mergeCell ref="C161:C170"/>
    <mergeCell ref="D161:D170"/>
    <mergeCell ref="R30:V30"/>
    <mergeCell ref="B30:G30"/>
    <mergeCell ref="B31:G31"/>
    <mergeCell ref="B32:G32"/>
    <mergeCell ref="B33:G33"/>
    <mergeCell ref="C313:H315"/>
    <mergeCell ref="B242:H243"/>
    <mergeCell ref="J303:R303"/>
    <mergeCell ref="P304:R305"/>
    <mergeCell ref="B244:H244"/>
    <mergeCell ref="B246:H246"/>
    <mergeCell ref="K161:K170"/>
    <mergeCell ref="M161:M170"/>
    <mergeCell ref="N161:N170"/>
    <mergeCell ref="B245:H245"/>
    <mergeCell ref="B248:H248"/>
    <mergeCell ref="B249:H249"/>
    <mergeCell ref="N213:N215"/>
    <mergeCell ref="M255:O255"/>
    <mergeCell ref="C233:D233"/>
    <mergeCell ref="E233:F233"/>
    <mergeCell ref="C234:C236"/>
    <mergeCell ref="D234:D236"/>
    <mergeCell ref="E234:E236"/>
    <mergeCell ref="F234:F236"/>
    <mergeCell ref="C199:F199"/>
    <mergeCell ref="K200:N200"/>
    <mergeCell ref="O241:Q241"/>
    <mergeCell ref="B258:H258"/>
    <mergeCell ref="B262:H262"/>
    <mergeCell ref="I259:J259"/>
    <mergeCell ref="B260:H260"/>
    <mergeCell ref="B261:H261"/>
    <mergeCell ref="O232:T232"/>
    <mergeCell ref="L201:L203"/>
    <mergeCell ref="M201:M203"/>
    <mergeCell ref="O201:O203"/>
    <mergeCell ref="I280:J280"/>
    <mergeCell ref="B273:H273"/>
    <mergeCell ref="B276:H276"/>
    <mergeCell ref="C306:C307"/>
    <mergeCell ref="D306:D307"/>
    <mergeCell ref="I283:J283"/>
    <mergeCell ref="F306:F307"/>
    <mergeCell ref="B301:K301"/>
    <mergeCell ref="B275:H275"/>
    <mergeCell ref="B282:H282"/>
    <mergeCell ref="B266:H266"/>
    <mergeCell ref="B270:H270"/>
    <mergeCell ref="B272:H272"/>
    <mergeCell ref="E306:E307"/>
    <mergeCell ref="B285:H285"/>
    <mergeCell ref="I261:J261"/>
    <mergeCell ref="B264:H264"/>
    <mergeCell ref="I264:J264"/>
    <mergeCell ref="I303:I307"/>
    <mergeCell ref="J304:O305"/>
    <mergeCell ref="B271:H271"/>
    <mergeCell ref="D293:D296"/>
    <mergeCell ref="O293:O296"/>
    <mergeCell ref="B284:H284"/>
    <mergeCell ref="B291:K291"/>
    <mergeCell ref="I284:J284"/>
    <mergeCell ref="L234:L236"/>
    <mergeCell ref="M209:P209"/>
    <mergeCell ref="N211:P212"/>
    <mergeCell ref="B209:K216"/>
    <mergeCell ref="M211:M215"/>
    <mergeCell ref="T234:T236"/>
    <mergeCell ref="B208:D208"/>
    <mergeCell ref="N201:N203"/>
    <mergeCell ref="K201:K203"/>
    <mergeCell ref="Q234:Q236"/>
    <mergeCell ref="R234:R236"/>
    <mergeCell ref="M234:M236"/>
    <mergeCell ref="C232:H232"/>
    <mergeCell ref="I232:N232"/>
    <mergeCell ref="S234:S236"/>
    <mergeCell ref="I233:J233"/>
    <mergeCell ref="O213:O215"/>
    <mergeCell ref="M217:P217"/>
    <mergeCell ref="P201:P203"/>
    <mergeCell ref="P213:P215"/>
    <mergeCell ref="S211:T213"/>
    <mergeCell ref="R293:R296"/>
    <mergeCell ref="B302:D302"/>
    <mergeCell ref="B303:B307"/>
    <mergeCell ref="B257:H257"/>
    <mergeCell ref="G303:H305"/>
    <mergeCell ref="B286:H286"/>
    <mergeCell ref="U201:U203"/>
    <mergeCell ref="R211:R213"/>
    <mergeCell ref="R201:R203"/>
    <mergeCell ref="R209:U209"/>
    <mergeCell ref="T201:T203"/>
    <mergeCell ref="B283:H283"/>
    <mergeCell ref="B293:B296"/>
    <mergeCell ref="C293:C296"/>
    <mergeCell ref="B278:H278"/>
    <mergeCell ref="B269:H269"/>
    <mergeCell ref="H306:H307"/>
    <mergeCell ref="J306:J307"/>
    <mergeCell ref="K306:K307"/>
    <mergeCell ref="U293:V295"/>
    <mergeCell ref="I242:I243"/>
    <mergeCell ref="M242:M243"/>
    <mergeCell ref="J242:L242"/>
    <mergeCell ref="B199:B203"/>
    <mergeCell ref="V232:V236"/>
    <mergeCell ref="P234:P236"/>
    <mergeCell ref="J293:J296"/>
    <mergeCell ref="M256:Q286"/>
    <mergeCell ref="O306:O307"/>
    <mergeCell ref="U232:U236"/>
    <mergeCell ref="F200:F203"/>
    <mergeCell ref="K233:L233"/>
    <mergeCell ref="C177:C181"/>
    <mergeCell ref="B218:I218"/>
    <mergeCell ref="S200:V200"/>
    <mergeCell ref="S201:S203"/>
    <mergeCell ref="V201:V203"/>
    <mergeCell ref="G201:G203"/>
    <mergeCell ref="H201:H203"/>
    <mergeCell ref="I201:I203"/>
    <mergeCell ref="C200:C203"/>
    <mergeCell ref="D200:D203"/>
    <mergeCell ref="B247:H247"/>
    <mergeCell ref="U211:U213"/>
    <mergeCell ref="O187:Q187"/>
    <mergeCell ref="B188:B192"/>
    <mergeCell ref="M233:N233"/>
    <mergeCell ref="O233:P233"/>
    <mergeCell ref="Q233:R233"/>
    <mergeCell ref="N234:N236"/>
    <mergeCell ref="O234:O236"/>
    <mergeCell ref="C228:C229"/>
    <mergeCell ref="D228:D229"/>
    <mergeCell ref="E228:E229"/>
    <mergeCell ref="F228:F229"/>
    <mergeCell ref="G228:G229"/>
    <mergeCell ref="H228:H229"/>
    <mergeCell ref="I228:I229"/>
    <mergeCell ref="J228:J229"/>
    <mergeCell ref="K228:K229"/>
    <mergeCell ref="Q201:Q203"/>
    <mergeCell ref="I234:I236"/>
    <mergeCell ref="J234:J236"/>
    <mergeCell ref="K234:K236"/>
    <mergeCell ref="U386:U388"/>
    <mergeCell ref="D333:D340"/>
    <mergeCell ref="E333:E340"/>
    <mergeCell ref="F333:F340"/>
    <mergeCell ref="G333:G340"/>
    <mergeCell ref="T386:T388"/>
    <mergeCell ref="T349:T359"/>
    <mergeCell ref="V386:V388"/>
    <mergeCell ref="J313:K315"/>
    <mergeCell ref="M341:O342"/>
    <mergeCell ref="S398:S400"/>
    <mergeCell ref="S41:S44"/>
    <mergeCell ref="B69:R74"/>
    <mergeCell ref="B105:B107"/>
    <mergeCell ref="C105:C107"/>
    <mergeCell ref="S80:T80"/>
    <mergeCell ref="Q80:R80"/>
    <mergeCell ref="L80:P80"/>
    <mergeCell ref="S78:T79"/>
    <mergeCell ref="Q78:R79"/>
    <mergeCell ref="L78:P79"/>
    <mergeCell ref="L89:P89"/>
    <mergeCell ref="Q89:R89"/>
    <mergeCell ref="S89:T89"/>
    <mergeCell ref="O41:O44"/>
    <mergeCell ref="S85:T85"/>
    <mergeCell ref="L86:P86"/>
    <mergeCell ref="Q86:R86"/>
    <mergeCell ref="L81:P81"/>
    <mergeCell ref="Q81:R81"/>
    <mergeCell ref="T41:T44"/>
    <mergeCell ref="K51:M51"/>
    <mergeCell ref="N398:N400"/>
    <mergeCell ref="B373:Q378"/>
    <mergeCell ref="Q398:Q400"/>
    <mergeCell ref="N386:N388"/>
    <mergeCell ref="D341:F342"/>
    <mergeCell ref="E316:E317"/>
    <mergeCell ref="G386:G388"/>
    <mergeCell ref="J386:J388"/>
    <mergeCell ref="O383:P385"/>
    <mergeCell ref="C386:C388"/>
    <mergeCell ref="D386:D388"/>
    <mergeCell ref="B395:C397"/>
    <mergeCell ref="D395:E397"/>
    <mergeCell ref="M383:N385"/>
    <mergeCell ref="B383:B385"/>
    <mergeCell ref="Q386:Q388"/>
    <mergeCell ref="O386:O388"/>
    <mergeCell ref="L313:L317"/>
    <mergeCell ref="P350:P357"/>
    <mergeCell ref="B330:O330"/>
    <mergeCell ref="B347:Q347"/>
    <mergeCell ref="B323:D323"/>
    <mergeCell ref="D398:D400"/>
    <mergeCell ref="L395:M397"/>
    <mergeCell ref="B332:B342"/>
    <mergeCell ref="B372:O372"/>
    <mergeCell ref="B364:I364"/>
    <mergeCell ref="O398:O400"/>
    <mergeCell ref="F316:F317"/>
    <mergeCell ref="C316:C317"/>
    <mergeCell ref="G316:G317"/>
    <mergeCell ref="H316:H317"/>
    <mergeCell ref="P398:P400"/>
    <mergeCell ref="E398:E400"/>
    <mergeCell ref="I383:J385"/>
    <mergeCell ref="K383:L385"/>
    <mergeCell ref="I398:I400"/>
    <mergeCell ref="P395:Q397"/>
    <mergeCell ref="B324:S328"/>
    <mergeCell ref="F395:G397"/>
    <mergeCell ref="H395:I397"/>
    <mergeCell ref="L350:L357"/>
    <mergeCell ref="K386:K388"/>
    <mergeCell ref="J395:K397"/>
    <mergeCell ref="R332:R342"/>
    <mergeCell ref="L358:N359"/>
    <mergeCell ref="C383:D385"/>
    <mergeCell ref="B398:B400"/>
    <mergeCell ref="C398:C400"/>
    <mergeCell ref="O358:Q359"/>
    <mergeCell ref="B386:B388"/>
    <mergeCell ref="I333:I340"/>
    <mergeCell ref="J333:J340"/>
    <mergeCell ref="J350:J357"/>
    <mergeCell ref="K350:K357"/>
    <mergeCell ref="K333:K340"/>
    <mergeCell ref="L333:L340"/>
    <mergeCell ref="B382:D382"/>
    <mergeCell ref="M333:M340"/>
    <mergeCell ref="Q350:Q357"/>
    <mergeCell ref="M350:M357"/>
    <mergeCell ref="B349:B359"/>
    <mergeCell ref="C349:C359"/>
    <mergeCell ref="D332:O332"/>
    <mergeCell ref="B745:J752"/>
    <mergeCell ref="C682:D684"/>
    <mergeCell ref="E682:F684"/>
    <mergeCell ref="B688:B690"/>
    <mergeCell ref="C688:D690"/>
    <mergeCell ref="B697:J704"/>
    <mergeCell ref="C679:D681"/>
    <mergeCell ref="B713:D713"/>
    <mergeCell ref="G685:I685"/>
    <mergeCell ref="E561:E563"/>
    <mergeCell ref="G558:I560"/>
    <mergeCell ref="J558:L560"/>
    <mergeCell ref="D558:F560"/>
    <mergeCell ref="M558:N560"/>
    <mergeCell ref="N574:S575"/>
    <mergeCell ref="G686:I686"/>
    <mergeCell ref="H581:M581"/>
    <mergeCell ref="H582:M582"/>
    <mergeCell ref="D583:E583"/>
    <mergeCell ref="K665:O665"/>
    <mergeCell ref="K666:O666"/>
    <mergeCell ref="E660:I660"/>
    <mergeCell ref="E688:F690"/>
    <mergeCell ref="G682:I682"/>
    <mergeCell ref="G684:I684"/>
    <mergeCell ref="G681:I681"/>
    <mergeCell ref="B692:S693"/>
    <mergeCell ref="G687:I687"/>
    <mergeCell ref="B617:E620"/>
    <mergeCell ref="G677:I677"/>
    <mergeCell ref="R617:T620"/>
    <mergeCell ref="L561:L563"/>
    <mergeCell ref="O674:S690"/>
    <mergeCell ref="B579:C579"/>
    <mergeCell ref="G493:I493"/>
    <mergeCell ref="F586:G586"/>
    <mergeCell ref="B587:C587"/>
    <mergeCell ref="B522:D522"/>
    <mergeCell ref="N581:S581"/>
    <mergeCell ref="N582:S582"/>
    <mergeCell ref="F583:G583"/>
    <mergeCell ref="B596:C596"/>
    <mergeCell ref="D594:E594"/>
    <mergeCell ref="M517:R521"/>
    <mergeCell ref="S517:S521"/>
    <mergeCell ref="R500:T500"/>
    <mergeCell ref="F517:F521"/>
    <mergeCell ref="R496:T496"/>
    <mergeCell ref="M498:O498"/>
    <mergeCell ref="B498:D498"/>
    <mergeCell ref="M497:O497"/>
    <mergeCell ref="B535:G539"/>
    <mergeCell ref="H619:H620"/>
    <mergeCell ref="I619:I620"/>
    <mergeCell ref="B495:D495"/>
    <mergeCell ref="B500:D500"/>
    <mergeCell ref="G500:I500"/>
    <mergeCell ref="B625:E625"/>
    <mergeCell ref="M554:N554"/>
    <mergeCell ref="M561:M563"/>
    <mergeCell ref="N561:N563"/>
    <mergeCell ref="B551:G551"/>
    <mergeCell ref="K667:O667"/>
    <mergeCell ref="P662:T662"/>
    <mergeCell ref="B757:S765"/>
    <mergeCell ref="B769:S777"/>
    <mergeCell ref="B767:K767"/>
    <mergeCell ref="B755:K755"/>
    <mergeCell ref="B634:G635"/>
    <mergeCell ref="B636:G637"/>
    <mergeCell ref="B638:G639"/>
    <mergeCell ref="Q713:S713"/>
    <mergeCell ref="B705:J712"/>
    <mergeCell ref="D578:E578"/>
    <mergeCell ref="F578:G578"/>
    <mergeCell ref="J561:J563"/>
    <mergeCell ref="H603:I606"/>
    <mergeCell ref="N588:S588"/>
    <mergeCell ref="H595:M595"/>
    <mergeCell ref="H596:M596"/>
    <mergeCell ref="B603:C606"/>
    <mergeCell ref="B593:C593"/>
    <mergeCell ref="N577:S577"/>
    <mergeCell ref="Q753:S753"/>
    <mergeCell ref="B725:J732"/>
    <mergeCell ref="K725:S732"/>
    <mergeCell ref="Q733:S733"/>
    <mergeCell ref="K745:S752"/>
    <mergeCell ref="P665:T665"/>
    <mergeCell ref="P666:T666"/>
    <mergeCell ref="K663:O663"/>
    <mergeCell ref="B661:D661"/>
    <mergeCell ref="H585:M585"/>
    <mergeCell ref="E667:I667"/>
    <mergeCell ref="G683:I683"/>
    <mergeCell ref="F617:F620"/>
    <mergeCell ref="B753:D753"/>
    <mergeCell ref="B737:J744"/>
    <mergeCell ref="K737:S744"/>
    <mergeCell ref="G672:I675"/>
    <mergeCell ref="G676:I676"/>
    <mergeCell ref="N578:S578"/>
    <mergeCell ref="N579:S579"/>
    <mergeCell ref="N580:S580"/>
    <mergeCell ref="G523:I523"/>
    <mergeCell ref="G524:I524"/>
    <mergeCell ref="B523:D523"/>
    <mergeCell ref="B524:D524"/>
    <mergeCell ref="B534:E534"/>
    <mergeCell ref="O535:O539"/>
    <mergeCell ref="E661:I661"/>
    <mergeCell ref="E663:I663"/>
    <mergeCell ref="E665:I665"/>
    <mergeCell ref="E666:I666"/>
    <mergeCell ref="D585:E585"/>
    <mergeCell ref="K659:O660"/>
    <mergeCell ref="P659:T660"/>
    <mergeCell ref="L627:O627"/>
    <mergeCell ref="B662:D662"/>
    <mergeCell ref="B621:E621"/>
    <mergeCell ref="B663:D663"/>
    <mergeCell ref="B665:D665"/>
    <mergeCell ref="B666:D666"/>
    <mergeCell ref="R626:T626"/>
    <mergeCell ref="K535:L539"/>
    <mergeCell ref="P535:Q539"/>
    <mergeCell ref="B600:C600"/>
    <mergeCell ref="B599:C599"/>
    <mergeCell ref="G492:I492"/>
    <mergeCell ref="H482:M482"/>
    <mergeCell ref="B486:E486"/>
    <mergeCell ref="R495:T495"/>
    <mergeCell ref="R493:T493"/>
    <mergeCell ref="N436:R436"/>
    <mergeCell ref="B496:D496"/>
    <mergeCell ref="M499:O499"/>
    <mergeCell ref="B497:D497"/>
    <mergeCell ref="B499:D499"/>
    <mergeCell ref="G498:I498"/>
    <mergeCell ref="G499:I499"/>
    <mergeCell ref="G495:I495"/>
    <mergeCell ref="B493:D493"/>
    <mergeCell ref="B492:D492"/>
    <mergeCell ref="G494:I494"/>
    <mergeCell ref="H438:M438"/>
    <mergeCell ref="H439:M439"/>
    <mergeCell ref="H440:M440"/>
    <mergeCell ref="H441:M441"/>
    <mergeCell ref="H442:M442"/>
    <mergeCell ref="H443:M443"/>
    <mergeCell ref="H444:M444"/>
    <mergeCell ref="H445:M445"/>
    <mergeCell ref="H446:M446"/>
    <mergeCell ref="N438:R438"/>
    <mergeCell ref="N439:R439"/>
    <mergeCell ref="N440:R440"/>
    <mergeCell ref="N441:R441"/>
    <mergeCell ref="M493:O493"/>
    <mergeCell ref="R494:T494"/>
    <mergeCell ref="M501:O501"/>
    <mergeCell ref="B502:D502"/>
    <mergeCell ref="B503:D503"/>
    <mergeCell ref="B504:D504"/>
    <mergeCell ref="B505:D505"/>
    <mergeCell ref="B506:D506"/>
    <mergeCell ref="B507:D507"/>
    <mergeCell ref="B494:D494"/>
    <mergeCell ref="B487:D491"/>
    <mergeCell ref="E487:E491"/>
    <mergeCell ref="R395:S397"/>
    <mergeCell ref="W349:W359"/>
    <mergeCell ref="B420:G420"/>
    <mergeCell ref="B421:G421"/>
    <mergeCell ref="H418:M418"/>
    <mergeCell ref="H419:M419"/>
    <mergeCell ref="H428:M428"/>
    <mergeCell ref="H432:M432"/>
    <mergeCell ref="P386:P388"/>
    <mergeCell ref="N350:N357"/>
    <mergeCell ref="L386:L388"/>
    <mergeCell ref="M386:M388"/>
    <mergeCell ref="E383:F385"/>
    <mergeCell ref="G383:H385"/>
    <mergeCell ref="S386:S388"/>
    <mergeCell ref="F349:Q349"/>
    <mergeCell ref="H424:M424"/>
    <mergeCell ref="H425:M425"/>
    <mergeCell ref="H430:M430"/>
    <mergeCell ref="R398:R400"/>
    <mergeCell ref="M494:O494"/>
    <mergeCell ref="M495:O495"/>
    <mergeCell ref="H431:M431"/>
    <mergeCell ref="B430:G430"/>
    <mergeCell ref="B431:G431"/>
    <mergeCell ref="B432:G432"/>
    <mergeCell ref="B424:G424"/>
    <mergeCell ref="U383:V385"/>
    <mergeCell ref="U398:U400"/>
    <mergeCell ref="U349:U359"/>
    <mergeCell ref="E386:E388"/>
    <mergeCell ref="H16:I16"/>
    <mergeCell ref="J16:K16"/>
    <mergeCell ref="K41:M44"/>
    <mergeCell ref="N41:N44"/>
    <mergeCell ref="B160:E160"/>
    <mergeCell ref="D104:E104"/>
    <mergeCell ref="F104:G104"/>
    <mergeCell ref="H104:I104"/>
    <mergeCell ref="J104:K104"/>
    <mergeCell ref="L104:M104"/>
    <mergeCell ref="K147:K155"/>
    <mergeCell ref="M147:M155"/>
    <mergeCell ref="N147:N155"/>
    <mergeCell ref="B118:R124"/>
    <mergeCell ref="B136:R142"/>
    <mergeCell ref="C147:C155"/>
    <mergeCell ref="N104:O104"/>
    <mergeCell ref="D105:D107"/>
    <mergeCell ref="E105:E107"/>
    <mergeCell ref="F105:F107"/>
    <mergeCell ref="G105:G107"/>
    <mergeCell ref="H105:H107"/>
    <mergeCell ref="I105:I107"/>
    <mergeCell ref="K55:M55"/>
    <mergeCell ref="K56:M56"/>
    <mergeCell ref="K57:M57"/>
    <mergeCell ref="K58:M58"/>
    <mergeCell ref="D147:D155"/>
    <mergeCell ref="B75:R75"/>
    <mergeCell ref="B76:G76"/>
    <mergeCell ref="B135:F135"/>
    <mergeCell ref="B7:S8"/>
    <mergeCell ref="K60:M60"/>
    <mergeCell ref="B66:G66"/>
    <mergeCell ref="P41:R43"/>
    <mergeCell ref="B10:E10"/>
    <mergeCell ref="B19:E19"/>
    <mergeCell ref="B20:E20"/>
    <mergeCell ref="B21:E21"/>
    <mergeCell ref="B13:E13"/>
    <mergeCell ref="B17:E17"/>
    <mergeCell ref="B18:E18"/>
    <mergeCell ref="B15:E15"/>
    <mergeCell ref="B16:E16"/>
    <mergeCell ref="F10:O10"/>
    <mergeCell ref="F12:O12"/>
    <mergeCell ref="F13:O13"/>
    <mergeCell ref="F15:O15"/>
    <mergeCell ref="B11:E11"/>
    <mergeCell ref="B12:E12"/>
    <mergeCell ref="N16:O16"/>
    <mergeCell ref="B34:G34"/>
    <mergeCell ref="B35:G35"/>
    <mergeCell ref="J34:O34"/>
    <mergeCell ref="J35:O35"/>
    <mergeCell ref="F11:O11"/>
    <mergeCell ref="L16:M16"/>
    <mergeCell ref="F17:O17"/>
    <mergeCell ref="F19:O19"/>
    <mergeCell ref="K62:M62"/>
    <mergeCell ref="K63:M63"/>
    <mergeCell ref="K64:M64"/>
    <mergeCell ref="K66:M66"/>
    <mergeCell ref="B54:G54"/>
    <mergeCell ref="B55:G55"/>
    <mergeCell ref="B56:G56"/>
    <mergeCell ref="B57:G57"/>
    <mergeCell ref="B58:G58"/>
    <mergeCell ref="F16:G16"/>
    <mergeCell ref="F18:O18"/>
    <mergeCell ref="F20:O20"/>
    <mergeCell ref="F21:O21"/>
    <mergeCell ref="F22:O22"/>
    <mergeCell ref="F23:O23"/>
    <mergeCell ref="B28:G28"/>
    <mergeCell ref="K61:M61"/>
    <mergeCell ref="B25:S26"/>
    <mergeCell ref="B41:G44"/>
    <mergeCell ref="B45:G45"/>
    <mergeCell ref="B46:G46"/>
    <mergeCell ref="B47:G47"/>
    <mergeCell ref="B48:G48"/>
    <mergeCell ref="B49:G49"/>
    <mergeCell ref="B50:G50"/>
    <mergeCell ref="B51:G51"/>
    <mergeCell ref="B52:G52"/>
    <mergeCell ref="B53:G53"/>
    <mergeCell ref="H41:I43"/>
    <mergeCell ref="B22:E22"/>
    <mergeCell ref="B39:G39"/>
    <mergeCell ref="B23:E23"/>
    <mergeCell ref="B61:G61"/>
    <mergeCell ref="K47:M47"/>
    <mergeCell ref="K46:M46"/>
    <mergeCell ref="K45:M45"/>
    <mergeCell ref="J36:O36"/>
    <mergeCell ref="J37:O37"/>
    <mergeCell ref="B59:G59"/>
    <mergeCell ref="B60:G60"/>
    <mergeCell ref="K48:M48"/>
    <mergeCell ref="K49:M49"/>
    <mergeCell ref="K50:M50"/>
    <mergeCell ref="P104:S105"/>
    <mergeCell ref="I85:J85"/>
    <mergeCell ref="I86:J86"/>
    <mergeCell ref="C93:C96"/>
    <mergeCell ref="D93:D96"/>
    <mergeCell ref="E93:E96"/>
    <mergeCell ref="I93:I96"/>
    <mergeCell ref="M105:M107"/>
    <mergeCell ref="N105:N107"/>
    <mergeCell ref="G93:G96"/>
    <mergeCell ref="I87:J87"/>
    <mergeCell ref="J105:J107"/>
    <mergeCell ref="K52:M52"/>
    <mergeCell ref="K53:M53"/>
    <mergeCell ref="K54:M54"/>
    <mergeCell ref="K59:M59"/>
    <mergeCell ref="I80:J80"/>
    <mergeCell ref="B62:G62"/>
    <mergeCell ref="B63:G63"/>
    <mergeCell ref="B64:G64"/>
    <mergeCell ref="G83:H83"/>
    <mergeCell ref="B83:F83"/>
    <mergeCell ref="B84:F84"/>
    <mergeCell ref="I84:J84"/>
    <mergeCell ref="B82:F82"/>
    <mergeCell ref="G82:H82"/>
    <mergeCell ref="L85:P85"/>
    <mergeCell ref="S83:T83"/>
    <mergeCell ref="Q87:R87"/>
    <mergeCell ref="O147:P147"/>
    <mergeCell ref="I88:J88"/>
    <mergeCell ref="K94:K96"/>
    <mergeCell ref="J94:J96"/>
    <mergeCell ref="J93:K93"/>
    <mergeCell ref="L87:P87"/>
    <mergeCell ref="N93:O93"/>
    <mergeCell ref="P93:Q93"/>
    <mergeCell ref="G89:H89"/>
    <mergeCell ref="B93:B96"/>
    <mergeCell ref="I82:J82"/>
    <mergeCell ref="B81:F81"/>
    <mergeCell ref="G81:H81"/>
    <mergeCell ref="B80:F80"/>
    <mergeCell ref="R93:S93"/>
    <mergeCell ref="S94:S96"/>
    <mergeCell ref="S87:T87"/>
    <mergeCell ref="L88:P88"/>
    <mergeCell ref="L84:P84"/>
    <mergeCell ref="S81:T81"/>
    <mergeCell ref="L147:L155"/>
    <mergeCell ref="L161:L170"/>
    <mergeCell ref="B115:R115"/>
    <mergeCell ref="H93:H96"/>
    <mergeCell ref="E147:E155"/>
    <mergeCell ref="F147:F155"/>
    <mergeCell ref="G147:G155"/>
    <mergeCell ref="O148:O155"/>
    <mergeCell ref="H147:H155"/>
    <mergeCell ref="B91:H91"/>
    <mergeCell ref="I89:J89"/>
    <mergeCell ref="B127:R133"/>
    <mergeCell ref="Q88:R88"/>
    <mergeCell ref="B146:E146"/>
    <mergeCell ref="B117:F117"/>
    <mergeCell ref="B126:F126"/>
    <mergeCell ref="B147:B155"/>
    <mergeCell ref="S86:T86"/>
    <mergeCell ref="E161:E170"/>
    <mergeCell ref="F161:F170"/>
    <mergeCell ref="G161:G170"/>
    <mergeCell ref="O161:O170"/>
    <mergeCell ref="B664:D664"/>
    <mergeCell ref="K664:O664"/>
    <mergeCell ref="E664:I664"/>
    <mergeCell ref="N593:S593"/>
    <mergeCell ref="N594:S594"/>
    <mergeCell ref="N595:S595"/>
    <mergeCell ref="N596:S596"/>
    <mergeCell ref="L617:O620"/>
    <mergeCell ref="L625:O625"/>
    <mergeCell ref="L626:O626"/>
    <mergeCell ref="B623:E623"/>
    <mergeCell ref="B624:E624"/>
    <mergeCell ref="B676:B678"/>
    <mergeCell ref="B602:G602"/>
    <mergeCell ref="G679:I679"/>
    <mergeCell ref="C676:D678"/>
    <mergeCell ref="E676:F678"/>
    <mergeCell ref="L621:O621"/>
    <mergeCell ref="B622:E622"/>
    <mergeCell ref="B669:S670"/>
    <mergeCell ref="P624:Q624"/>
    <mergeCell ref="B646:G647"/>
    <mergeCell ref="F595:G595"/>
    <mergeCell ref="F596:G596"/>
    <mergeCell ref="B626:E626"/>
    <mergeCell ref="F603:G606"/>
    <mergeCell ref="D595:E595"/>
    <mergeCell ref="D596:E596"/>
    <mergeCell ref="B627:E627"/>
    <mergeCell ref="B642:G643"/>
    <mergeCell ref="J607:K607"/>
    <mergeCell ref="L607:M607"/>
    <mergeCell ref="B434:G434"/>
    <mergeCell ref="B435:G435"/>
    <mergeCell ref="B437:G437"/>
    <mergeCell ref="N435:R435"/>
    <mergeCell ref="H423:M423"/>
    <mergeCell ref="B422:G422"/>
    <mergeCell ref="B423:G423"/>
    <mergeCell ref="H420:M420"/>
    <mergeCell ref="H421:M421"/>
    <mergeCell ref="B516:E516"/>
    <mergeCell ref="J161:J170"/>
    <mergeCell ref="K105:K107"/>
    <mergeCell ref="L105:L107"/>
    <mergeCell ref="G199:V199"/>
    <mergeCell ref="I161:I170"/>
    <mergeCell ref="V349:V359"/>
    <mergeCell ref="M398:M400"/>
    <mergeCell ref="N395:O397"/>
    <mergeCell ref="G398:G400"/>
    <mergeCell ref="I350:I357"/>
    <mergeCell ref="B415:G415"/>
    <mergeCell ref="H416:M417"/>
    <mergeCell ref="S233:T233"/>
    <mergeCell ref="D177:D181"/>
    <mergeCell ref="E177:E181"/>
    <mergeCell ref="B177:B181"/>
    <mergeCell ref="B416:G417"/>
    <mergeCell ref="B418:G418"/>
    <mergeCell ref="B419:G419"/>
    <mergeCell ref="B234:B236"/>
    <mergeCell ref="B313:B317"/>
    <mergeCell ref="I147:I155"/>
    <mergeCell ref="D577:E577"/>
    <mergeCell ref="F577:G577"/>
    <mergeCell ref="H583:M583"/>
    <mergeCell ref="B578:C578"/>
    <mergeCell ref="D580:E580"/>
    <mergeCell ref="P626:Q626"/>
    <mergeCell ref="P627:Q627"/>
    <mergeCell ref="F594:G594"/>
    <mergeCell ref="R546:T546"/>
    <mergeCell ref="B644:G645"/>
    <mergeCell ref="B590:G590"/>
    <mergeCell ref="N598:S598"/>
    <mergeCell ref="N599:S599"/>
    <mergeCell ref="B629:G629"/>
    <mergeCell ref="B594:C594"/>
    <mergeCell ref="B598:C598"/>
    <mergeCell ref="D598:E598"/>
    <mergeCell ref="B616:H616"/>
    <mergeCell ref="F584:G584"/>
    <mergeCell ref="N587:S587"/>
    <mergeCell ref="H587:M587"/>
    <mergeCell ref="B607:C607"/>
    <mergeCell ref="D607:E607"/>
    <mergeCell ref="F607:G607"/>
    <mergeCell ref="H607:I607"/>
    <mergeCell ref="F597:G597"/>
    <mergeCell ref="B595:C595"/>
    <mergeCell ref="B584:C584"/>
    <mergeCell ref="R607:S607"/>
    <mergeCell ref="F576:G576"/>
    <mergeCell ref="D599:E599"/>
    <mergeCell ref="F579:G579"/>
    <mergeCell ref="H422:M422"/>
    <mergeCell ref="B14:E14"/>
    <mergeCell ref="P148:P155"/>
    <mergeCell ref="T395:U397"/>
    <mergeCell ref="T398:T400"/>
    <mergeCell ref="B525:D525"/>
    <mergeCell ref="M486:P486"/>
    <mergeCell ref="H398:H400"/>
    <mergeCell ref="O350:O357"/>
    <mergeCell ref="K398:K400"/>
    <mergeCell ref="L398:L400"/>
    <mergeCell ref="I358:K359"/>
    <mergeCell ref="E303:F305"/>
    <mergeCell ref="R498:T498"/>
    <mergeCell ref="R499:T499"/>
    <mergeCell ref="J341:L342"/>
    <mergeCell ref="G341:I342"/>
    <mergeCell ref="P332:P342"/>
    <mergeCell ref="Q332:Q342"/>
    <mergeCell ref="F398:F400"/>
    <mergeCell ref="G514:I514"/>
    <mergeCell ref="M504:O504"/>
    <mergeCell ref="M503:O503"/>
    <mergeCell ref="M502:O502"/>
    <mergeCell ref="B508:D508"/>
    <mergeCell ref="B509:D509"/>
    <mergeCell ref="F14:O14"/>
    <mergeCell ref="Q220:S220"/>
    <mergeCell ref="O221:O223"/>
    <mergeCell ref="Q221:U229"/>
    <mergeCell ref="B228:B229"/>
    <mergeCell ref="M516:P516"/>
    <mergeCell ref="O176:Q176"/>
    <mergeCell ref="G80:H80"/>
    <mergeCell ref="B220:I220"/>
    <mergeCell ref="P106:P107"/>
    <mergeCell ref="S106:S107"/>
    <mergeCell ref="B161:B170"/>
    <mergeCell ref="J201:J203"/>
    <mergeCell ref="S84:T84"/>
    <mergeCell ref="S88:T88"/>
    <mergeCell ref="Q85:R85"/>
    <mergeCell ref="L93:M93"/>
    <mergeCell ref="B65:G65"/>
    <mergeCell ref="L83:P83"/>
    <mergeCell ref="B104:C104"/>
    <mergeCell ref="L94:L96"/>
    <mergeCell ref="I83:J83"/>
    <mergeCell ref="M94:M96"/>
    <mergeCell ref="N94:N96"/>
    <mergeCell ref="J147:J155"/>
    <mergeCell ref="Q106:Q107"/>
    <mergeCell ref="O94:O96"/>
    <mergeCell ref="L82:P82"/>
    <mergeCell ref="H161:H170"/>
    <mergeCell ref="Q82:R82"/>
    <mergeCell ref="S82:T82"/>
    <mergeCell ref="R106:R107"/>
    <mergeCell ref="B68:D68"/>
    <mergeCell ref="Q94:Q96"/>
    <mergeCell ref="R94:R96"/>
    <mergeCell ref="G88:H88"/>
    <mergeCell ref="Q83:R83"/>
    <mergeCell ref="Q84:R84"/>
    <mergeCell ref="B250:H250"/>
    <mergeCell ref="B251:H251"/>
    <mergeCell ref="B252:H252"/>
    <mergeCell ref="B254:E254"/>
    <mergeCell ref="B288:S289"/>
    <mergeCell ref="B542:G542"/>
    <mergeCell ref="B548:G548"/>
    <mergeCell ref="B549:G549"/>
    <mergeCell ref="B550:G550"/>
    <mergeCell ref="L228:L229"/>
    <mergeCell ref="M228:M229"/>
    <mergeCell ref="N228:N229"/>
    <mergeCell ref="O228:O229"/>
    <mergeCell ref="B558:B563"/>
    <mergeCell ref="B447:G447"/>
    <mergeCell ref="H447:M447"/>
    <mergeCell ref="N444:R444"/>
    <mergeCell ref="N445:R445"/>
    <mergeCell ref="N446:R446"/>
    <mergeCell ref="N447:R447"/>
    <mergeCell ref="M511:O511"/>
    <mergeCell ref="M510:O510"/>
    <mergeCell ref="M509:O509"/>
    <mergeCell ref="M508:O508"/>
    <mergeCell ref="M507:O507"/>
    <mergeCell ref="M506:O506"/>
    <mergeCell ref="M505:O505"/>
    <mergeCell ref="P293:Q295"/>
    <mergeCell ref="B557:M557"/>
    <mergeCell ref="G233:H233"/>
    <mergeCell ref="B241:J241"/>
    <mergeCell ref="B380:H380"/>
    <mergeCell ref="K662:O662"/>
    <mergeCell ref="B640:G641"/>
    <mergeCell ref="E662:I662"/>
    <mergeCell ref="B658:G658"/>
    <mergeCell ref="B660:D660"/>
    <mergeCell ref="B484:K484"/>
    <mergeCell ref="B545:G545"/>
    <mergeCell ref="B510:D510"/>
    <mergeCell ref="B511:D511"/>
    <mergeCell ref="B512:D512"/>
    <mergeCell ref="B513:D513"/>
    <mergeCell ref="G513:I513"/>
    <mergeCell ref="G512:I512"/>
    <mergeCell ref="G511:I511"/>
    <mergeCell ref="G510:I510"/>
    <mergeCell ref="B609:D609"/>
    <mergeCell ref="B610:S614"/>
    <mergeCell ref="M530:R530"/>
    <mergeCell ref="M531:R531"/>
    <mergeCell ref="G531:I531"/>
    <mergeCell ref="B530:D530"/>
    <mergeCell ref="B531:D531"/>
    <mergeCell ref="B654:G654"/>
    <mergeCell ref="R505:T505"/>
    <mergeCell ref="R506:T506"/>
    <mergeCell ref="R507:T507"/>
    <mergeCell ref="R508:T508"/>
    <mergeCell ref="R509:T509"/>
    <mergeCell ref="R510:T510"/>
    <mergeCell ref="R511:T511"/>
    <mergeCell ref="R627:T627"/>
    <mergeCell ref="H584:M584"/>
    <mergeCell ref="T654:U654"/>
    <mergeCell ref="H653:M653"/>
    <mergeCell ref="H652:M652"/>
    <mergeCell ref="N653:S653"/>
    <mergeCell ref="N654:S654"/>
    <mergeCell ref="H654:M654"/>
    <mergeCell ref="B653:G653"/>
    <mergeCell ref="B652:G652"/>
    <mergeCell ref="N652:S652"/>
    <mergeCell ref="B144:L144"/>
    <mergeCell ref="B175:K175"/>
    <mergeCell ref="B186:K186"/>
    <mergeCell ref="B197:K197"/>
    <mergeCell ref="B433:G433"/>
    <mergeCell ref="B231:M231"/>
    <mergeCell ref="B410:U410"/>
    <mergeCell ref="B411:U413"/>
    <mergeCell ref="B438:G438"/>
    <mergeCell ref="B439:G439"/>
    <mergeCell ref="B440:G440"/>
    <mergeCell ref="B441:G441"/>
    <mergeCell ref="B442:G442"/>
    <mergeCell ref="B443:G443"/>
    <mergeCell ref="B444:G444"/>
    <mergeCell ref="B445:G445"/>
    <mergeCell ref="B446:G446"/>
    <mergeCell ref="G502:I502"/>
    <mergeCell ref="R502:T502"/>
    <mergeCell ref="R503:T503"/>
    <mergeCell ref="R504:T504"/>
    <mergeCell ref="N442:R442"/>
    <mergeCell ref="N443:R443"/>
    <mergeCell ref="R512:T512"/>
    <mergeCell ref="R513:T513"/>
    <mergeCell ref="M513:O513"/>
    <mergeCell ref="M512:O512"/>
    <mergeCell ref="G509:I509"/>
    <mergeCell ref="G508:I508"/>
    <mergeCell ref="G507:I507"/>
    <mergeCell ref="G506:I506"/>
    <mergeCell ref="G505:I505"/>
    <mergeCell ref="G504:I504"/>
    <mergeCell ref="G503:I503"/>
    <mergeCell ref="N458:R458"/>
    <mergeCell ref="N459:R459"/>
    <mergeCell ref="S458:W458"/>
    <mergeCell ref="S459:W459"/>
    <mergeCell ref="N450:R450"/>
    <mergeCell ref="S449:W449"/>
    <mergeCell ref="S450:W450"/>
    <mergeCell ref="S451:W451"/>
    <mergeCell ref="N451:R451"/>
    <mergeCell ref="H450:M450"/>
    <mergeCell ref="H451:M451"/>
    <mergeCell ref="B451:G451"/>
    <mergeCell ref="B452:G452"/>
    <mergeCell ref="H452:M452"/>
    <mergeCell ref="N452:R452"/>
    <mergeCell ref="S452:W452"/>
    <mergeCell ref="S453:W453"/>
    <mergeCell ref="N453:R453"/>
    <mergeCell ref="H453:M453"/>
    <mergeCell ref="B453:G453"/>
    <mergeCell ref="B454:G454"/>
    <mergeCell ref="H454:M454"/>
    <mergeCell ref="N454:R454"/>
    <mergeCell ref="S454:W454"/>
    <mergeCell ref="S460:W460"/>
    <mergeCell ref="N460:R460"/>
    <mergeCell ref="H460:M460"/>
    <mergeCell ref="B460:G460"/>
    <mergeCell ref="B461:G461"/>
    <mergeCell ref="H461:M461"/>
    <mergeCell ref="N461:R461"/>
    <mergeCell ref="S461:W461"/>
    <mergeCell ref="S462:W462"/>
    <mergeCell ref="N462:R462"/>
    <mergeCell ref="H462:M462"/>
    <mergeCell ref="B462:G462"/>
    <mergeCell ref="B463:G463"/>
    <mergeCell ref="H463:M463"/>
    <mergeCell ref="N463:R463"/>
    <mergeCell ref="S463:W463"/>
    <mergeCell ref="S455:W455"/>
    <mergeCell ref="N455:R455"/>
    <mergeCell ref="H455:M455"/>
    <mergeCell ref="B455:G455"/>
    <mergeCell ref="B456:G456"/>
    <mergeCell ref="H456:M456"/>
    <mergeCell ref="N456:R456"/>
    <mergeCell ref="S456:W456"/>
    <mergeCell ref="S457:W457"/>
    <mergeCell ref="N457:R457"/>
    <mergeCell ref="H457:M457"/>
    <mergeCell ref="B457:G457"/>
    <mergeCell ref="B458:G458"/>
    <mergeCell ref="S468:W468"/>
    <mergeCell ref="N468:R468"/>
    <mergeCell ref="H468:M468"/>
    <mergeCell ref="B468:G468"/>
    <mergeCell ref="B459:G459"/>
    <mergeCell ref="H458:M458"/>
    <mergeCell ref="H459:M459"/>
    <mergeCell ref="S464:W464"/>
    <mergeCell ref="N464:R464"/>
    <mergeCell ref="H464:M464"/>
    <mergeCell ref="B464:G464"/>
    <mergeCell ref="B465:G465"/>
    <mergeCell ref="H465:M465"/>
    <mergeCell ref="N465:R465"/>
    <mergeCell ref="S465:W465"/>
    <mergeCell ref="S466:W466"/>
    <mergeCell ref="N466:R466"/>
    <mergeCell ref="H466:M466"/>
    <mergeCell ref="B466:G466"/>
    <mergeCell ref="B467:G467"/>
    <mergeCell ref="H467:M467"/>
    <mergeCell ref="N467:R467"/>
    <mergeCell ref="S467:W467"/>
  </mergeCells>
  <dataValidations count="10">
    <dataValidation type="list" allowBlank="1" showInputMessage="1" showErrorMessage="1" sqref="E660:I660 E662:I663 I278:I285 I264:J264 I260 J262 J279:J283" xr:uid="{00000000-0002-0000-0000-000000000000}">
      <formula1>confirmare</formula1>
    </dataValidation>
    <dataValidation type="list" allowBlank="1" showInputMessage="1" showErrorMessage="1" sqref="K621:K627" xr:uid="{00000000-0002-0000-0000-000001000000}">
      <formula1>transport</formula1>
    </dataValidation>
    <dataValidation type="textLength" operator="lessThan" allowBlank="1" showInputMessage="1" showErrorMessage="1" errorTitle="Limită de caractere introduse!!!" error="Nu se va introduce mai mult de 10 caractere. Nu treceți limita chenarului prestabilit!!!" sqref="V244:W244 C237:D239" xr:uid="{00000000-0002-0000-0000-000002000000}">
      <formula1>11</formula1>
    </dataValidation>
    <dataValidation type="list" allowBlank="1" showInputMessage="1" showErrorMessage="1" sqref="C233:T233" xr:uid="{00000000-0002-0000-0000-000003000000}">
      <formula1>profil</formula1>
    </dataValidation>
    <dataValidation type="list" showInputMessage="1" showErrorMessage="1" sqref="K45:K60" xr:uid="{00000000-0002-0000-0000-000004000000}">
      <formula1>disciplina</formula1>
    </dataValidation>
    <dataValidation type="list" allowBlank="1" showInputMessage="1" showErrorMessage="1" sqref="F16:M16" xr:uid="{00000000-0002-0000-0000-000005000000}">
      <formula1>Plancadru</formula1>
    </dataValidation>
    <dataValidation type="list" allowBlank="1" showInputMessage="1" showErrorMessage="1" sqref="F21:O21" xr:uid="{00000000-0002-0000-0000-000006000000}">
      <formula1>Schimburi</formula1>
    </dataValidation>
    <dataValidation type="list" allowBlank="1" showInputMessage="1" showErrorMessage="1" sqref="F22:O22" xr:uid="{00000000-0002-0000-0000-000007000000}">
      <formula1>tipuri</formula1>
    </dataValidation>
    <dataValidation type="list" allowBlank="1" showInputMessage="1" showErrorMessage="1" sqref="F23:O23" xr:uid="{00000000-0002-0000-0000-000008000000}">
      <formula1>forma</formula1>
    </dataValidation>
    <dataValidation type="list" allowBlank="1" showInputMessage="1" showErrorMessage="1" sqref="F10:O10" xr:uid="{00000000-0002-0000-0000-000009000000}">
      <formula1>Raion</formula1>
    </dataValidation>
  </dataValidations>
  <hyperlinks>
    <hyperlink ref="F20" r:id="rId1" xr:uid="{00000000-0004-0000-0000-000000000000}"/>
    <hyperlink ref="F19" r:id="rId2" xr:uid="{00000000-0004-0000-0000-000001000000}"/>
  </hyperlinks>
  <pageMargins left="0" right="0" top="0" bottom="0" header="0" footer="0"/>
  <pageSetup paperSize="9" scale="56" orientation="landscape" verticalDpi="180" r:id="rId3"/>
  <headerFooter>
    <oddFooter>&amp;C&amp;P</oddFooter>
  </headerFooter>
  <rowBreaks count="2" manualBreakCount="2">
    <brk id="57" max="36" man="1"/>
    <brk id="115" max="16383" man="1"/>
  </rowBreaks>
  <colBreaks count="1" manualBreakCount="1">
    <brk id="2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D476"/>
  <sheetViews>
    <sheetView topLeftCell="A310" zoomScaleNormal="100" zoomScalePageLayoutView="85" workbookViewId="0">
      <selection activeCell="B316" sqref="B316"/>
    </sheetView>
  </sheetViews>
  <sheetFormatPr defaultRowHeight="14.4" x14ac:dyDescent="0.3"/>
  <cols>
    <col min="2" max="2" width="62.6640625" customWidth="1"/>
    <col min="3" max="3" width="91.5546875" customWidth="1"/>
  </cols>
  <sheetData>
    <row r="1" spans="2:4" x14ac:dyDescent="0.3">
      <c r="B1" s="5"/>
      <c r="C1" s="5"/>
      <c r="D1" s="5"/>
    </row>
    <row r="2" spans="2:4" ht="18" x14ac:dyDescent="0.35">
      <c r="B2" s="370" t="s">
        <v>1024</v>
      </c>
      <c r="C2" s="371"/>
      <c r="D2" s="5"/>
    </row>
    <row r="3" spans="2:4" ht="15.6" x14ac:dyDescent="0.3">
      <c r="B3" s="372" t="s">
        <v>800</v>
      </c>
      <c r="C3" s="371"/>
      <c r="D3" s="5"/>
    </row>
    <row r="4" spans="2:4" x14ac:dyDescent="0.3">
      <c r="B4" s="371"/>
      <c r="C4" s="371"/>
      <c r="D4" s="5"/>
    </row>
    <row r="5" spans="2:4" ht="45.75" customHeight="1" thickBot="1" x14ac:dyDescent="0.35">
      <c r="B5" s="1313" t="s">
        <v>940</v>
      </c>
      <c r="C5" s="1313"/>
      <c r="D5" s="5"/>
    </row>
    <row r="6" spans="2:4" ht="58.5" customHeight="1" thickBot="1" x14ac:dyDescent="0.35">
      <c r="B6" s="1319" t="s">
        <v>676</v>
      </c>
      <c r="C6" s="1320"/>
      <c r="D6" s="5"/>
    </row>
    <row r="7" spans="2:4" x14ac:dyDescent="0.3">
      <c r="B7" s="5"/>
      <c r="C7" s="5"/>
      <c r="D7" s="5"/>
    </row>
    <row r="8" spans="2:4" ht="17.399999999999999" x14ac:dyDescent="0.3">
      <c r="B8" s="399" t="s">
        <v>433</v>
      </c>
      <c r="C8" s="399" t="s">
        <v>434</v>
      </c>
      <c r="D8" s="5"/>
    </row>
    <row r="9" spans="2:4" x14ac:dyDescent="0.3">
      <c r="B9" s="1316" t="s">
        <v>0</v>
      </c>
      <c r="C9" s="1318"/>
      <c r="D9" s="5"/>
    </row>
    <row r="10" spans="2:4" ht="28.2" x14ac:dyDescent="0.3">
      <c r="B10" s="373" t="s">
        <v>139</v>
      </c>
      <c r="C10" s="374" t="s">
        <v>960</v>
      </c>
      <c r="D10" s="5"/>
    </row>
    <row r="11" spans="2:4" x14ac:dyDescent="0.3">
      <c r="B11" s="373" t="s">
        <v>1</v>
      </c>
      <c r="C11" s="375" t="s">
        <v>439</v>
      </c>
      <c r="D11" s="68"/>
    </row>
    <row r="12" spans="2:4" x14ac:dyDescent="0.3">
      <c r="B12" s="373" t="s">
        <v>2</v>
      </c>
      <c r="C12" s="376" t="s">
        <v>435</v>
      </c>
      <c r="D12" s="68"/>
    </row>
    <row r="13" spans="2:4" x14ac:dyDescent="0.3">
      <c r="B13" s="373" t="s">
        <v>3</v>
      </c>
      <c r="C13" s="374" t="s">
        <v>440</v>
      </c>
      <c r="D13" s="69"/>
    </row>
    <row r="14" spans="2:4" x14ac:dyDescent="0.3">
      <c r="B14" s="373" t="s">
        <v>803</v>
      </c>
      <c r="C14" s="374" t="s">
        <v>802</v>
      </c>
      <c r="D14" s="69"/>
    </row>
    <row r="15" spans="2:4" x14ac:dyDescent="0.3">
      <c r="B15" s="373" t="s">
        <v>93</v>
      </c>
      <c r="C15" s="374" t="s">
        <v>668</v>
      </c>
      <c r="D15" s="69"/>
    </row>
    <row r="16" spans="2:4" ht="27.6" x14ac:dyDescent="0.3">
      <c r="B16" s="373" t="s">
        <v>787</v>
      </c>
      <c r="C16" s="377" t="s">
        <v>959</v>
      </c>
      <c r="D16" s="69"/>
    </row>
    <row r="17" spans="2:4" x14ac:dyDescent="0.3">
      <c r="B17" s="373" t="s">
        <v>4</v>
      </c>
      <c r="C17" s="376" t="s">
        <v>438</v>
      </c>
      <c r="D17" s="69"/>
    </row>
    <row r="18" spans="2:4" x14ac:dyDescent="0.3">
      <c r="B18" s="373" t="s">
        <v>5</v>
      </c>
      <c r="C18" s="376" t="s">
        <v>436</v>
      </c>
      <c r="D18" s="69"/>
    </row>
    <row r="19" spans="2:4" x14ac:dyDescent="0.3">
      <c r="B19" s="373" t="s">
        <v>6</v>
      </c>
      <c r="C19" s="376" t="s">
        <v>437</v>
      </c>
      <c r="D19" s="69"/>
    </row>
    <row r="20" spans="2:4" x14ac:dyDescent="0.3">
      <c r="B20" s="373" t="s">
        <v>7</v>
      </c>
      <c r="C20" s="376" t="s">
        <v>442</v>
      </c>
      <c r="D20" s="68"/>
    </row>
    <row r="21" spans="2:4" x14ac:dyDescent="0.3">
      <c r="B21" s="373" t="s">
        <v>8</v>
      </c>
      <c r="C21" s="374" t="s">
        <v>982</v>
      </c>
      <c r="D21" s="69"/>
    </row>
    <row r="22" spans="2:4" x14ac:dyDescent="0.3">
      <c r="B22" s="373" t="s">
        <v>9</v>
      </c>
      <c r="C22" s="374" t="s">
        <v>983</v>
      </c>
      <c r="D22" s="69"/>
    </row>
    <row r="23" spans="2:4" x14ac:dyDescent="0.3">
      <c r="B23" s="373" t="s">
        <v>801</v>
      </c>
      <c r="C23" s="374" t="s">
        <v>984</v>
      </c>
      <c r="D23" s="68"/>
    </row>
    <row r="24" spans="2:4" x14ac:dyDescent="0.3">
      <c r="B24" s="1316" t="s">
        <v>420</v>
      </c>
      <c r="C24" s="1317"/>
      <c r="D24" s="5"/>
    </row>
    <row r="25" spans="2:4" x14ac:dyDescent="0.3">
      <c r="B25" s="1316" t="s">
        <v>209</v>
      </c>
      <c r="C25" s="1317"/>
      <c r="D25" s="5"/>
    </row>
    <row r="26" spans="2:4" x14ac:dyDescent="0.3">
      <c r="B26" s="373" t="s">
        <v>1025</v>
      </c>
      <c r="C26" s="375" t="s">
        <v>1039</v>
      </c>
      <c r="D26" s="68"/>
    </row>
    <row r="27" spans="2:4" x14ac:dyDescent="0.3">
      <c r="B27" s="373" t="s">
        <v>1026</v>
      </c>
      <c r="C27" s="375" t="s">
        <v>1040</v>
      </c>
      <c r="D27" s="68"/>
    </row>
    <row r="28" spans="2:4" x14ac:dyDescent="0.3">
      <c r="B28" s="373" t="s">
        <v>1027</v>
      </c>
      <c r="C28" s="375" t="s">
        <v>1041</v>
      </c>
      <c r="D28" s="70"/>
    </row>
    <row r="29" spans="2:4" x14ac:dyDescent="0.3">
      <c r="B29" s="373" t="s">
        <v>1028</v>
      </c>
      <c r="C29" s="375" t="s">
        <v>1042</v>
      </c>
      <c r="D29" s="70"/>
    </row>
    <row r="30" spans="2:4" ht="14.25" customHeight="1" x14ac:dyDescent="0.3">
      <c r="B30" s="373" t="s">
        <v>1029</v>
      </c>
      <c r="C30" s="375" t="s">
        <v>1043</v>
      </c>
      <c r="D30" s="70"/>
    </row>
    <row r="31" spans="2:4" ht="14.25" customHeight="1" x14ac:dyDescent="0.3">
      <c r="B31" s="373" t="s">
        <v>1030</v>
      </c>
      <c r="C31" s="375" t="s">
        <v>1044</v>
      </c>
      <c r="D31" s="70"/>
    </row>
    <row r="32" spans="2:4" ht="27.6" x14ac:dyDescent="0.3">
      <c r="B32" s="373" t="s">
        <v>12</v>
      </c>
      <c r="C32" s="375" t="s">
        <v>776</v>
      </c>
      <c r="D32" s="70"/>
    </row>
    <row r="33" spans="2:4" x14ac:dyDescent="0.3">
      <c r="B33" s="373" t="s">
        <v>1031</v>
      </c>
      <c r="C33" s="375" t="s">
        <v>1045</v>
      </c>
      <c r="D33" s="70"/>
    </row>
    <row r="34" spans="2:4" ht="42.6" x14ac:dyDescent="0.3">
      <c r="B34" s="373" t="s">
        <v>1032</v>
      </c>
      <c r="C34" s="375" t="s">
        <v>1046</v>
      </c>
      <c r="D34" s="68"/>
    </row>
    <row r="35" spans="2:4" x14ac:dyDescent="0.3">
      <c r="B35" s="373" t="s">
        <v>1033</v>
      </c>
      <c r="C35" s="375" t="s">
        <v>1047</v>
      </c>
      <c r="D35" s="68"/>
    </row>
    <row r="36" spans="2:4" x14ac:dyDescent="0.3">
      <c r="B36" s="373" t="s">
        <v>1034</v>
      </c>
      <c r="C36" s="375" t="s">
        <v>1048</v>
      </c>
      <c r="D36" s="70"/>
    </row>
    <row r="37" spans="2:4" x14ac:dyDescent="0.3">
      <c r="B37" s="373" t="s">
        <v>1035</v>
      </c>
      <c r="C37" s="375" t="s">
        <v>1049</v>
      </c>
      <c r="D37" s="70"/>
    </row>
    <row r="38" spans="2:4" ht="15" customHeight="1" x14ac:dyDescent="0.3">
      <c r="B38" s="373" t="s">
        <v>1036</v>
      </c>
      <c r="C38" s="375" t="s">
        <v>1050</v>
      </c>
      <c r="D38" s="70"/>
    </row>
    <row r="39" spans="2:4" ht="27.6" x14ac:dyDescent="0.3">
      <c r="B39" s="373" t="s">
        <v>1037</v>
      </c>
      <c r="C39" s="375" t="s">
        <v>1051</v>
      </c>
      <c r="D39" s="70"/>
    </row>
    <row r="40" spans="2:4" ht="27.6" x14ac:dyDescent="0.3">
      <c r="B40" s="373" t="s">
        <v>13</v>
      </c>
      <c r="C40" s="375" t="s">
        <v>1094</v>
      </c>
      <c r="D40" s="68"/>
    </row>
    <row r="41" spans="2:4" x14ac:dyDescent="0.3">
      <c r="B41" s="378" t="s">
        <v>1038</v>
      </c>
      <c r="C41" s="375" t="s">
        <v>1095</v>
      </c>
      <c r="D41" s="68"/>
    </row>
    <row r="42" spans="2:4" ht="15" customHeight="1" x14ac:dyDescent="0.3">
      <c r="B42" s="373" t="s">
        <v>11</v>
      </c>
      <c r="C42" s="375" t="s">
        <v>985</v>
      </c>
      <c r="D42" s="68"/>
    </row>
    <row r="43" spans="2:4" ht="15" customHeight="1" thickBot="1" x14ac:dyDescent="0.35">
      <c r="B43" s="1314" t="s">
        <v>1093</v>
      </c>
      <c r="C43" s="1315"/>
      <c r="D43" s="71"/>
    </row>
    <row r="44" spans="2:4" ht="69" x14ac:dyDescent="0.3">
      <c r="B44" s="379" t="s">
        <v>865</v>
      </c>
      <c r="C44" s="380" t="s">
        <v>986</v>
      </c>
      <c r="D44" s="68"/>
    </row>
    <row r="45" spans="2:4" ht="41.4" x14ac:dyDescent="0.3">
      <c r="B45" s="373" t="s">
        <v>343</v>
      </c>
      <c r="C45" s="375" t="s">
        <v>1018</v>
      </c>
      <c r="D45" s="68"/>
    </row>
    <row r="46" spans="2:4" ht="41.4" x14ac:dyDescent="0.3">
      <c r="B46" s="373" t="s">
        <v>338</v>
      </c>
      <c r="C46" s="375" t="s">
        <v>964</v>
      </c>
      <c r="D46" s="68"/>
    </row>
    <row r="47" spans="2:4" ht="41.4" x14ac:dyDescent="0.3">
      <c r="B47" s="373" t="s">
        <v>339</v>
      </c>
      <c r="C47" s="375" t="s">
        <v>965</v>
      </c>
      <c r="D47" s="68"/>
    </row>
    <row r="48" spans="2:4" ht="41.4" x14ac:dyDescent="0.3">
      <c r="B48" s="373" t="s">
        <v>340</v>
      </c>
      <c r="C48" s="375" t="s">
        <v>966</v>
      </c>
      <c r="D48" s="68"/>
    </row>
    <row r="49" spans="2:4" ht="41.4" x14ac:dyDescent="0.3">
      <c r="B49" s="373" t="s">
        <v>341</v>
      </c>
      <c r="C49" s="375" t="s">
        <v>967</v>
      </c>
      <c r="D49" s="68"/>
    </row>
    <row r="50" spans="2:4" ht="27.6" x14ac:dyDescent="0.3">
      <c r="B50" s="373" t="s">
        <v>342</v>
      </c>
      <c r="C50" s="375" t="s">
        <v>968</v>
      </c>
      <c r="D50" s="68"/>
    </row>
    <row r="51" spans="2:4" ht="41.4" x14ac:dyDescent="0.3">
      <c r="B51" s="373" t="s">
        <v>344</v>
      </c>
      <c r="C51" s="375" t="s">
        <v>969</v>
      </c>
      <c r="D51" s="68"/>
    </row>
    <row r="52" spans="2:4" ht="41.4" x14ac:dyDescent="0.3">
      <c r="B52" s="373" t="s">
        <v>822</v>
      </c>
      <c r="C52" s="375" t="s">
        <v>970</v>
      </c>
      <c r="D52" s="68"/>
    </row>
    <row r="53" spans="2:4" ht="41.4" x14ac:dyDescent="0.3">
      <c r="B53" s="373" t="s">
        <v>345</v>
      </c>
      <c r="C53" s="375" t="s">
        <v>971</v>
      </c>
      <c r="D53" s="68"/>
    </row>
    <row r="54" spans="2:4" ht="27.6" x14ac:dyDescent="0.3">
      <c r="B54" s="373" t="s">
        <v>346</v>
      </c>
      <c r="C54" s="375" t="s">
        <v>972</v>
      </c>
      <c r="D54" s="68"/>
    </row>
    <row r="55" spans="2:4" ht="27.6" x14ac:dyDescent="0.3">
      <c r="B55" s="373" t="s">
        <v>347</v>
      </c>
      <c r="C55" s="375" t="s">
        <v>973</v>
      </c>
      <c r="D55" s="68"/>
    </row>
    <row r="56" spans="2:4" ht="27.6" x14ac:dyDescent="0.3">
      <c r="B56" s="373" t="s">
        <v>348</v>
      </c>
      <c r="C56" s="375" t="s">
        <v>974</v>
      </c>
      <c r="D56" s="68"/>
    </row>
    <row r="57" spans="2:4" ht="27.6" x14ac:dyDescent="0.3">
      <c r="B57" s="373" t="s">
        <v>349</v>
      </c>
      <c r="C57" s="375" t="s">
        <v>975</v>
      </c>
      <c r="D57" s="68"/>
    </row>
    <row r="58" spans="2:4" ht="27.6" x14ac:dyDescent="0.3">
      <c r="B58" s="373" t="s">
        <v>823</v>
      </c>
      <c r="C58" s="375" t="s">
        <v>976</v>
      </c>
      <c r="D58" s="68"/>
    </row>
    <row r="59" spans="2:4" ht="27.6" x14ac:dyDescent="0.3">
      <c r="B59" s="373" t="s">
        <v>824</v>
      </c>
      <c r="C59" s="375" t="s">
        <v>977</v>
      </c>
      <c r="D59" s="68"/>
    </row>
    <row r="60" spans="2:4" ht="27.6" x14ac:dyDescent="0.3">
      <c r="B60" s="373" t="s">
        <v>18</v>
      </c>
      <c r="C60" s="375" t="s">
        <v>978</v>
      </c>
      <c r="D60" s="68"/>
    </row>
    <row r="61" spans="2:4" x14ac:dyDescent="0.3">
      <c r="B61" s="373" t="s">
        <v>20</v>
      </c>
      <c r="C61" s="375" t="s">
        <v>979</v>
      </c>
      <c r="D61" s="68"/>
    </row>
    <row r="62" spans="2:4" ht="27.6" x14ac:dyDescent="0.3">
      <c r="B62" s="373" t="s">
        <v>21</v>
      </c>
      <c r="C62" s="375" t="s">
        <v>987</v>
      </c>
      <c r="D62" s="68"/>
    </row>
    <row r="63" spans="2:4" ht="28.2" x14ac:dyDescent="0.3">
      <c r="B63" s="381" t="s">
        <v>900</v>
      </c>
      <c r="C63" s="374" t="s">
        <v>777</v>
      </c>
      <c r="D63" s="69"/>
    </row>
    <row r="64" spans="2:4" ht="27.6" x14ac:dyDescent="0.3">
      <c r="B64" s="373" t="s">
        <v>1055</v>
      </c>
      <c r="C64" s="375" t="s">
        <v>778</v>
      </c>
      <c r="D64" s="68"/>
    </row>
    <row r="65" spans="2:4" ht="27.6" x14ac:dyDescent="0.3">
      <c r="B65" s="373" t="s">
        <v>1054</v>
      </c>
      <c r="C65" s="375" t="s">
        <v>961</v>
      </c>
      <c r="D65" s="68"/>
    </row>
    <row r="66" spans="2:4" ht="28.2" x14ac:dyDescent="0.3">
      <c r="B66" s="373" t="s">
        <v>202</v>
      </c>
      <c r="C66" s="374" t="s">
        <v>832</v>
      </c>
      <c r="D66" s="5"/>
    </row>
    <row r="67" spans="2:4" x14ac:dyDescent="0.3">
      <c r="B67" s="373" t="s">
        <v>421</v>
      </c>
      <c r="C67" s="374" t="s">
        <v>1019</v>
      </c>
      <c r="D67" s="5"/>
    </row>
    <row r="68" spans="2:4" x14ac:dyDescent="0.3">
      <c r="B68" s="373" t="s">
        <v>449</v>
      </c>
      <c r="C68" s="374" t="s">
        <v>450</v>
      </c>
      <c r="D68" s="5"/>
    </row>
    <row r="69" spans="2:4" ht="15.75" customHeight="1" x14ac:dyDescent="0.3">
      <c r="B69" s="373" t="s">
        <v>826</v>
      </c>
      <c r="C69" s="374" t="s">
        <v>825</v>
      </c>
      <c r="D69" s="5"/>
    </row>
    <row r="70" spans="2:4" ht="14.25" customHeight="1" x14ac:dyDescent="0.3">
      <c r="B70" s="373" t="s">
        <v>451</v>
      </c>
      <c r="C70" s="374" t="s">
        <v>957</v>
      </c>
      <c r="D70" s="5"/>
    </row>
    <row r="71" spans="2:4" x14ac:dyDescent="0.3">
      <c r="B71" s="373" t="s">
        <v>1016</v>
      </c>
      <c r="C71" s="374" t="s">
        <v>1017</v>
      </c>
      <c r="D71" s="5"/>
    </row>
    <row r="72" spans="2:4" ht="28.2" x14ac:dyDescent="0.3">
      <c r="B72" s="373" t="s">
        <v>444</v>
      </c>
      <c r="C72" s="382" t="s">
        <v>958</v>
      </c>
      <c r="D72" s="5"/>
    </row>
    <row r="73" spans="2:4" ht="18" x14ac:dyDescent="0.3">
      <c r="B73" s="1309" t="s">
        <v>1092</v>
      </c>
      <c r="C73" s="1310"/>
      <c r="D73" s="72"/>
    </row>
    <row r="74" spans="2:4" ht="28.2" x14ac:dyDescent="0.3">
      <c r="B74" s="373" t="s">
        <v>422</v>
      </c>
      <c r="C74" s="374" t="s">
        <v>833</v>
      </c>
      <c r="D74" s="5"/>
    </row>
    <row r="75" spans="2:4" ht="28.2" x14ac:dyDescent="0.3">
      <c r="B75" s="373" t="s">
        <v>423</v>
      </c>
      <c r="C75" s="374" t="s">
        <v>452</v>
      </c>
      <c r="D75" s="5"/>
    </row>
    <row r="76" spans="2:4" x14ac:dyDescent="0.3">
      <c r="B76" s="373" t="s">
        <v>173</v>
      </c>
      <c r="C76" s="374" t="s">
        <v>680</v>
      </c>
      <c r="D76" s="5"/>
    </row>
    <row r="77" spans="2:4" ht="16.5" customHeight="1" x14ac:dyDescent="0.3">
      <c r="B77" s="1309" t="s">
        <v>212</v>
      </c>
      <c r="C77" s="1310"/>
      <c r="D77" s="71"/>
    </row>
    <row r="78" spans="2:4" x14ac:dyDescent="0.3">
      <c r="B78" s="373" t="s">
        <v>213</v>
      </c>
      <c r="C78" s="374" t="s">
        <v>682</v>
      </c>
      <c r="D78" s="5"/>
    </row>
    <row r="79" spans="2:4" x14ac:dyDescent="0.3">
      <c r="B79" s="373" t="s">
        <v>214</v>
      </c>
      <c r="C79" s="374" t="s">
        <v>455</v>
      </c>
      <c r="D79" s="5"/>
    </row>
    <row r="80" spans="2:4" x14ac:dyDescent="0.3">
      <c r="B80" s="373" t="s">
        <v>709</v>
      </c>
      <c r="C80" s="374" t="s">
        <v>456</v>
      </c>
      <c r="D80" s="5"/>
    </row>
    <row r="81" spans="2:4" x14ac:dyDescent="0.3">
      <c r="B81" s="373" t="s">
        <v>216</v>
      </c>
      <c r="C81" s="374" t="s">
        <v>457</v>
      </c>
      <c r="D81" s="5"/>
    </row>
    <row r="82" spans="2:4" x14ac:dyDescent="0.3">
      <c r="B82" s="373" t="s">
        <v>708</v>
      </c>
      <c r="C82" s="374" t="s">
        <v>458</v>
      </c>
      <c r="D82" s="5"/>
    </row>
    <row r="83" spans="2:4" x14ac:dyDescent="0.3">
      <c r="B83" s="373" t="s">
        <v>393</v>
      </c>
      <c r="C83" s="374" t="s">
        <v>459</v>
      </c>
      <c r="D83" s="5"/>
    </row>
    <row r="84" spans="2:4" x14ac:dyDescent="0.3">
      <c r="B84" s="373" t="s">
        <v>708</v>
      </c>
      <c r="C84" s="374" t="s">
        <v>460</v>
      </c>
      <c r="D84" s="5"/>
    </row>
    <row r="85" spans="2:4" x14ac:dyDescent="0.3">
      <c r="B85" s="373" t="s">
        <v>453</v>
      </c>
      <c r="C85" s="374" t="s">
        <v>461</v>
      </c>
      <c r="D85" s="5"/>
    </row>
    <row r="86" spans="2:4" x14ac:dyDescent="0.3">
      <c r="B86" s="373" t="s">
        <v>454</v>
      </c>
      <c r="C86" s="374" t="s">
        <v>462</v>
      </c>
      <c r="D86" s="5"/>
    </row>
    <row r="87" spans="2:4" x14ac:dyDescent="0.3">
      <c r="B87" s="373" t="s">
        <v>474</v>
      </c>
      <c r="C87" s="374" t="s">
        <v>683</v>
      </c>
      <c r="D87" s="5"/>
    </row>
    <row r="88" spans="2:4" x14ac:dyDescent="0.3">
      <c r="B88" s="373" t="s">
        <v>467</v>
      </c>
      <c r="C88" s="374" t="s">
        <v>470</v>
      </c>
      <c r="D88" s="5"/>
    </row>
    <row r="89" spans="2:4" x14ac:dyDescent="0.3">
      <c r="B89" s="373" t="s">
        <v>468</v>
      </c>
      <c r="C89" s="382" t="s">
        <v>472</v>
      </c>
      <c r="D89" s="5"/>
    </row>
    <row r="90" spans="2:4" x14ac:dyDescent="0.3">
      <c r="B90" s="373" t="s">
        <v>469</v>
      </c>
      <c r="C90" s="382" t="s">
        <v>471</v>
      </c>
      <c r="D90" s="5"/>
    </row>
    <row r="91" spans="2:4" ht="16.5" customHeight="1" x14ac:dyDescent="0.3">
      <c r="B91" s="1309" t="s">
        <v>1091</v>
      </c>
      <c r="C91" s="1310"/>
      <c r="D91" s="73"/>
    </row>
    <row r="92" spans="2:4" s="75" customFormat="1" ht="14.25" customHeight="1" x14ac:dyDescent="0.3">
      <c r="B92" s="383" t="s">
        <v>804</v>
      </c>
      <c r="C92" s="374" t="s">
        <v>902</v>
      </c>
      <c r="D92" s="71"/>
    </row>
    <row r="93" spans="2:4" s="75" customFormat="1" ht="14.4" customHeight="1" x14ac:dyDescent="0.3">
      <c r="B93" s="383" t="s">
        <v>805</v>
      </c>
      <c r="C93" s="374" t="s">
        <v>962</v>
      </c>
      <c r="D93" s="71"/>
    </row>
    <row r="94" spans="2:4" s="75" customFormat="1" ht="15" customHeight="1" x14ac:dyDescent="0.3">
      <c r="B94" s="383" t="s">
        <v>834</v>
      </c>
      <c r="C94" s="374" t="s">
        <v>963</v>
      </c>
      <c r="D94" s="71"/>
    </row>
    <row r="95" spans="2:4" s="75" customFormat="1" ht="16.2" x14ac:dyDescent="0.3">
      <c r="B95" s="1309" t="s">
        <v>1057</v>
      </c>
      <c r="C95" s="1310"/>
      <c r="D95" s="71"/>
    </row>
    <row r="96" spans="2:4" s="75" customFormat="1" ht="16.2" x14ac:dyDescent="0.35">
      <c r="B96" s="1307" t="s">
        <v>466</v>
      </c>
      <c r="C96" s="1308"/>
      <c r="D96" s="76"/>
    </row>
    <row r="97" spans="2:4" s="75" customFormat="1" ht="15.6" x14ac:dyDescent="0.3">
      <c r="B97" s="373" t="s">
        <v>33</v>
      </c>
      <c r="C97" s="374" t="s">
        <v>477</v>
      </c>
      <c r="D97" s="74"/>
    </row>
    <row r="98" spans="2:4" x14ac:dyDescent="0.3">
      <c r="B98" s="373" t="s">
        <v>34</v>
      </c>
      <c r="C98" s="374" t="s">
        <v>478</v>
      </c>
      <c r="D98" s="5"/>
    </row>
    <row r="99" spans="2:4" x14ac:dyDescent="0.3">
      <c r="B99" s="373" t="s">
        <v>26</v>
      </c>
      <c r="C99" s="374" t="s">
        <v>479</v>
      </c>
      <c r="D99" s="5"/>
    </row>
    <row r="100" spans="2:4" ht="16.5" customHeight="1" x14ac:dyDescent="0.3">
      <c r="B100" s="373" t="s">
        <v>424</v>
      </c>
      <c r="C100" s="374" t="s">
        <v>480</v>
      </c>
      <c r="D100" s="5"/>
    </row>
    <row r="101" spans="2:4" x14ac:dyDescent="0.3">
      <c r="B101" s="373" t="s">
        <v>463</v>
      </c>
      <c r="C101" s="374" t="s">
        <v>481</v>
      </c>
      <c r="D101" s="5"/>
    </row>
    <row r="102" spans="2:4" x14ac:dyDescent="0.3">
      <c r="B102" s="373" t="s">
        <v>29</v>
      </c>
      <c r="C102" s="374" t="s">
        <v>482</v>
      </c>
      <c r="D102" s="5"/>
    </row>
    <row r="103" spans="2:4" x14ac:dyDescent="0.3">
      <c r="B103" s="373" t="s">
        <v>464</v>
      </c>
      <c r="C103" s="374" t="s">
        <v>483</v>
      </c>
      <c r="D103" s="5"/>
    </row>
    <row r="104" spans="2:4" x14ac:dyDescent="0.3">
      <c r="B104" s="373" t="s">
        <v>465</v>
      </c>
      <c r="C104" s="374" t="s">
        <v>656</v>
      </c>
      <c r="D104" s="5"/>
    </row>
    <row r="105" spans="2:4" ht="27.6" x14ac:dyDescent="0.3">
      <c r="B105" s="373" t="s">
        <v>654</v>
      </c>
      <c r="C105" s="374" t="s">
        <v>657</v>
      </c>
      <c r="D105" s="5"/>
    </row>
    <row r="106" spans="2:4" ht="27.6" x14ac:dyDescent="0.3">
      <c r="B106" s="373" t="s">
        <v>655</v>
      </c>
      <c r="C106" s="374" t="s">
        <v>658</v>
      </c>
      <c r="D106" s="5"/>
    </row>
    <row r="107" spans="2:4" x14ac:dyDescent="0.3">
      <c r="B107" s="373" t="s">
        <v>32</v>
      </c>
      <c r="C107" s="374" t="s">
        <v>484</v>
      </c>
      <c r="D107" s="5"/>
    </row>
    <row r="108" spans="2:4" ht="15.75" customHeight="1" x14ac:dyDescent="0.3">
      <c r="B108" s="373" t="s">
        <v>672</v>
      </c>
      <c r="C108" s="374" t="s">
        <v>476</v>
      </c>
      <c r="D108" s="5"/>
    </row>
    <row r="109" spans="2:4" x14ac:dyDescent="0.3">
      <c r="B109" s="373" t="s">
        <v>671</v>
      </c>
      <c r="C109" s="374" t="s">
        <v>675</v>
      </c>
      <c r="D109" s="5"/>
    </row>
    <row r="110" spans="2:4" ht="15.75" customHeight="1" x14ac:dyDescent="0.3">
      <c r="B110" s="373" t="s">
        <v>807</v>
      </c>
      <c r="C110" s="374" t="s">
        <v>835</v>
      </c>
      <c r="D110" s="5"/>
    </row>
    <row r="111" spans="2:4" ht="16.2" x14ac:dyDescent="0.35">
      <c r="B111" s="1307" t="s">
        <v>241</v>
      </c>
      <c r="C111" s="1308"/>
      <c r="D111" s="76"/>
    </row>
    <row r="112" spans="2:4" ht="15" customHeight="1" x14ac:dyDescent="0.3">
      <c r="B112" s="373" t="s">
        <v>485</v>
      </c>
      <c r="C112" s="374" t="s">
        <v>495</v>
      </c>
      <c r="D112" s="5"/>
    </row>
    <row r="113" spans="2:4" ht="14.25" customHeight="1" x14ac:dyDescent="0.3">
      <c r="B113" s="373" t="s">
        <v>486</v>
      </c>
      <c r="C113" s="374" t="s">
        <v>496</v>
      </c>
      <c r="D113" s="5"/>
    </row>
    <row r="114" spans="2:4" x14ac:dyDescent="0.3">
      <c r="B114" s="373" t="s">
        <v>35</v>
      </c>
      <c r="C114" s="374" t="s">
        <v>497</v>
      </c>
      <c r="D114" s="5"/>
    </row>
    <row r="115" spans="2:4" x14ac:dyDescent="0.3">
      <c r="B115" s="373" t="s">
        <v>491</v>
      </c>
      <c r="C115" s="374" t="s">
        <v>665</v>
      </c>
      <c r="D115" s="5"/>
    </row>
    <row r="116" spans="2:4" x14ac:dyDescent="0.3">
      <c r="B116" s="373" t="s">
        <v>492</v>
      </c>
      <c r="C116" s="374" t="s">
        <v>664</v>
      </c>
      <c r="D116" s="5"/>
    </row>
    <row r="117" spans="2:4" x14ac:dyDescent="0.3">
      <c r="B117" s="373" t="s">
        <v>36</v>
      </c>
      <c r="C117" s="374" t="s">
        <v>661</v>
      </c>
      <c r="D117" s="5"/>
    </row>
    <row r="118" spans="2:4" x14ac:dyDescent="0.3">
      <c r="B118" s="373" t="s">
        <v>493</v>
      </c>
      <c r="C118" s="374" t="s">
        <v>662</v>
      </c>
      <c r="D118" s="5"/>
    </row>
    <row r="119" spans="2:4" x14ac:dyDescent="0.3">
      <c r="B119" s="373" t="s">
        <v>494</v>
      </c>
      <c r="C119" s="374" t="s">
        <v>663</v>
      </c>
      <c r="D119" s="5"/>
    </row>
    <row r="120" spans="2:4" ht="27.6" x14ac:dyDescent="0.3">
      <c r="B120" s="373" t="s">
        <v>666</v>
      </c>
      <c r="C120" s="374" t="s">
        <v>659</v>
      </c>
      <c r="D120" s="5"/>
    </row>
    <row r="121" spans="2:4" ht="27.6" x14ac:dyDescent="0.3">
      <c r="B121" s="373" t="s">
        <v>667</v>
      </c>
      <c r="C121" s="374" t="s">
        <v>660</v>
      </c>
      <c r="D121" s="5"/>
    </row>
    <row r="122" spans="2:4" x14ac:dyDescent="0.3">
      <c r="B122" s="373" t="s">
        <v>37</v>
      </c>
      <c r="C122" s="374" t="s">
        <v>498</v>
      </c>
      <c r="D122" s="5"/>
    </row>
    <row r="123" spans="2:4" x14ac:dyDescent="0.3">
      <c r="B123" s="373" t="s">
        <v>38</v>
      </c>
      <c r="C123" s="374" t="s">
        <v>1014</v>
      </c>
      <c r="D123" s="5"/>
    </row>
    <row r="124" spans="2:4" x14ac:dyDescent="0.3">
      <c r="B124" s="373" t="s">
        <v>774</v>
      </c>
      <c r="C124" s="374" t="s">
        <v>775</v>
      </c>
      <c r="D124" s="5"/>
    </row>
    <row r="125" spans="2:4" ht="18" x14ac:dyDescent="0.3">
      <c r="B125" s="1309" t="s">
        <v>1090</v>
      </c>
      <c r="C125" s="1310"/>
      <c r="D125" s="72"/>
    </row>
    <row r="126" spans="2:4" x14ac:dyDescent="0.3">
      <c r="B126" s="373" t="s">
        <v>39</v>
      </c>
      <c r="C126" s="374" t="s">
        <v>684</v>
      </c>
      <c r="D126" s="5"/>
    </row>
    <row r="127" spans="2:4" x14ac:dyDescent="0.3">
      <c r="B127" s="373" t="s">
        <v>40</v>
      </c>
      <c r="C127" s="374" t="s">
        <v>857</v>
      </c>
      <c r="D127" s="5"/>
    </row>
    <row r="128" spans="2:4" x14ac:dyDescent="0.3">
      <c r="B128" s="373" t="s">
        <v>41</v>
      </c>
      <c r="C128" s="374" t="s">
        <v>501</v>
      </c>
      <c r="D128" s="5"/>
    </row>
    <row r="129" spans="2:4" x14ac:dyDescent="0.3">
      <c r="B129" s="373" t="s">
        <v>42</v>
      </c>
      <c r="C129" s="374" t="s">
        <v>502</v>
      </c>
      <c r="D129" s="5"/>
    </row>
    <row r="130" spans="2:4" x14ac:dyDescent="0.3">
      <c r="B130" s="373" t="s">
        <v>444</v>
      </c>
      <c r="C130" s="374" t="s">
        <v>903</v>
      </c>
      <c r="D130" s="5"/>
    </row>
    <row r="131" spans="2:4" ht="18" x14ac:dyDescent="0.3">
      <c r="B131" s="1309" t="s">
        <v>1096</v>
      </c>
      <c r="C131" s="1310"/>
      <c r="D131" s="72"/>
    </row>
    <row r="132" spans="2:4" x14ac:dyDescent="0.3">
      <c r="B132" s="373" t="s">
        <v>43</v>
      </c>
      <c r="C132" s="374" t="s">
        <v>685</v>
      </c>
      <c r="D132" s="5"/>
    </row>
    <row r="133" spans="2:4" x14ac:dyDescent="0.3">
      <c r="B133" s="373" t="s">
        <v>40</v>
      </c>
      <c r="C133" s="374" t="s">
        <v>729</v>
      </c>
      <c r="D133" s="5"/>
    </row>
    <row r="134" spans="2:4" x14ac:dyDescent="0.3">
      <c r="B134" s="373" t="s">
        <v>41</v>
      </c>
      <c r="C134" s="374" t="s">
        <v>500</v>
      </c>
      <c r="D134" s="5"/>
    </row>
    <row r="135" spans="2:4" x14ac:dyDescent="0.3">
      <c r="B135" s="373" t="s">
        <v>444</v>
      </c>
      <c r="C135" s="374" t="s">
        <v>499</v>
      </c>
      <c r="D135" s="5"/>
    </row>
    <row r="136" spans="2:4" ht="18" x14ac:dyDescent="0.3">
      <c r="B136" s="1309" t="s">
        <v>1089</v>
      </c>
      <c r="C136" s="1310"/>
      <c r="D136" s="72"/>
    </row>
    <row r="137" spans="2:4" x14ac:dyDescent="0.3">
      <c r="B137" s="373" t="s">
        <v>187</v>
      </c>
      <c r="C137" s="374" t="s">
        <v>686</v>
      </c>
      <c r="D137" s="5"/>
    </row>
    <row r="138" spans="2:4" x14ac:dyDescent="0.3">
      <c r="B138" s="373" t="s">
        <v>40</v>
      </c>
      <c r="C138" s="374" t="s">
        <v>507</v>
      </c>
      <c r="D138" s="5"/>
    </row>
    <row r="139" spans="2:4" x14ac:dyDescent="0.3">
      <c r="B139" s="373" t="s">
        <v>41</v>
      </c>
      <c r="C139" s="382" t="s">
        <v>506</v>
      </c>
      <c r="D139" s="5"/>
    </row>
    <row r="140" spans="2:4" x14ac:dyDescent="0.3">
      <c r="B140" s="373" t="s">
        <v>42</v>
      </c>
      <c r="C140" s="382" t="s">
        <v>505</v>
      </c>
      <c r="D140" s="5"/>
    </row>
    <row r="141" spans="2:4" x14ac:dyDescent="0.3">
      <c r="B141" s="373" t="s">
        <v>508</v>
      </c>
      <c r="C141" s="374" t="s">
        <v>730</v>
      </c>
      <c r="D141" s="5"/>
    </row>
    <row r="142" spans="2:4" x14ac:dyDescent="0.3">
      <c r="B142" s="373" t="s">
        <v>503</v>
      </c>
      <c r="C142" s="374" t="s">
        <v>677</v>
      </c>
      <c r="D142" s="5"/>
    </row>
    <row r="143" spans="2:4" x14ac:dyDescent="0.3">
      <c r="B143" s="373" t="s">
        <v>504</v>
      </c>
      <c r="C143" s="374" t="s">
        <v>678</v>
      </c>
      <c r="D143" s="5"/>
    </row>
    <row r="144" spans="2:4" x14ac:dyDescent="0.3">
      <c r="B144" s="373" t="s">
        <v>509</v>
      </c>
      <c r="C144" s="374" t="s">
        <v>679</v>
      </c>
      <c r="D144" s="5"/>
    </row>
    <row r="145" spans="2:4" x14ac:dyDescent="0.3">
      <c r="B145" s="373" t="s">
        <v>510</v>
      </c>
      <c r="C145" s="375" t="s">
        <v>732</v>
      </c>
      <c r="D145" s="5"/>
    </row>
    <row r="146" spans="2:4" x14ac:dyDescent="0.3">
      <c r="B146" s="373" t="s">
        <v>503</v>
      </c>
      <c r="C146" s="374" t="s">
        <v>518</v>
      </c>
      <c r="D146" s="5"/>
    </row>
    <row r="147" spans="2:4" x14ac:dyDescent="0.3">
      <c r="B147" s="373" t="s">
        <v>504</v>
      </c>
      <c r="C147" s="374" t="s">
        <v>519</v>
      </c>
      <c r="D147" s="5"/>
    </row>
    <row r="148" spans="2:4" x14ac:dyDescent="0.3">
      <c r="B148" s="373" t="s">
        <v>511</v>
      </c>
      <c r="C148" s="374" t="s">
        <v>520</v>
      </c>
      <c r="D148" s="5"/>
    </row>
    <row r="149" spans="2:4" x14ac:dyDescent="0.3">
      <c r="B149" s="373" t="s">
        <v>512</v>
      </c>
      <c r="C149" s="375" t="s">
        <v>731</v>
      </c>
      <c r="D149" s="5"/>
    </row>
    <row r="150" spans="2:4" x14ac:dyDescent="0.3">
      <c r="B150" s="373" t="s">
        <v>503</v>
      </c>
      <c r="C150" s="374" t="s">
        <v>517</v>
      </c>
      <c r="D150" s="5"/>
    </row>
    <row r="151" spans="2:4" x14ac:dyDescent="0.3">
      <c r="B151" s="373" t="s">
        <v>504</v>
      </c>
      <c r="C151" s="374" t="s">
        <v>516</v>
      </c>
      <c r="D151" s="5"/>
    </row>
    <row r="152" spans="2:4" x14ac:dyDescent="0.3">
      <c r="B152" s="373" t="s">
        <v>513</v>
      </c>
      <c r="C152" s="374" t="s">
        <v>515</v>
      </c>
      <c r="D152" s="5"/>
    </row>
    <row r="153" spans="2:4" x14ac:dyDescent="0.3">
      <c r="B153" s="373" t="s">
        <v>187</v>
      </c>
      <c r="C153" s="375" t="s">
        <v>733</v>
      </c>
      <c r="D153" s="68"/>
    </row>
    <row r="154" spans="2:4" x14ac:dyDescent="0.3">
      <c r="B154" s="373" t="s">
        <v>503</v>
      </c>
      <c r="C154" s="374" t="s">
        <v>687</v>
      </c>
      <c r="D154" s="5"/>
    </row>
    <row r="155" spans="2:4" x14ac:dyDescent="0.3">
      <c r="B155" s="373" t="s">
        <v>504</v>
      </c>
      <c r="C155" s="374" t="s">
        <v>688</v>
      </c>
      <c r="D155" s="5"/>
    </row>
    <row r="156" spans="2:4" x14ac:dyDescent="0.3">
      <c r="B156" s="373" t="s">
        <v>513</v>
      </c>
      <c r="C156" s="374" t="s">
        <v>689</v>
      </c>
      <c r="D156" s="5"/>
    </row>
    <row r="157" spans="2:4" x14ac:dyDescent="0.3">
      <c r="B157" s="373" t="s">
        <v>444</v>
      </c>
      <c r="C157" s="374" t="s">
        <v>941</v>
      </c>
      <c r="D157" s="5"/>
    </row>
    <row r="158" spans="2:4" ht="15" customHeight="1" x14ac:dyDescent="0.3">
      <c r="B158" s="1309" t="s">
        <v>233</v>
      </c>
      <c r="C158" s="1310"/>
      <c r="D158" s="72"/>
    </row>
    <row r="159" spans="2:4" x14ac:dyDescent="0.3">
      <c r="B159" s="373" t="s">
        <v>521</v>
      </c>
      <c r="C159" s="374" t="s">
        <v>690</v>
      </c>
      <c r="D159" s="5"/>
    </row>
    <row r="160" spans="2:4" x14ac:dyDescent="0.3">
      <c r="B160" s="373" t="s">
        <v>40</v>
      </c>
      <c r="C160" s="374" t="s">
        <v>523</v>
      </c>
      <c r="D160" s="5"/>
    </row>
    <row r="161" spans="2:4" x14ac:dyDescent="0.3">
      <c r="B161" s="373" t="s">
        <v>41</v>
      </c>
      <c r="C161" s="374" t="s">
        <v>524</v>
      </c>
      <c r="D161" s="5"/>
    </row>
    <row r="162" spans="2:4" x14ac:dyDescent="0.3">
      <c r="B162" s="373" t="s">
        <v>42</v>
      </c>
      <c r="C162" s="374" t="s">
        <v>525</v>
      </c>
      <c r="D162" s="5"/>
    </row>
    <row r="163" spans="2:4" ht="15" customHeight="1" x14ac:dyDescent="0.3">
      <c r="B163" s="1309" t="s">
        <v>232</v>
      </c>
      <c r="C163" s="1310"/>
      <c r="D163" s="72"/>
    </row>
    <row r="164" spans="2:4" ht="28.2" x14ac:dyDescent="0.3">
      <c r="B164" s="373" t="s">
        <v>177</v>
      </c>
      <c r="C164" s="374" t="s">
        <v>836</v>
      </c>
      <c r="D164" s="5"/>
    </row>
    <row r="165" spans="2:4" x14ac:dyDescent="0.3">
      <c r="B165" s="384" t="s">
        <v>864</v>
      </c>
      <c r="C165" s="375" t="s">
        <v>633</v>
      </c>
      <c r="D165" s="5"/>
    </row>
    <row r="166" spans="2:4" x14ac:dyDescent="0.3">
      <c r="B166" s="373" t="s">
        <v>213</v>
      </c>
      <c r="C166" s="375" t="s">
        <v>691</v>
      </c>
      <c r="D166" s="5"/>
    </row>
    <row r="167" spans="2:4" ht="18.75" customHeight="1" x14ac:dyDescent="0.3">
      <c r="B167" s="1309" t="s">
        <v>1022</v>
      </c>
      <c r="C167" s="1310"/>
      <c r="D167" s="77"/>
    </row>
    <row r="168" spans="2:4" ht="16.2" x14ac:dyDescent="0.35">
      <c r="B168" s="1309" t="s">
        <v>1088</v>
      </c>
      <c r="C168" s="1310"/>
      <c r="D168" s="76"/>
    </row>
    <row r="169" spans="2:4" ht="28.2" x14ac:dyDescent="0.3">
      <c r="B169" s="385" t="s">
        <v>377</v>
      </c>
      <c r="C169" s="374" t="s">
        <v>858</v>
      </c>
      <c r="D169" s="5"/>
    </row>
    <row r="170" spans="2:4" ht="28.2" x14ac:dyDescent="0.3">
      <c r="B170" s="385" t="s">
        <v>190</v>
      </c>
      <c r="C170" s="374" t="s">
        <v>859</v>
      </c>
      <c r="D170" s="5"/>
    </row>
    <row r="171" spans="2:4" ht="28.2" x14ac:dyDescent="0.3">
      <c r="B171" s="385" t="s">
        <v>191</v>
      </c>
      <c r="C171" s="374" t="s">
        <v>860</v>
      </c>
      <c r="D171" s="5"/>
    </row>
    <row r="172" spans="2:4" ht="28.2" x14ac:dyDescent="0.3">
      <c r="B172" s="385" t="s">
        <v>57</v>
      </c>
      <c r="C172" s="374" t="s">
        <v>861</v>
      </c>
      <c r="D172" s="5"/>
    </row>
    <row r="173" spans="2:4" ht="28.2" x14ac:dyDescent="0.3">
      <c r="B173" s="386" t="s">
        <v>526</v>
      </c>
      <c r="C173" s="374" t="s">
        <v>837</v>
      </c>
      <c r="D173" s="5"/>
    </row>
    <row r="174" spans="2:4" ht="27.6" customHeight="1" x14ac:dyDescent="0.3">
      <c r="B174" s="373" t="s">
        <v>527</v>
      </c>
      <c r="C174" s="374" t="s">
        <v>838</v>
      </c>
      <c r="D174" s="5"/>
    </row>
    <row r="175" spans="2:4" ht="28.2" x14ac:dyDescent="0.3">
      <c r="B175" s="373" t="s">
        <v>444</v>
      </c>
      <c r="C175" s="374" t="s">
        <v>904</v>
      </c>
      <c r="D175" s="5"/>
    </row>
    <row r="176" spans="2:4" ht="16.2" x14ac:dyDescent="0.35">
      <c r="B176" s="1307" t="s">
        <v>1087</v>
      </c>
      <c r="C176" s="1308"/>
      <c r="D176" s="78"/>
    </row>
    <row r="177" spans="2:4" ht="27.6" x14ac:dyDescent="0.3">
      <c r="B177" s="443" t="s">
        <v>876</v>
      </c>
      <c r="C177" s="375" t="s">
        <v>882</v>
      </c>
      <c r="D177" s="5"/>
    </row>
    <row r="178" spans="2:4" ht="27.6" x14ac:dyDescent="0.3">
      <c r="B178" s="443" t="s">
        <v>877</v>
      </c>
      <c r="C178" s="375" t="s">
        <v>883</v>
      </c>
      <c r="D178" s="5"/>
    </row>
    <row r="179" spans="2:4" ht="27.6" x14ac:dyDescent="0.3">
      <c r="B179" s="443" t="s">
        <v>878</v>
      </c>
      <c r="C179" s="375" t="s">
        <v>887</v>
      </c>
      <c r="D179" s="5"/>
    </row>
    <row r="180" spans="2:4" ht="27.6" x14ac:dyDescent="0.3">
      <c r="B180" s="443" t="s">
        <v>879</v>
      </c>
      <c r="C180" s="375" t="s">
        <v>886</v>
      </c>
      <c r="D180" s="5"/>
    </row>
    <row r="181" spans="2:4" ht="27.6" x14ac:dyDescent="0.3">
      <c r="B181" s="443" t="s">
        <v>880</v>
      </c>
      <c r="C181" s="375" t="s">
        <v>885</v>
      </c>
      <c r="D181" s="5"/>
    </row>
    <row r="182" spans="2:4" ht="27.6" x14ac:dyDescent="0.3">
      <c r="B182" s="443" t="s">
        <v>881</v>
      </c>
      <c r="C182" s="375" t="s">
        <v>884</v>
      </c>
      <c r="D182" s="5"/>
    </row>
    <row r="183" spans="2:4" x14ac:dyDescent="0.3">
      <c r="B183" s="444" t="s">
        <v>820</v>
      </c>
      <c r="C183" s="375" t="s">
        <v>888</v>
      </c>
      <c r="D183" s="5"/>
    </row>
    <row r="184" spans="2:4" x14ac:dyDescent="0.3">
      <c r="B184" s="444" t="s">
        <v>821</v>
      </c>
      <c r="C184" s="375" t="s">
        <v>889</v>
      </c>
      <c r="D184" s="5"/>
    </row>
    <row r="185" spans="2:4" ht="16.2" x14ac:dyDescent="0.35">
      <c r="B185" s="1307" t="s">
        <v>1065</v>
      </c>
      <c r="C185" s="1308"/>
      <c r="D185" s="78"/>
    </row>
    <row r="186" spans="2:4" ht="27.6" x14ac:dyDescent="0.3">
      <c r="B186" s="373" t="s">
        <v>951</v>
      </c>
      <c r="C186" s="375" t="s">
        <v>980</v>
      </c>
      <c r="D186" s="70"/>
    </row>
    <row r="187" spans="2:4" ht="27.6" x14ac:dyDescent="0.3">
      <c r="B187" s="373" t="s">
        <v>378</v>
      </c>
      <c r="C187" s="375" t="s">
        <v>988</v>
      </c>
      <c r="D187" s="70"/>
    </row>
    <row r="188" spans="2:4" ht="27.6" x14ac:dyDescent="0.3">
      <c r="B188" s="373" t="s">
        <v>379</v>
      </c>
      <c r="C188" s="375" t="s">
        <v>692</v>
      </c>
      <c r="D188" s="68"/>
    </row>
    <row r="189" spans="2:4" ht="27.6" x14ac:dyDescent="0.3">
      <c r="B189" s="373" t="s">
        <v>385</v>
      </c>
      <c r="C189" s="375" t="s">
        <v>693</v>
      </c>
      <c r="D189" s="68"/>
    </row>
    <row r="190" spans="2:4" ht="27.6" x14ac:dyDescent="0.3">
      <c r="B190" s="373" t="s">
        <v>380</v>
      </c>
      <c r="C190" s="375" t="s">
        <v>694</v>
      </c>
      <c r="D190" s="68"/>
    </row>
    <row r="191" spans="2:4" ht="27.6" x14ac:dyDescent="0.3">
      <c r="B191" s="373" t="s">
        <v>559</v>
      </c>
      <c r="C191" s="375" t="s">
        <v>695</v>
      </c>
      <c r="D191" s="68"/>
    </row>
    <row r="192" spans="2:4" ht="27.6" x14ac:dyDescent="0.3">
      <c r="B192" s="373" t="s">
        <v>558</v>
      </c>
      <c r="C192" s="375" t="s">
        <v>696</v>
      </c>
      <c r="D192" s="68"/>
    </row>
    <row r="193" spans="2:4" ht="27.6" x14ac:dyDescent="0.3">
      <c r="B193" s="373" t="s">
        <v>384</v>
      </c>
      <c r="C193" s="375" t="s">
        <v>697</v>
      </c>
      <c r="D193" s="68"/>
    </row>
    <row r="194" spans="2:4" ht="27.6" x14ac:dyDescent="0.3">
      <c r="B194" s="373" t="s">
        <v>751</v>
      </c>
      <c r="C194" s="375" t="s">
        <v>752</v>
      </c>
      <c r="D194" s="68"/>
    </row>
    <row r="195" spans="2:4" ht="27.6" x14ac:dyDescent="0.3">
      <c r="B195" s="373" t="s">
        <v>444</v>
      </c>
      <c r="C195" s="375" t="s">
        <v>905</v>
      </c>
      <c r="D195" s="68"/>
    </row>
    <row r="196" spans="2:4" x14ac:dyDescent="0.3">
      <c r="B196" s="1307" t="s">
        <v>253</v>
      </c>
      <c r="C196" s="1308"/>
      <c r="D196" s="68"/>
    </row>
    <row r="197" spans="2:4" x14ac:dyDescent="0.3">
      <c r="B197" s="373" t="s">
        <v>59</v>
      </c>
      <c r="C197" s="375" t="s">
        <v>839</v>
      </c>
      <c r="D197" s="70"/>
    </row>
    <row r="198" spans="2:4" x14ac:dyDescent="0.3">
      <c r="B198" s="373" t="s">
        <v>60</v>
      </c>
      <c r="C198" s="375" t="s">
        <v>546</v>
      </c>
      <c r="D198" s="68"/>
    </row>
    <row r="199" spans="2:4" x14ac:dyDescent="0.3">
      <c r="B199" s="373" t="s">
        <v>61</v>
      </c>
      <c r="C199" s="375" t="s">
        <v>547</v>
      </c>
      <c r="D199" s="68"/>
    </row>
    <row r="200" spans="2:4" x14ac:dyDescent="0.3">
      <c r="B200" s="373" t="s">
        <v>62</v>
      </c>
      <c r="C200" s="375" t="s">
        <v>548</v>
      </c>
      <c r="D200" s="70"/>
    </row>
    <row r="201" spans="2:4" x14ac:dyDescent="0.3">
      <c r="B201" s="373" t="s">
        <v>410</v>
      </c>
      <c r="C201" s="375" t="s">
        <v>989</v>
      </c>
      <c r="D201" s="68"/>
    </row>
    <row r="202" spans="2:4" x14ac:dyDescent="0.3">
      <c r="B202" s="373" t="s">
        <v>63</v>
      </c>
      <c r="C202" s="375" t="s">
        <v>549</v>
      </c>
      <c r="D202" s="68"/>
    </row>
    <row r="203" spans="2:4" ht="27.6" x14ac:dyDescent="0.3">
      <c r="B203" s="373" t="s">
        <v>411</v>
      </c>
      <c r="C203" s="375" t="s">
        <v>990</v>
      </c>
      <c r="D203" s="68"/>
    </row>
    <row r="204" spans="2:4" x14ac:dyDescent="0.3">
      <c r="B204" s="373" t="s">
        <v>64</v>
      </c>
      <c r="C204" s="375" t="s">
        <v>734</v>
      </c>
      <c r="D204" s="68"/>
    </row>
    <row r="205" spans="2:4" x14ac:dyDescent="0.3">
      <c r="B205" s="373" t="s">
        <v>376</v>
      </c>
      <c r="C205" s="375" t="s">
        <v>989</v>
      </c>
      <c r="D205" s="68"/>
    </row>
    <row r="206" spans="2:4" x14ac:dyDescent="0.3">
      <c r="B206" s="373" t="s">
        <v>65</v>
      </c>
      <c r="C206" s="375" t="s">
        <v>550</v>
      </c>
      <c r="D206" s="68"/>
    </row>
    <row r="207" spans="2:4" x14ac:dyDescent="0.3">
      <c r="B207" s="373" t="s">
        <v>66</v>
      </c>
      <c r="C207" s="375" t="s">
        <v>992</v>
      </c>
      <c r="D207" s="68"/>
    </row>
    <row r="208" spans="2:4" x14ac:dyDescent="0.3">
      <c r="B208" s="373" t="s">
        <v>67</v>
      </c>
      <c r="C208" s="375" t="s">
        <v>991</v>
      </c>
      <c r="D208" s="68"/>
    </row>
    <row r="209" spans="2:4" x14ac:dyDescent="0.3">
      <c r="B209" s="373" t="s">
        <v>735</v>
      </c>
      <c r="C209" s="375" t="s">
        <v>736</v>
      </c>
      <c r="D209" s="68"/>
    </row>
    <row r="210" spans="2:4" ht="27.6" x14ac:dyDescent="0.3">
      <c r="B210" s="373" t="s">
        <v>68</v>
      </c>
      <c r="C210" s="375" t="s">
        <v>551</v>
      </c>
      <c r="D210" s="68"/>
    </row>
    <row r="211" spans="2:4" ht="27.6" x14ac:dyDescent="0.3">
      <c r="B211" s="373" t="s">
        <v>69</v>
      </c>
      <c r="C211" s="375" t="s">
        <v>552</v>
      </c>
      <c r="D211" s="68"/>
    </row>
    <row r="212" spans="2:4" ht="27.6" x14ac:dyDescent="0.3">
      <c r="B212" s="373" t="s">
        <v>70</v>
      </c>
      <c r="C212" s="375" t="s">
        <v>553</v>
      </c>
      <c r="D212" s="68"/>
    </row>
    <row r="213" spans="2:4" ht="27.6" x14ac:dyDescent="0.3">
      <c r="B213" s="373" t="s">
        <v>71</v>
      </c>
      <c r="C213" s="375" t="s">
        <v>554</v>
      </c>
      <c r="D213" s="68"/>
    </row>
    <row r="214" spans="2:4" ht="35.25" customHeight="1" x14ac:dyDescent="0.3">
      <c r="B214" s="373" t="s">
        <v>555</v>
      </c>
      <c r="C214" s="375" t="s">
        <v>738</v>
      </c>
      <c r="D214" s="68"/>
    </row>
    <row r="215" spans="2:4" ht="36" customHeight="1" x14ac:dyDescent="0.3">
      <c r="B215" s="373" t="s">
        <v>556</v>
      </c>
      <c r="C215" s="375" t="s">
        <v>739</v>
      </c>
      <c r="D215" s="68"/>
    </row>
    <row r="216" spans="2:4" ht="41.4" x14ac:dyDescent="0.3">
      <c r="B216" s="373" t="s">
        <v>698</v>
      </c>
      <c r="C216" s="375" t="s">
        <v>740</v>
      </c>
      <c r="D216" s="68"/>
    </row>
    <row r="217" spans="2:4" ht="27.6" x14ac:dyDescent="0.3">
      <c r="B217" s="373" t="s">
        <v>699</v>
      </c>
      <c r="C217" s="375" t="s">
        <v>700</v>
      </c>
      <c r="D217" s="68"/>
    </row>
    <row r="218" spans="2:4" x14ac:dyDescent="0.3">
      <c r="B218" s="373" t="s">
        <v>743</v>
      </c>
      <c r="C218" s="375" t="s">
        <v>741</v>
      </c>
      <c r="D218" s="68"/>
    </row>
    <row r="219" spans="2:4" ht="27.6" x14ac:dyDescent="0.3">
      <c r="B219" s="373" t="s">
        <v>744</v>
      </c>
      <c r="C219" s="375" t="s">
        <v>993</v>
      </c>
      <c r="D219" s="68"/>
    </row>
    <row r="220" spans="2:4" x14ac:dyDescent="0.3">
      <c r="B220" s="373" t="s">
        <v>72</v>
      </c>
      <c r="C220" s="375" t="s">
        <v>994</v>
      </c>
      <c r="D220" s="68"/>
    </row>
    <row r="221" spans="2:4" x14ac:dyDescent="0.3">
      <c r="B221" s="373" t="s">
        <v>73</v>
      </c>
      <c r="C221" s="375" t="s">
        <v>994</v>
      </c>
      <c r="D221" s="68"/>
    </row>
    <row r="222" spans="2:4" x14ac:dyDescent="0.3">
      <c r="B222" s="373" t="s">
        <v>74</v>
      </c>
      <c r="C222" s="375" t="s">
        <v>994</v>
      </c>
      <c r="D222" s="68"/>
    </row>
    <row r="223" spans="2:4" x14ac:dyDescent="0.3">
      <c r="B223" s="373" t="s">
        <v>75</v>
      </c>
      <c r="C223" s="375" t="s">
        <v>994</v>
      </c>
      <c r="D223" s="68"/>
    </row>
    <row r="224" spans="2:4" x14ac:dyDescent="0.3">
      <c r="B224" s="373" t="s">
        <v>76</v>
      </c>
      <c r="C224" s="375" t="s">
        <v>994</v>
      </c>
      <c r="D224" s="68"/>
    </row>
    <row r="225" spans="2:4" ht="27.6" x14ac:dyDescent="0.3">
      <c r="B225" s="373" t="s">
        <v>77</v>
      </c>
      <c r="C225" s="387" t="s">
        <v>994</v>
      </c>
      <c r="D225" s="68"/>
    </row>
    <row r="226" spans="2:4" ht="27.6" x14ac:dyDescent="0.3">
      <c r="B226" s="373" t="s">
        <v>681</v>
      </c>
      <c r="C226" s="375" t="s">
        <v>995</v>
      </c>
      <c r="D226" s="68"/>
    </row>
    <row r="227" spans="2:4" ht="15.75" customHeight="1" x14ac:dyDescent="0.3">
      <c r="B227" s="373" t="s">
        <v>634</v>
      </c>
      <c r="C227" s="375" t="s">
        <v>742</v>
      </c>
      <c r="D227" s="68"/>
    </row>
    <row r="228" spans="2:4" ht="27.6" x14ac:dyDescent="0.3">
      <c r="B228" s="373" t="s">
        <v>58</v>
      </c>
      <c r="C228" s="388" t="s">
        <v>947</v>
      </c>
      <c r="D228" s="73"/>
    </row>
    <row r="229" spans="2:4" x14ac:dyDescent="0.3">
      <c r="B229" s="1302" t="s">
        <v>939</v>
      </c>
      <c r="C229" s="1303"/>
      <c r="D229" s="5"/>
    </row>
    <row r="230" spans="2:4" ht="18" customHeight="1" x14ac:dyDescent="0.3">
      <c r="B230" s="1309" t="s">
        <v>1086</v>
      </c>
      <c r="C230" s="1310"/>
      <c r="D230" s="5"/>
    </row>
    <row r="231" spans="2:4" x14ac:dyDescent="0.3">
      <c r="B231" s="373" t="s">
        <v>753</v>
      </c>
      <c r="C231" s="375" t="s">
        <v>942</v>
      </c>
      <c r="D231" s="5"/>
    </row>
    <row r="232" spans="2:4" x14ac:dyDescent="0.3">
      <c r="B232" s="373" t="s">
        <v>596</v>
      </c>
      <c r="C232" s="374" t="s">
        <v>605</v>
      </c>
      <c r="D232" s="5"/>
    </row>
    <row r="233" spans="2:4" x14ac:dyDescent="0.3">
      <c r="B233" s="373" t="s">
        <v>78</v>
      </c>
      <c r="C233" s="375" t="s">
        <v>602</v>
      </c>
      <c r="D233" s="5"/>
    </row>
    <row r="234" spans="2:4" x14ac:dyDescent="0.3">
      <c r="B234" s="385" t="s">
        <v>596</v>
      </c>
      <c r="C234" s="374" t="s">
        <v>606</v>
      </c>
      <c r="D234" s="5"/>
    </row>
    <row r="235" spans="2:4" x14ac:dyDescent="0.3">
      <c r="B235" s="373" t="s">
        <v>192</v>
      </c>
      <c r="C235" s="375" t="s">
        <v>601</v>
      </c>
      <c r="D235" s="5"/>
    </row>
    <row r="236" spans="2:4" x14ac:dyDescent="0.3">
      <c r="B236" s="373" t="s">
        <v>596</v>
      </c>
      <c r="C236" s="374" t="s">
        <v>607</v>
      </c>
      <c r="D236" s="5"/>
    </row>
    <row r="237" spans="2:4" x14ac:dyDescent="0.3">
      <c r="B237" s="373" t="s">
        <v>193</v>
      </c>
      <c r="C237" s="375" t="s">
        <v>600</v>
      </c>
      <c r="D237" s="5"/>
    </row>
    <row r="238" spans="2:4" x14ac:dyDescent="0.3">
      <c r="B238" s="373" t="s">
        <v>597</v>
      </c>
      <c r="C238" s="374" t="s">
        <v>745</v>
      </c>
      <c r="D238" s="5"/>
    </row>
    <row r="239" spans="2:4" x14ac:dyDescent="0.3">
      <c r="B239" s="373" t="s">
        <v>599</v>
      </c>
      <c r="C239" s="374" t="s">
        <v>608</v>
      </c>
      <c r="D239" s="5"/>
    </row>
    <row r="240" spans="2:4" x14ac:dyDescent="0.3">
      <c r="B240" s="373" t="s">
        <v>194</v>
      </c>
      <c r="C240" s="375" t="s">
        <v>603</v>
      </c>
      <c r="D240" s="5"/>
    </row>
    <row r="241" spans="2:4" x14ac:dyDescent="0.3">
      <c r="B241" s="373" t="s">
        <v>596</v>
      </c>
      <c r="C241" s="374" t="s">
        <v>609</v>
      </c>
      <c r="D241" s="5"/>
    </row>
    <row r="242" spans="2:4" x14ac:dyDescent="0.3">
      <c r="B242" s="373" t="s">
        <v>195</v>
      </c>
      <c r="C242" s="375" t="s">
        <v>604</v>
      </c>
      <c r="D242" s="5"/>
    </row>
    <row r="243" spans="2:4" x14ac:dyDescent="0.3">
      <c r="B243" s="373" t="s">
        <v>598</v>
      </c>
      <c r="C243" s="374" t="s">
        <v>746</v>
      </c>
      <c r="D243" s="5"/>
    </row>
    <row r="244" spans="2:4" ht="28.2" x14ac:dyDescent="0.3">
      <c r="B244" s="373" t="s">
        <v>599</v>
      </c>
      <c r="C244" s="374" t="s">
        <v>780</v>
      </c>
      <c r="D244" s="5"/>
    </row>
    <row r="245" spans="2:4" ht="18" customHeight="1" x14ac:dyDescent="0.3">
      <c r="B245" s="1309" t="s">
        <v>1067</v>
      </c>
      <c r="C245" s="1310"/>
      <c r="D245" s="5"/>
    </row>
    <row r="246" spans="2:4" x14ac:dyDescent="0.3">
      <c r="B246" s="1311" t="s">
        <v>763</v>
      </c>
      <c r="C246" s="1312"/>
      <c r="D246" s="5"/>
    </row>
    <row r="247" spans="2:4" x14ac:dyDescent="0.3">
      <c r="B247" s="373" t="s">
        <v>610</v>
      </c>
      <c r="C247" s="375" t="s">
        <v>1085</v>
      </c>
      <c r="D247" s="5"/>
    </row>
    <row r="248" spans="2:4" ht="55.2" x14ac:dyDescent="0.3">
      <c r="B248" s="373" t="s">
        <v>862</v>
      </c>
      <c r="C248" s="375" t="s">
        <v>1097</v>
      </c>
      <c r="D248" s="5"/>
    </row>
    <row r="249" spans="2:4" ht="27.6" x14ac:dyDescent="0.3">
      <c r="B249" s="373" t="s">
        <v>620</v>
      </c>
      <c r="C249" s="375" t="s">
        <v>635</v>
      </c>
      <c r="D249" s="5"/>
    </row>
    <row r="250" spans="2:4" x14ac:dyDescent="0.3">
      <c r="B250" s="373" t="s">
        <v>613</v>
      </c>
      <c r="C250" s="375" t="s">
        <v>625</v>
      </c>
      <c r="D250" s="68"/>
    </row>
    <row r="251" spans="2:4" x14ac:dyDescent="0.3">
      <c r="B251" s="389" t="s">
        <v>614</v>
      </c>
      <c r="C251" s="375" t="s">
        <v>625</v>
      </c>
      <c r="D251" s="5"/>
    </row>
    <row r="252" spans="2:4" x14ac:dyDescent="0.3">
      <c r="B252" s="385" t="s">
        <v>615</v>
      </c>
      <c r="C252" s="375" t="s">
        <v>625</v>
      </c>
      <c r="D252" s="85"/>
    </row>
    <row r="253" spans="2:4" x14ac:dyDescent="0.3">
      <c r="B253" s="390" t="s">
        <v>616</v>
      </c>
      <c r="C253" s="375" t="s">
        <v>625</v>
      </c>
      <c r="D253" s="5"/>
    </row>
    <row r="254" spans="2:4" x14ac:dyDescent="0.3">
      <c r="B254" s="390" t="s">
        <v>617</v>
      </c>
      <c r="C254" s="375" t="s">
        <v>625</v>
      </c>
      <c r="D254" s="68"/>
    </row>
    <row r="255" spans="2:4" x14ac:dyDescent="0.3">
      <c r="B255" s="385" t="s">
        <v>618</v>
      </c>
      <c r="C255" s="375" t="s">
        <v>636</v>
      </c>
      <c r="D255" s="68"/>
    </row>
    <row r="256" spans="2:4" ht="15" customHeight="1" x14ac:dyDescent="0.3">
      <c r="B256" s="385" t="s">
        <v>906</v>
      </c>
      <c r="C256" s="391" t="s">
        <v>1098</v>
      </c>
      <c r="D256" s="68"/>
    </row>
    <row r="257" spans="2:4" ht="13.5" customHeight="1" x14ac:dyDescent="0.3">
      <c r="B257" s="385" t="s">
        <v>907</v>
      </c>
      <c r="C257" s="391" t="s">
        <v>1005</v>
      </c>
      <c r="D257" s="68"/>
    </row>
    <row r="258" spans="2:4" ht="14.25" customHeight="1" x14ac:dyDescent="0.3">
      <c r="B258" s="385" t="s">
        <v>908</v>
      </c>
      <c r="C258" s="391" t="s">
        <v>1004</v>
      </c>
      <c r="D258" s="68"/>
    </row>
    <row r="259" spans="2:4" ht="28.95" customHeight="1" x14ac:dyDescent="0.3">
      <c r="B259" s="373" t="s">
        <v>619</v>
      </c>
      <c r="C259" s="375" t="s">
        <v>1020</v>
      </c>
      <c r="D259" s="68"/>
    </row>
    <row r="260" spans="2:4" x14ac:dyDescent="0.3">
      <c r="B260" s="373" t="s">
        <v>621</v>
      </c>
      <c r="C260" s="374" t="s">
        <v>626</v>
      </c>
      <c r="D260" s="5"/>
    </row>
    <row r="261" spans="2:4" x14ac:dyDescent="0.3">
      <c r="B261" s="373" t="s">
        <v>622</v>
      </c>
      <c r="C261" s="375" t="s">
        <v>1006</v>
      </c>
      <c r="D261" s="5"/>
    </row>
    <row r="262" spans="2:4" x14ac:dyDescent="0.3">
      <c r="B262" s="373" t="s">
        <v>623</v>
      </c>
      <c r="C262" s="375" t="s">
        <v>627</v>
      </c>
      <c r="D262" s="5"/>
    </row>
    <row r="263" spans="2:4" x14ac:dyDescent="0.3">
      <c r="B263" s="373" t="s">
        <v>425</v>
      </c>
      <c r="C263" s="375" t="s">
        <v>628</v>
      </c>
      <c r="D263" s="5"/>
    </row>
    <row r="264" spans="2:4" ht="27.6" x14ac:dyDescent="0.3">
      <c r="B264" s="373" t="s">
        <v>624</v>
      </c>
      <c r="C264" s="375" t="s">
        <v>1021</v>
      </c>
      <c r="D264" s="5"/>
    </row>
    <row r="265" spans="2:4" x14ac:dyDescent="0.3">
      <c r="B265" s="373" t="s">
        <v>174</v>
      </c>
      <c r="C265" s="374" t="s">
        <v>629</v>
      </c>
      <c r="D265" s="5"/>
    </row>
    <row r="266" spans="2:4" ht="16.2" x14ac:dyDescent="0.3">
      <c r="B266" s="373" t="s">
        <v>175</v>
      </c>
      <c r="C266" s="374" t="s">
        <v>630</v>
      </c>
      <c r="D266" s="73"/>
    </row>
    <row r="267" spans="2:4" ht="28.2" x14ac:dyDescent="0.3">
      <c r="B267" s="373" t="s">
        <v>444</v>
      </c>
      <c r="C267" s="374" t="s">
        <v>909</v>
      </c>
      <c r="D267" s="5"/>
    </row>
    <row r="268" spans="2:4" ht="21" customHeight="1" x14ac:dyDescent="0.3">
      <c r="B268" s="1309" t="s">
        <v>1068</v>
      </c>
      <c r="C268" s="1310"/>
      <c r="D268" s="5"/>
    </row>
    <row r="269" spans="2:4" x14ac:dyDescent="0.3">
      <c r="B269" s="373" t="s">
        <v>145</v>
      </c>
      <c r="C269" s="374" t="s">
        <v>631</v>
      </c>
      <c r="D269" s="70"/>
    </row>
    <row r="270" spans="2:4" x14ac:dyDescent="0.3">
      <c r="B270" s="373" t="s">
        <v>260</v>
      </c>
      <c r="C270" s="395"/>
      <c r="D270" s="5"/>
    </row>
    <row r="271" spans="2:4" ht="27.6" x14ac:dyDescent="0.3">
      <c r="B271" s="373" t="s">
        <v>426</v>
      </c>
      <c r="C271" s="375" t="s">
        <v>863</v>
      </c>
      <c r="D271" s="5"/>
    </row>
    <row r="272" spans="2:4" x14ac:dyDescent="0.3">
      <c r="B272" s="373" t="s">
        <v>427</v>
      </c>
      <c r="C272" s="375" t="s">
        <v>721</v>
      </c>
      <c r="D272" s="5"/>
    </row>
    <row r="273" spans="2:4" ht="27.6" x14ac:dyDescent="0.3">
      <c r="B273" s="373" t="s">
        <v>428</v>
      </c>
      <c r="C273" s="375" t="s">
        <v>722</v>
      </c>
      <c r="D273" s="5"/>
    </row>
    <row r="274" spans="2:4" x14ac:dyDescent="0.3">
      <c r="B274" s="373" t="s">
        <v>92</v>
      </c>
      <c r="C274" s="395"/>
      <c r="D274" s="5"/>
    </row>
    <row r="275" spans="2:4" ht="27.6" x14ac:dyDescent="0.3">
      <c r="B275" s="373" t="s">
        <v>426</v>
      </c>
      <c r="C275" s="375" t="s">
        <v>840</v>
      </c>
      <c r="D275" s="5"/>
    </row>
    <row r="276" spans="2:4" x14ac:dyDescent="0.3">
      <c r="B276" s="373" t="s">
        <v>427</v>
      </c>
      <c r="C276" s="375" t="s">
        <v>723</v>
      </c>
      <c r="D276" s="5"/>
    </row>
    <row r="277" spans="2:4" ht="27.6" x14ac:dyDescent="0.3">
      <c r="B277" s="373" t="s">
        <v>428</v>
      </c>
      <c r="C277" s="375" t="s">
        <v>724</v>
      </c>
      <c r="D277" s="5"/>
    </row>
    <row r="278" spans="2:4" x14ac:dyDescent="0.3">
      <c r="B278" s="373" t="s">
        <v>93</v>
      </c>
      <c r="C278" s="395"/>
      <c r="D278" s="5"/>
    </row>
    <row r="279" spans="2:4" ht="27.6" x14ac:dyDescent="0.3">
      <c r="B279" s="373" t="s">
        <v>426</v>
      </c>
      <c r="C279" s="375" t="s">
        <v>842</v>
      </c>
      <c r="D279" s="5"/>
    </row>
    <row r="280" spans="2:4" x14ac:dyDescent="0.3">
      <c r="B280" s="373" t="s">
        <v>427</v>
      </c>
      <c r="C280" s="375" t="s">
        <v>725</v>
      </c>
      <c r="D280" s="68"/>
    </row>
    <row r="281" spans="2:4" ht="27.6" x14ac:dyDescent="0.3">
      <c r="B281" s="373" t="s">
        <v>428</v>
      </c>
      <c r="C281" s="375" t="s">
        <v>726</v>
      </c>
      <c r="D281" s="68"/>
    </row>
    <row r="282" spans="2:4" x14ac:dyDescent="0.3">
      <c r="B282" s="373" t="s">
        <v>150</v>
      </c>
      <c r="C282" s="395"/>
      <c r="D282" s="5"/>
    </row>
    <row r="283" spans="2:4" ht="27.6" x14ac:dyDescent="0.3">
      <c r="B283" s="373" t="s">
        <v>426</v>
      </c>
      <c r="C283" s="375" t="s">
        <v>841</v>
      </c>
      <c r="D283" s="5"/>
    </row>
    <row r="284" spans="2:4" x14ac:dyDescent="0.3">
      <c r="B284" s="373" t="s">
        <v>427</v>
      </c>
      <c r="C284" s="375" t="s">
        <v>710</v>
      </c>
      <c r="D284" s="5"/>
    </row>
    <row r="285" spans="2:4" ht="27.6" x14ac:dyDescent="0.3">
      <c r="B285" s="373" t="s">
        <v>428</v>
      </c>
      <c r="C285" s="375" t="s">
        <v>712</v>
      </c>
      <c r="D285" s="5"/>
    </row>
    <row r="286" spans="2:4" ht="15" customHeight="1" x14ac:dyDescent="0.3">
      <c r="B286" s="373" t="s">
        <v>151</v>
      </c>
      <c r="C286" s="374" t="s">
        <v>727</v>
      </c>
      <c r="D286" s="5"/>
    </row>
    <row r="287" spans="2:4" x14ac:dyDescent="0.3">
      <c r="B287" s="373" t="s">
        <v>148</v>
      </c>
      <c r="C287" s="375" t="s">
        <v>148</v>
      </c>
      <c r="D287" s="5"/>
    </row>
    <row r="288" spans="2:4" ht="27.6" x14ac:dyDescent="0.3">
      <c r="B288" s="373" t="s">
        <v>152</v>
      </c>
      <c r="C288" s="375" t="s">
        <v>728</v>
      </c>
      <c r="D288" s="5"/>
    </row>
    <row r="289" spans="2:4" ht="18" customHeight="1" x14ac:dyDescent="0.3">
      <c r="B289" s="1321" t="s">
        <v>1069</v>
      </c>
      <c r="C289" s="1322"/>
      <c r="D289" s="5"/>
    </row>
    <row r="290" spans="2:4" x14ac:dyDescent="0.3">
      <c r="B290" s="373" t="s">
        <v>88</v>
      </c>
      <c r="C290" s="374" t="s">
        <v>768</v>
      </c>
      <c r="D290" s="70"/>
    </row>
    <row r="291" spans="2:4" x14ac:dyDescent="0.3">
      <c r="B291" s="373" t="s">
        <v>764</v>
      </c>
      <c r="C291" s="374" t="s">
        <v>769</v>
      </c>
      <c r="D291" s="70"/>
    </row>
    <row r="292" spans="2:4" x14ac:dyDescent="0.3">
      <c r="B292" s="373" t="s">
        <v>766</v>
      </c>
      <c r="C292" s="374" t="s">
        <v>770</v>
      </c>
      <c r="D292" s="70"/>
    </row>
    <row r="293" spans="2:4" x14ac:dyDescent="0.3">
      <c r="B293" s="373" t="s">
        <v>260</v>
      </c>
      <c r="C293" s="395"/>
      <c r="D293" s="5"/>
    </row>
    <row r="294" spans="2:4" ht="27.6" x14ac:dyDescent="0.3">
      <c r="B294" s="373" t="s">
        <v>429</v>
      </c>
      <c r="C294" s="375" t="s">
        <v>841</v>
      </c>
      <c r="D294" s="5"/>
    </row>
    <row r="295" spans="2:4" x14ac:dyDescent="0.3">
      <c r="B295" s="373" t="s">
        <v>430</v>
      </c>
      <c r="C295" s="375" t="s">
        <v>710</v>
      </c>
      <c r="D295" s="5"/>
    </row>
    <row r="296" spans="2:4" ht="27.6" x14ac:dyDescent="0.3">
      <c r="B296" s="373" t="s">
        <v>711</v>
      </c>
      <c r="C296" s="375" t="s">
        <v>712</v>
      </c>
      <c r="D296" s="5"/>
    </row>
    <row r="297" spans="2:4" x14ac:dyDescent="0.3">
      <c r="B297" s="373" t="s">
        <v>92</v>
      </c>
      <c r="C297" s="395"/>
      <c r="D297" s="5"/>
    </row>
    <row r="298" spans="2:4" ht="27.6" x14ac:dyDescent="0.3">
      <c r="B298" s="373" t="s">
        <v>429</v>
      </c>
      <c r="C298" s="375" t="s">
        <v>843</v>
      </c>
      <c r="D298" s="5"/>
    </row>
    <row r="299" spans="2:4" x14ac:dyDescent="0.3">
      <c r="B299" s="373" t="s">
        <v>430</v>
      </c>
      <c r="C299" s="375" t="s">
        <v>713</v>
      </c>
      <c r="D299" s="5"/>
    </row>
    <row r="300" spans="2:4" ht="27.6" x14ac:dyDescent="0.3">
      <c r="B300" s="373" t="s">
        <v>431</v>
      </c>
      <c r="C300" s="375" t="s">
        <v>714</v>
      </c>
      <c r="D300" s="5"/>
    </row>
    <row r="301" spans="2:4" x14ac:dyDescent="0.3">
      <c r="B301" s="373" t="s">
        <v>93</v>
      </c>
      <c r="C301" s="395"/>
      <c r="D301" s="5"/>
    </row>
    <row r="302" spans="2:4" ht="27.6" x14ac:dyDescent="0.3">
      <c r="B302" s="373" t="s">
        <v>429</v>
      </c>
      <c r="C302" s="375" t="s">
        <v>844</v>
      </c>
      <c r="D302" s="5"/>
    </row>
    <row r="303" spans="2:4" x14ac:dyDescent="0.3">
      <c r="B303" s="373" t="s">
        <v>430</v>
      </c>
      <c r="C303" s="375" t="s">
        <v>715</v>
      </c>
      <c r="D303" s="5"/>
    </row>
    <row r="304" spans="2:4" ht="27.6" x14ac:dyDescent="0.3">
      <c r="B304" s="373" t="s">
        <v>431</v>
      </c>
      <c r="C304" s="375" t="s">
        <v>716</v>
      </c>
      <c r="D304" s="5"/>
    </row>
    <row r="305" spans="2:4" x14ac:dyDescent="0.3">
      <c r="B305" s="373" t="s">
        <v>353</v>
      </c>
      <c r="C305" s="395"/>
      <c r="D305" s="5"/>
    </row>
    <row r="306" spans="2:4" ht="27.6" x14ac:dyDescent="0.3">
      <c r="B306" s="373" t="s">
        <v>429</v>
      </c>
      <c r="C306" s="375" t="s">
        <v>845</v>
      </c>
      <c r="D306" s="5"/>
    </row>
    <row r="307" spans="2:4" x14ac:dyDescent="0.3">
      <c r="B307" s="373" t="s">
        <v>430</v>
      </c>
      <c r="C307" s="375" t="s">
        <v>781</v>
      </c>
      <c r="D307" s="5"/>
    </row>
    <row r="308" spans="2:4" ht="27.6" x14ac:dyDescent="0.3">
      <c r="B308" s="373" t="s">
        <v>431</v>
      </c>
      <c r="C308" s="375" t="s">
        <v>782</v>
      </c>
      <c r="D308" s="5"/>
    </row>
    <row r="309" spans="2:4" x14ac:dyDescent="0.3">
      <c r="B309" s="373" t="s">
        <v>717</v>
      </c>
      <c r="C309" s="374" t="s">
        <v>717</v>
      </c>
      <c r="D309" s="5"/>
    </row>
    <row r="310" spans="2:4" x14ac:dyDescent="0.3">
      <c r="B310" s="373" t="s">
        <v>718</v>
      </c>
      <c r="C310" s="375" t="s">
        <v>718</v>
      </c>
      <c r="D310" s="5"/>
    </row>
    <row r="311" spans="2:4" x14ac:dyDescent="0.3">
      <c r="B311" s="373" t="s">
        <v>767</v>
      </c>
      <c r="C311" s="375" t="s">
        <v>772</v>
      </c>
      <c r="D311" s="5"/>
    </row>
    <row r="312" spans="2:4" ht="27.6" x14ac:dyDescent="0.3">
      <c r="B312" s="373" t="s">
        <v>771</v>
      </c>
      <c r="C312" s="375" t="s">
        <v>773</v>
      </c>
      <c r="D312" s="5"/>
    </row>
    <row r="313" spans="2:4" ht="16.2" x14ac:dyDescent="0.35">
      <c r="B313" s="373" t="s">
        <v>89</v>
      </c>
      <c r="C313" s="375" t="s">
        <v>719</v>
      </c>
      <c r="D313" s="76"/>
    </row>
    <row r="314" spans="2:4" ht="27.6" x14ac:dyDescent="0.35">
      <c r="B314" s="373" t="s">
        <v>144</v>
      </c>
      <c r="C314" s="375" t="s">
        <v>720</v>
      </c>
      <c r="D314" s="76"/>
    </row>
    <row r="315" spans="2:4" ht="18" x14ac:dyDescent="0.3">
      <c r="B315" s="396" t="s">
        <v>432</v>
      </c>
      <c r="C315" s="388" t="s">
        <v>910</v>
      </c>
      <c r="D315" s="72"/>
    </row>
    <row r="316" spans="2:4" ht="30" customHeight="1" x14ac:dyDescent="0.3">
      <c r="B316" s="396" t="s">
        <v>944</v>
      </c>
      <c r="C316" s="374" t="s">
        <v>910</v>
      </c>
      <c r="D316" s="5"/>
    </row>
    <row r="317" spans="2:4" x14ac:dyDescent="0.3">
      <c r="B317" s="1307" t="s">
        <v>1084</v>
      </c>
      <c r="C317" s="1308"/>
      <c r="D317" s="5"/>
    </row>
    <row r="318" spans="2:4" x14ac:dyDescent="0.3">
      <c r="B318" s="1307" t="s">
        <v>242</v>
      </c>
      <c r="C318" s="1308"/>
      <c r="D318" s="5"/>
    </row>
    <row r="319" spans="2:4" ht="27.6" x14ac:dyDescent="0.3">
      <c r="B319" s="373" t="s">
        <v>560</v>
      </c>
      <c r="C319" s="375" t="s">
        <v>911</v>
      </c>
      <c r="D319" s="5"/>
    </row>
    <row r="320" spans="2:4" ht="27.6" x14ac:dyDescent="0.3">
      <c r="B320" s="373" t="s">
        <v>561</v>
      </c>
      <c r="C320" s="375" t="s">
        <v>912</v>
      </c>
      <c r="D320" s="5"/>
    </row>
    <row r="321" spans="2:4" ht="27.6" x14ac:dyDescent="0.3">
      <c r="B321" s="373" t="s">
        <v>562</v>
      </c>
      <c r="C321" s="375" t="s">
        <v>913</v>
      </c>
      <c r="D321" s="5"/>
    </row>
    <row r="322" spans="2:4" ht="27.6" x14ac:dyDescent="0.3">
      <c r="B322" s="373" t="s">
        <v>563</v>
      </c>
      <c r="C322" s="375" t="s">
        <v>914</v>
      </c>
      <c r="D322" s="5"/>
    </row>
    <row r="323" spans="2:4" ht="27.6" x14ac:dyDescent="0.3">
      <c r="B323" s="373" t="s">
        <v>564</v>
      </c>
      <c r="C323" s="375" t="s">
        <v>915</v>
      </c>
      <c r="D323" s="5"/>
    </row>
    <row r="324" spans="2:4" ht="27.6" x14ac:dyDescent="0.3">
      <c r="B324" s="373" t="s">
        <v>565</v>
      </c>
      <c r="C324" s="375" t="s">
        <v>916</v>
      </c>
      <c r="D324" s="5"/>
    </row>
    <row r="325" spans="2:4" ht="27.6" x14ac:dyDescent="0.3">
      <c r="B325" s="373" t="s">
        <v>566</v>
      </c>
      <c r="C325" s="375" t="s">
        <v>917</v>
      </c>
      <c r="D325" s="5"/>
    </row>
    <row r="326" spans="2:4" ht="27.6" x14ac:dyDescent="0.3">
      <c r="B326" s="373" t="s">
        <v>567</v>
      </c>
      <c r="C326" s="375" t="s">
        <v>918</v>
      </c>
      <c r="D326" s="5"/>
    </row>
    <row r="327" spans="2:4" ht="27.6" x14ac:dyDescent="0.3">
      <c r="B327" s="373" t="s">
        <v>568</v>
      </c>
      <c r="C327" s="375" t="s">
        <v>919</v>
      </c>
      <c r="D327" s="5"/>
    </row>
    <row r="328" spans="2:4" ht="27.6" x14ac:dyDescent="0.3">
      <c r="B328" s="373" t="s">
        <v>569</v>
      </c>
      <c r="C328" s="375" t="s">
        <v>920</v>
      </c>
      <c r="D328" s="5"/>
    </row>
    <row r="329" spans="2:4" ht="27.6" x14ac:dyDescent="0.3">
      <c r="B329" s="373" t="s">
        <v>570</v>
      </c>
      <c r="C329" s="375" t="s">
        <v>921</v>
      </c>
      <c r="D329" s="5"/>
    </row>
    <row r="330" spans="2:4" ht="27.6" x14ac:dyDescent="0.3">
      <c r="B330" s="373" t="s">
        <v>571</v>
      </c>
      <c r="C330" s="375" t="s">
        <v>922</v>
      </c>
      <c r="D330" s="5"/>
    </row>
    <row r="331" spans="2:4" ht="27.6" x14ac:dyDescent="0.3">
      <c r="B331" s="373" t="s">
        <v>572</v>
      </c>
      <c r="C331" s="375" t="s">
        <v>923</v>
      </c>
      <c r="D331" s="5"/>
    </row>
    <row r="332" spans="2:4" ht="27.6" x14ac:dyDescent="0.3">
      <c r="B332" s="373" t="s">
        <v>573</v>
      </c>
      <c r="C332" s="375" t="s">
        <v>924</v>
      </c>
      <c r="D332" s="5"/>
    </row>
    <row r="333" spans="2:4" ht="27.6" x14ac:dyDescent="0.3">
      <c r="B333" s="373" t="s">
        <v>574</v>
      </c>
      <c r="C333" s="375" t="s">
        <v>925</v>
      </c>
      <c r="D333" s="5"/>
    </row>
    <row r="334" spans="2:4" ht="27.6" x14ac:dyDescent="0.3">
      <c r="B334" s="373" t="s">
        <v>575</v>
      </c>
      <c r="C334" s="375" t="s">
        <v>926</v>
      </c>
      <c r="D334" s="5"/>
    </row>
    <row r="335" spans="2:4" ht="27.6" x14ac:dyDescent="0.3">
      <c r="B335" s="373" t="s">
        <v>576</v>
      </c>
      <c r="C335" s="375" t="s">
        <v>927</v>
      </c>
      <c r="D335" s="5"/>
    </row>
    <row r="336" spans="2:4" ht="27.6" x14ac:dyDescent="0.3">
      <c r="B336" s="373" t="s">
        <v>577</v>
      </c>
      <c r="C336" s="375" t="s">
        <v>928</v>
      </c>
      <c r="D336" s="5"/>
    </row>
    <row r="337" spans="2:4" ht="27.6" x14ac:dyDescent="0.3">
      <c r="B337" s="373" t="s">
        <v>578</v>
      </c>
      <c r="C337" s="375" t="s">
        <v>929</v>
      </c>
      <c r="D337" s="5"/>
    </row>
    <row r="338" spans="2:4" ht="27.6" x14ac:dyDescent="0.3">
      <c r="B338" s="373" t="s">
        <v>579</v>
      </c>
      <c r="C338" s="375" t="s">
        <v>930</v>
      </c>
      <c r="D338" s="5"/>
    </row>
    <row r="339" spans="2:4" x14ac:dyDescent="0.3">
      <c r="B339" s="1307" t="s">
        <v>1009</v>
      </c>
      <c r="C339" s="1308"/>
      <c r="D339" s="5"/>
    </row>
    <row r="340" spans="2:4" ht="27.6" x14ac:dyDescent="0.3">
      <c r="B340" s="450" t="s">
        <v>444</v>
      </c>
      <c r="C340" s="388" t="s">
        <v>1011</v>
      </c>
      <c r="D340" s="5"/>
    </row>
    <row r="341" spans="2:4" ht="16.2" x14ac:dyDescent="0.35">
      <c r="B341" s="1307" t="s">
        <v>1008</v>
      </c>
      <c r="C341" s="1308"/>
      <c r="D341" s="79"/>
    </row>
    <row r="342" spans="2:4" x14ac:dyDescent="0.3">
      <c r="B342" s="373" t="s">
        <v>181</v>
      </c>
      <c r="C342" s="375" t="s">
        <v>580</v>
      </c>
      <c r="D342" s="68"/>
    </row>
    <row r="343" spans="2:4" x14ac:dyDescent="0.3">
      <c r="B343" s="373" t="s">
        <v>182</v>
      </c>
      <c r="C343" s="375" t="s">
        <v>581</v>
      </c>
      <c r="D343" s="68"/>
    </row>
    <row r="344" spans="2:4" x14ac:dyDescent="0.3">
      <c r="B344" s="373" t="s">
        <v>183</v>
      </c>
      <c r="C344" s="375" t="s">
        <v>582</v>
      </c>
      <c r="D344" s="68"/>
    </row>
    <row r="345" spans="2:4" x14ac:dyDescent="0.3">
      <c r="B345" s="373" t="s">
        <v>206</v>
      </c>
      <c r="C345" s="375" t="s">
        <v>583</v>
      </c>
      <c r="D345" s="68"/>
    </row>
    <row r="346" spans="2:4" ht="18" x14ac:dyDescent="0.3">
      <c r="B346" s="1309" t="s">
        <v>1071</v>
      </c>
      <c r="C346" s="1310"/>
      <c r="D346" s="80"/>
    </row>
    <row r="347" spans="2:4" ht="16.2" x14ac:dyDescent="0.35">
      <c r="B347" s="1307" t="s">
        <v>809</v>
      </c>
      <c r="C347" s="1308"/>
      <c r="D347" s="79"/>
    </row>
    <row r="348" spans="2:4" ht="27.6" x14ac:dyDescent="0.3">
      <c r="B348" s="373" t="s">
        <v>105</v>
      </c>
      <c r="C348" s="375" t="s">
        <v>846</v>
      </c>
      <c r="D348" s="5"/>
    </row>
    <row r="349" spans="2:4" x14ac:dyDescent="0.3">
      <c r="B349" s="373" t="s">
        <v>106</v>
      </c>
      <c r="C349" s="375" t="s">
        <v>584</v>
      </c>
      <c r="D349" s="5"/>
    </row>
    <row r="350" spans="2:4" x14ac:dyDescent="0.3">
      <c r="B350" s="373" t="s">
        <v>201</v>
      </c>
      <c r="C350" s="375" t="s">
        <v>585</v>
      </c>
      <c r="D350" s="5"/>
    </row>
    <row r="351" spans="2:4" ht="27.6" x14ac:dyDescent="0.3">
      <c r="B351" s="373" t="s">
        <v>107</v>
      </c>
      <c r="C351" s="375" t="s">
        <v>847</v>
      </c>
      <c r="D351" s="5"/>
    </row>
    <row r="352" spans="2:4" x14ac:dyDescent="0.3">
      <c r="B352" s="373" t="s">
        <v>106</v>
      </c>
      <c r="C352" s="375" t="s">
        <v>586</v>
      </c>
      <c r="D352" s="5"/>
    </row>
    <row r="353" spans="2:4" x14ac:dyDescent="0.3">
      <c r="B353" s="373" t="s">
        <v>201</v>
      </c>
      <c r="C353" s="375" t="s">
        <v>588</v>
      </c>
      <c r="D353" s="5"/>
    </row>
    <row r="354" spans="2:4" ht="16.2" x14ac:dyDescent="0.35">
      <c r="B354" s="1307" t="s">
        <v>810</v>
      </c>
      <c r="C354" s="1308"/>
      <c r="D354" s="79"/>
    </row>
    <row r="355" spans="2:4" ht="27.6" x14ac:dyDescent="0.3">
      <c r="B355" s="373" t="s">
        <v>105</v>
      </c>
      <c r="C355" s="375" t="s">
        <v>848</v>
      </c>
      <c r="D355" s="5"/>
    </row>
    <row r="356" spans="2:4" x14ac:dyDescent="0.3">
      <c r="B356" s="373" t="s">
        <v>106</v>
      </c>
      <c r="C356" s="375" t="s">
        <v>587</v>
      </c>
      <c r="D356" s="5"/>
    </row>
    <row r="357" spans="2:4" x14ac:dyDescent="0.3">
      <c r="B357" s="373" t="s">
        <v>201</v>
      </c>
      <c r="C357" s="375" t="s">
        <v>585</v>
      </c>
      <c r="D357" s="5"/>
    </row>
    <row r="358" spans="2:4" ht="27.6" x14ac:dyDescent="0.3">
      <c r="B358" s="373" t="s">
        <v>107</v>
      </c>
      <c r="C358" s="375" t="s">
        <v>849</v>
      </c>
      <c r="D358" s="5"/>
    </row>
    <row r="359" spans="2:4" x14ac:dyDescent="0.3">
      <c r="B359" s="373" t="s">
        <v>106</v>
      </c>
      <c r="C359" s="375" t="s">
        <v>586</v>
      </c>
      <c r="D359" s="5"/>
    </row>
    <row r="360" spans="2:4" x14ac:dyDescent="0.3">
      <c r="B360" s="373" t="s">
        <v>201</v>
      </c>
      <c r="C360" s="375" t="s">
        <v>588</v>
      </c>
      <c r="D360" s="5"/>
    </row>
    <row r="361" spans="2:4" ht="16.2" x14ac:dyDescent="0.35">
      <c r="B361" s="1307" t="s">
        <v>811</v>
      </c>
      <c r="C361" s="1308"/>
      <c r="D361" s="79"/>
    </row>
    <row r="362" spans="2:4" ht="27.6" x14ac:dyDescent="0.3">
      <c r="B362" s="373" t="s">
        <v>105</v>
      </c>
      <c r="C362" s="375" t="s">
        <v>850</v>
      </c>
      <c r="D362" s="5"/>
    </row>
    <row r="363" spans="2:4" x14ac:dyDescent="0.3">
      <c r="B363" s="373" t="s">
        <v>106</v>
      </c>
      <c r="C363" s="375" t="s">
        <v>589</v>
      </c>
      <c r="D363" s="5"/>
    </row>
    <row r="364" spans="2:4" x14ac:dyDescent="0.3">
      <c r="B364" s="373" t="s">
        <v>201</v>
      </c>
      <c r="C364" s="375" t="s">
        <v>585</v>
      </c>
      <c r="D364" s="5"/>
    </row>
    <row r="365" spans="2:4" ht="27.6" x14ac:dyDescent="0.3">
      <c r="B365" s="373" t="s">
        <v>107</v>
      </c>
      <c r="C365" s="375" t="s">
        <v>851</v>
      </c>
      <c r="D365" s="5"/>
    </row>
    <row r="366" spans="2:4" x14ac:dyDescent="0.3">
      <c r="B366" s="373" t="s">
        <v>106</v>
      </c>
      <c r="C366" s="375" t="s">
        <v>586</v>
      </c>
      <c r="D366" s="5"/>
    </row>
    <row r="367" spans="2:4" x14ac:dyDescent="0.3">
      <c r="B367" s="373" t="s">
        <v>201</v>
      </c>
      <c r="C367" s="375" t="s">
        <v>588</v>
      </c>
      <c r="D367" s="5"/>
    </row>
    <row r="368" spans="2:4" x14ac:dyDescent="0.3">
      <c r="B368" s="1307" t="s">
        <v>643</v>
      </c>
      <c r="C368" s="1308"/>
      <c r="D368" s="5"/>
    </row>
    <row r="369" spans="2:4" ht="27.6" x14ac:dyDescent="0.3">
      <c r="B369" s="373" t="s">
        <v>155</v>
      </c>
      <c r="C369" s="375" t="s">
        <v>852</v>
      </c>
      <c r="D369" s="5"/>
    </row>
    <row r="370" spans="2:4" x14ac:dyDescent="0.3">
      <c r="B370" s="373" t="s">
        <v>543</v>
      </c>
      <c r="C370" s="375" t="s">
        <v>544</v>
      </c>
      <c r="D370" s="5"/>
    </row>
    <row r="371" spans="2:4" x14ac:dyDescent="0.3">
      <c r="B371" s="373" t="s">
        <v>201</v>
      </c>
      <c r="C371" s="375" t="s">
        <v>545</v>
      </c>
      <c r="D371" s="5"/>
    </row>
    <row r="372" spans="2:4" ht="16.2" x14ac:dyDescent="0.35">
      <c r="B372" s="1307" t="s">
        <v>645</v>
      </c>
      <c r="C372" s="1308"/>
      <c r="D372" s="79"/>
    </row>
    <row r="373" spans="2:4" ht="15" customHeight="1" x14ac:dyDescent="0.3">
      <c r="B373" s="373" t="s">
        <v>109</v>
      </c>
      <c r="C373" s="375" t="s">
        <v>853</v>
      </c>
      <c r="D373" s="5"/>
    </row>
    <row r="374" spans="2:4" ht="13.2" customHeight="1" x14ac:dyDescent="0.3">
      <c r="B374" s="373" t="s">
        <v>644</v>
      </c>
      <c r="C374" s="375" t="s">
        <v>651</v>
      </c>
      <c r="D374" s="5"/>
    </row>
    <row r="375" spans="2:4" x14ac:dyDescent="0.3">
      <c r="B375" s="373" t="s">
        <v>201</v>
      </c>
      <c r="C375" s="375" t="s">
        <v>652</v>
      </c>
      <c r="D375" s="5"/>
    </row>
    <row r="376" spans="2:4" ht="16.2" x14ac:dyDescent="0.35">
      <c r="B376" s="1307" t="s">
        <v>176</v>
      </c>
      <c r="C376" s="1308"/>
      <c r="D376" s="79"/>
    </row>
    <row r="377" spans="2:4" ht="13.95" customHeight="1" x14ac:dyDescent="0.3">
      <c r="B377" s="373" t="s">
        <v>642</v>
      </c>
      <c r="C377" s="375" t="s">
        <v>854</v>
      </c>
      <c r="D377" s="68"/>
    </row>
    <row r="378" spans="2:4" ht="27.6" x14ac:dyDescent="0.3">
      <c r="B378" s="373" t="s">
        <v>177</v>
      </c>
      <c r="C378" s="375" t="s">
        <v>649</v>
      </c>
      <c r="D378" s="68"/>
    </row>
    <row r="379" spans="2:4" x14ac:dyDescent="0.3">
      <c r="B379" s="373" t="s">
        <v>648</v>
      </c>
      <c r="C379" s="375" t="s">
        <v>650</v>
      </c>
      <c r="D379" s="5"/>
    </row>
    <row r="380" spans="2:4" x14ac:dyDescent="0.3">
      <c r="B380" s="373" t="s">
        <v>163</v>
      </c>
      <c r="C380" s="375" t="s">
        <v>638</v>
      </c>
      <c r="D380" s="5"/>
    </row>
    <row r="381" spans="2:4" x14ac:dyDescent="0.3">
      <c r="B381" s="373" t="s">
        <v>164</v>
      </c>
      <c r="C381" s="375" t="s">
        <v>653</v>
      </c>
      <c r="D381" s="5"/>
    </row>
    <row r="382" spans="2:4" x14ac:dyDescent="0.3">
      <c r="B382" s="373" t="s">
        <v>166</v>
      </c>
      <c r="C382" s="375" t="s">
        <v>945</v>
      </c>
      <c r="D382" s="5"/>
    </row>
    <row r="383" spans="2:4" ht="16.2" x14ac:dyDescent="0.35">
      <c r="B383" s="1307" t="s">
        <v>701</v>
      </c>
      <c r="C383" s="1308"/>
      <c r="D383" s="79"/>
    </row>
    <row r="384" spans="2:4" x14ac:dyDescent="0.3">
      <c r="B384" s="373" t="s">
        <v>762</v>
      </c>
      <c r="C384" s="375" t="s">
        <v>1002</v>
      </c>
      <c r="D384" s="5"/>
    </row>
    <row r="385" spans="2:4" x14ac:dyDescent="0.3">
      <c r="B385" s="373" t="s">
        <v>761</v>
      </c>
      <c r="C385" s="375" t="s">
        <v>704</v>
      </c>
      <c r="D385" s="5"/>
    </row>
    <row r="386" spans="2:4" ht="27.6" x14ac:dyDescent="0.3">
      <c r="B386" s="373" t="s">
        <v>702</v>
      </c>
      <c r="C386" s="375" t="s">
        <v>703</v>
      </c>
      <c r="D386" s="5"/>
    </row>
    <row r="387" spans="2:4" ht="27.6" x14ac:dyDescent="0.3">
      <c r="B387" s="373" t="s">
        <v>539</v>
      </c>
      <c r="C387" s="375" t="s">
        <v>705</v>
      </c>
      <c r="D387" s="5"/>
    </row>
    <row r="388" spans="2:4" ht="27.6" x14ac:dyDescent="0.3">
      <c r="B388" s="373" t="s">
        <v>540</v>
      </c>
      <c r="C388" s="375" t="s">
        <v>747</v>
      </c>
      <c r="D388" s="5"/>
    </row>
    <row r="389" spans="2:4" ht="17.399999999999999" x14ac:dyDescent="0.3">
      <c r="B389" s="1302" t="s">
        <v>938</v>
      </c>
      <c r="C389" s="1303"/>
      <c r="D389" s="81"/>
    </row>
    <row r="390" spans="2:4" ht="21" customHeight="1" x14ac:dyDescent="0.3">
      <c r="B390" s="1309" t="s">
        <v>789</v>
      </c>
      <c r="C390" s="1310"/>
      <c r="D390" s="80"/>
    </row>
    <row r="391" spans="2:4" ht="18.75" customHeight="1" x14ac:dyDescent="0.3">
      <c r="B391" s="1309" t="s">
        <v>1082</v>
      </c>
      <c r="C391" s="1310"/>
      <c r="D391" s="80"/>
    </row>
    <row r="392" spans="2:4" x14ac:dyDescent="0.3">
      <c r="B392" s="373" t="s">
        <v>111</v>
      </c>
      <c r="C392" s="374" t="s">
        <v>593</v>
      </c>
      <c r="D392" s="5"/>
    </row>
    <row r="393" spans="2:4" x14ac:dyDescent="0.3">
      <c r="B393" s="373" t="s">
        <v>112</v>
      </c>
      <c r="C393" s="374" t="s">
        <v>594</v>
      </c>
      <c r="D393" s="5"/>
    </row>
    <row r="394" spans="2:4" x14ac:dyDescent="0.3">
      <c r="B394" s="373" t="s">
        <v>113</v>
      </c>
      <c r="C394" s="374" t="s">
        <v>1012</v>
      </c>
      <c r="D394" s="5"/>
    </row>
    <row r="395" spans="2:4" x14ac:dyDescent="0.3">
      <c r="B395" s="373" t="s">
        <v>783</v>
      </c>
      <c r="C395" s="375" t="s">
        <v>779</v>
      </c>
      <c r="D395" s="68"/>
    </row>
    <row r="396" spans="2:4" x14ac:dyDescent="0.3">
      <c r="B396" s="373" t="s">
        <v>390</v>
      </c>
      <c r="C396" s="375" t="s">
        <v>641</v>
      </c>
      <c r="D396" s="70"/>
    </row>
    <row r="397" spans="2:4" ht="16.2" x14ac:dyDescent="0.35">
      <c r="B397" s="1307" t="s">
        <v>1081</v>
      </c>
      <c r="C397" s="1308"/>
      <c r="D397" s="79"/>
    </row>
    <row r="398" spans="2:4" x14ac:dyDescent="0.3">
      <c r="B398" s="373" t="s">
        <v>111</v>
      </c>
      <c r="C398" s="374" t="s">
        <v>593</v>
      </c>
      <c r="D398" s="5"/>
    </row>
    <row r="399" spans="2:4" x14ac:dyDescent="0.3">
      <c r="B399" s="373" t="s">
        <v>112</v>
      </c>
      <c r="C399" s="374" t="s">
        <v>594</v>
      </c>
      <c r="D399" s="5"/>
    </row>
    <row r="400" spans="2:4" x14ac:dyDescent="0.3">
      <c r="B400" s="373" t="s">
        <v>113</v>
      </c>
      <c r="C400" s="374" t="s">
        <v>1012</v>
      </c>
      <c r="D400" s="5"/>
    </row>
    <row r="401" spans="2:4" x14ac:dyDescent="0.3">
      <c r="B401" s="373" t="s">
        <v>784</v>
      </c>
      <c r="C401" s="375" t="s">
        <v>785</v>
      </c>
      <c r="D401" s="68"/>
    </row>
    <row r="402" spans="2:4" x14ac:dyDescent="0.3">
      <c r="B402" s="373" t="s">
        <v>115</v>
      </c>
      <c r="C402" s="375" t="s">
        <v>786</v>
      </c>
      <c r="D402" s="70"/>
    </row>
    <row r="403" spans="2:4" ht="16.2" x14ac:dyDescent="0.35">
      <c r="B403" s="1307" t="s">
        <v>1080</v>
      </c>
      <c r="C403" s="1308"/>
      <c r="D403" s="79"/>
    </row>
    <row r="404" spans="2:4" x14ac:dyDescent="0.3">
      <c r="B404" s="373" t="s">
        <v>111</v>
      </c>
      <c r="C404" s="374" t="s">
        <v>593</v>
      </c>
      <c r="D404" s="5"/>
    </row>
    <row r="405" spans="2:4" x14ac:dyDescent="0.3">
      <c r="B405" s="373" t="s">
        <v>112</v>
      </c>
      <c r="C405" s="374" t="s">
        <v>594</v>
      </c>
      <c r="D405" s="5"/>
    </row>
    <row r="406" spans="2:4" x14ac:dyDescent="0.3">
      <c r="B406" s="373" t="s">
        <v>113</v>
      </c>
      <c r="C406" s="374" t="s">
        <v>1012</v>
      </c>
      <c r="D406" s="5"/>
    </row>
    <row r="407" spans="2:4" x14ac:dyDescent="0.3">
      <c r="B407" s="373" t="s">
        <v>165</v>
      </c>
      <c r="C407" s="375" t="s">
        <v>532</v>
      </c>
      <c r="D407" s="5"/>
    </row>
    <row r="408" spans="2:4" ht="16.5" customHeight="1" x14ac:dyDescent="0.3">
      <c r="B408" s="373" t="s">
        <v>707</v>
      </c>
      <c r="C408" s="375" t="s">
        <v>706</v>
      </c>
      <c r="D408" s="5"/>
    </row>
    <row r="409" spans="2:4" x14ac:dyDescent="0.3">
      <c r="B409" s="373" t="s">
        <v>262</v>
      </c>
      <c r="C409" s="375" t="s">
        <v>868</v>
      </c>
      <c r="D409" s="5"/>
    </row>
    <row r="410" spans="2:4" x14ac:dyDescent="0.3">
      <c r="B410" s="373" t="s">
        <v>261</v>
      </c>
      <c r="C410" s="375" t="s">
        <v>595</v>
      </c>
      <c r="D410" s="5"/>
    </row>
    <row r="411" spans="2:4" x14ac:dyDescent="0.3">
      <c r="B411" s="373" t="s">
        <v>533</v>
      </c>
      <c r="C411" s="375" t="s">
        <v>534</v>
      </c>
      <c r="D411" s="5"/>
    </row>
    <row r="412" spans="2:4" ht="15" customHeight="1" x14ac:dyDescent="0.3">
      <c r="B412" s="373" t="s">
        <v>262</v>
      </c>
      <c r="C412" s="375" t="s">
        <v>869</v>
      </c>
      <c r="D412" s="5"/>
    </row>
    <row r="413" spans="2:4" ht="15" customHeight="1" x14ac:dyDescent="0.3">
      <c r="B413" s="373" t="s">
        <v>444</v>
      </c>
      <c r="C413" s="374" t="s">
        <v>931</v>
      </c>
      <c r="D413" s="5"/>
    </row>
    <row r="414" spans="2:4" ht="16.2" x14ac:dyDescent="0.35">
      <c r="B414" s="1307" t="s">
        <v>1079</v>
      </c>
      <c r="C414" s="1308"/>
      <c r="D414" s="79"/>
    </row>
    <row r="415" spans="2:4" x14ac:dyDescent="0.3">
      <c r="B415" s="373" t="s">
        <v>157</v>
      </c>
      <c r="C415" s="375" t="s">
        <v>855</v>
      </c>
      <c r="D415" s="70"/>
    </row>
    <row r="416" spans="2:4" x14ac:dyDescent="0.3">
      <c r="B416" s="373" t="s">
        <v>391</v>
      </c>
      <c r="C416" s="375" t="s">
        <v>1003</v>
      </c>
      <c r="D416" s="70"/>
    </row>
    <row r="417" spans="2:4" x14ac:dyDescent="0.3">
      <c r="B417" s="385" t="s">
        <v>535</v>
      </c>
      <c r="C417" s="375" t="s">
        <v>529</v>
      </c>
      <c r="D417" s="70"/>
    </row>
    <row r="418" spans="2:4" x14ac:dyDescent="0.3">
      <c r="B418" s="385" t="s">
        <v>536</v>
      </c>
      <c r="C418" s="375" t="s">
        <v>530</v>
      </c>
      <c r="D418" s="5"/>
    </row>
    <row r="419" spans="2:4" x14ac:dyDescent="0.3">
      <c r="B419" s="385" t="s">
        <v>537</v>
      </c>
      <c r="C419" s="375" t="s">
        <v>531</v>
      </c>
      <c r="D419" s="5"/>
    </row>
    <row r="420" spans="2:4" x14ac:dyDescent="0.3">
      <c r="B420" s="373" t="s">
        <v>158</v>
      </c>
      <c r="C420" s="374" t="s">
        <v>760</v>
      </c>
      <c r="D420" s="5"/>
    </row>
    <row r="421" spans="2:4" x14ac:dyDescent="0.3">
      <c r="B421" s="373" t="s">
        <v>159</v>
      </c>
      <c r="C421" s="374" t="s">
        <v>996</v>
      </c>
      <c r="D421" s="5"/>
    </row>
    <row r="422" spans="2:4" x14ac:dyDescent="0.3">
      <c r="B422" s="373" t="s">
        <v>160</v>
      </c>
      <c r="C422" s="375" t="s">
        <v>640</v>
      </c>
      <c r="D422" s="70"/>
    </row>
    <row r="423" spans="2:4" x14ac:dyDescent="0.3">
      <c r="B423" s="373" t="s">
        <v>161</v>
      </c>
      <c r="C423" s="375" t="s">
        <v>749</v>
      </c>
      <c r="D423" s="70"/>
    </row>
    <row r="424" spans="2:4" x14ac:dyDescent="0.3">
      <c r="B424" s="373" t="s">
        <v>162</v>
      </c>
      <c r="C424" s="375" t="s">
        <v>528</v>
      </c>
      <c r="D424" s="70"/>
    </row>
    <row r="425" spans="2:4" x14ac:dyDescent="0.3">
      <c r="B425" s="1309" t="s">
        <v>790</v>
      </c>
      <c r="C425" s="1310"/>
      <c r="D425" s="70"/>
    </row>
    <row r="426" spans="2:4" x14ac:dyDescent="0.3">
      <c r="B426" s="1307" t="s">
        <v>791</v>
      </c>
      <c r="C426" s="1308"/>
      <c r="D426" s="70"/>
    </row>
    <row r="427" spans="2:4" x14ac:dyDescent="0.3">
      <c r="B427" s="373" t="s">
        <v>108</v>
      </c>
      <c r="C427" s="375" t="s">
        <v>856</v>
      </c>
      <c r="D427" s="70"/>
    </row>
    <row r="428" spans="2:4" x14ac:dyDescent="0.3">
      <c r="B428" s="373" t="s">
        <v>109</v>
      </c>
      <c r="C428" s="375" t="s">
        <v>538</v>
      </c>
      <c r="D428" s="70"/>
    </row>
    <row r="429" spans="2:4" x14ac:dyDescent="0.3">
      <c r="B429" s="373" t="s">
        <v>110</v>
      </c>
      <c r="C429" s="375" t="s">
        <v>932</v>
      </c>
      <c r="D429" s="70"/>
    </row>
    <row r="430" spans="2:4" x14ac:dyDescent="0.3">
      <c r="B430" s="373" t="s">
        <v>949</v>
      </c>
      <c r="C430" s="414" t="s">
        <v>950</v>
      </c>
      <c r="D430" s="70"/>
    </row>
    <row r="431" spans="2:4" x14ac:dyDescent="0.3">
      <c r="B431" s="1307" t="s">
        <v>1000</v>
      </c>
      <c r="C431" s="1308"/>
      <c r="D431" s="70"/>
    </row>
    <row r="432" spans="2:4" x14ac:dyDescent="0.3">
      <c r="B432" s="373" t="s">
        <v>394</v>
      </c>
      <c r="C432" s="375" t="s">
        <v>994</v>
      </c>
      <c r="D432" s="70"/>
    </row>
    <row r="433" spans="2:4" x14ac:dyDescent="0.3">
      <c r="B433" s="373" t="s">
        <v>999</v>
      </c>
      <c r="C433" s="375" t="s">
        <v>795</v>
      </c>
      <c r="D433" s="70"/>
    </row>
    <row r="434" spans="2:4" x14ac:dyDescent="0.3">
      <c r="B434" s="373" t="s">
        <v>395</v>
      </c>
      <c r="C434" s="375" t="s">
        <v>994</v>
      </c>
      <c r="D434" s="70"/>
    </row>
    <row r="435" spans="2:4" x14ac:dyDescent="0.3">
      <c r="B435" s="373" t="s">
        <v>998</v>
      </c>
      <c r="C435" s="375" t="s">
        <v>994</v>
      </c>
      <c r="D435" s="70"/>
    </row>
    <row r="436" spans="2:4" x14ac:dyDescent="0.3">
      <c r="B436" s="373" t="s">
        <v>748</v>
      </c>
      <c r="C436" s="375" t="s">
        <v>799</v>
      </c>
      <c r="D436" s="70"/>
    </row>
    <row r="437" spans="2:4" x14ac:dyDescent="0.3">
      <c r="B437" s="373" t="s">
        <v>396</v>
      </c>
      <c r="C437" s="375" t="s">
        <v>798</v>
      </c>
      <c r="D437" s="70"/>
    </row>
    <row r="438" spans="2:4" x14ac:dyDescent="0.3">
      <c r="B438" s="373" t="s">
        <v>397</v>
      </c>
      <c r="C438" s="375" t="s">
        <v>590</v>
      </c>
      <c r="D438" s="70"/>
    </row>
    <row r="439" spans="2:4" x14ac:dyDescent="0.3">
      <c r="B439" s="373" t="s">
        <v>398</v>
      </c>
      <c r="C439" s="375" t="s">
        <v>591</v>
      </c>
      <c r="D439" s="70"/>
    </row>
    <row r="440" spans="2:4" x14ac:dyDescent="0.3">
      <c r="B440" s="373" t="s">
        <v>114</v>
      </c>
      <c r="C440" s="375" t="s">
        <v>592</v>
      </c>
      <c r="D440" s="70"/>
    </row>
    <row r="441" spans="2:4" x14ac:dyDescent="0.3">
      <c r="B441" s="373" t="s">
        <v>115</v>
      </c>
      <c r="C441" s="375" t="s">
        <v>639</v>
      </c>
      <c r="D441" s="70"/>
    </row>
    <row r="442" spans="2:4" ht="29.25" customHeight="1" x14ac:dyDescent="0.3">
      <c r="B442" s="1302" t="s">
        <v>937</v>
      </c>
      <c r="C442" s="1303"/>
      <c r="D442" s="82"/>
    </row>
    <row r="443" spans="2:4" ht="42" x14ac:dyDescent="0.3">
      <c r="B443" s="373" t="s">
        <v>118</v>
      </c>
      <c r="C443" s="374" t="s">
        <v>874</v>
      </c>
      <c r="D443" s="25"/>
    </row>
    <row r="444" spans="2:4" ht="49.5" customHeight="1" x14ac:dyDescent="0.3">
      <c r="B444" s="392">
        <v>1</v>
      </c>
      <c r="C444" s="1304"/>
      <c r="D444" s="5"/>
    </row>
    <row r="445" spans="2:4" ht="49.5" customHeight="1" x14ac:dyDescent="0.3">
      <c r="B445" s="392">
        <v>0.75</v>
      </c>
      <c r="C445" s="1305"/>
      <c r="D445" s="5"/>
    </row>
    <row r="446" spans="2:4" ht="49.5" customHeight="1" x14ac:dyDescent="0.3">
      <c r="B446" s="392">
        <v>0.5</v>
      </c>
      <c r="C446" s="1305"/>
      <c r="D446" s="5"/>
    </row>
    <row r="447" spans="2:4" ht="49.5" customHeight="1" x14ac:dyDescent="0.3">
      <c r="B447" s="393" t="s">
        <v>120</v>
      </c>
      <c r="C447" s="1306"/>
      <c r="D447" s="5"/>
    </row>
    <row r="448" spans="2:4" ht="17.25" customHeight="1" x14ac:dyDescent="0.3">
      <c r="B448" s="394" t="s">
        <v>119</v>
      </c>
      <c r="C448" s="388" t="s">
        <v>910</v>
      </c>
      <c r="D448" s="80"/>
    </row>
    <row r="449" spans="2:4" ht="18" customHeight="1" x14ac:dyDescent="0.3">
      <c r="B449" s="1302" t="s">
        <v>133</v>
      </c>
      <c r="C449" s="1303"/>
      <c r="D449" s="82"/>
    </row>
    <row r="450" spans="2:4" ht="26.4" customHeight="1" x14ac:dyDescent="0.3">
      <c r="B450" s="394" t="s">
        <v>134</v>
      </c>
      <c r="C450" s="388" t="s">
        <v>933</v>
      </c>
      <c r="D450" s="80"/>
    </row>
    <row r="451" spans="2:4" ht="27.6" customHeight="1" x14ac:dyDescent="0.3">
      <c r="B451" s="394" t="s">
        <v>138</v>
      </c>
      <c r="C451" s="388" t="s">
        <v>934</v>
      </c>
      <c r="D451" s="80"/>
    </row>
    <row r="452" spans="2:4" ht="16.2" customHeight="1" x14ac:dyDescent="0.3">
      <c r="B452" s="394" t="s">
        <v>123</v>
      </c>
      <c r="C452" s="388" t="s">
        <v>935</v>
      </c>
      <c r="D452" s="80"/>
    </row>
    <row r="453" spans="2:4" ht="16.2" customHeight="1" x14ac:dyDescent="0.3">
      <c r="B453" s="394" t="s">
        <v>898</v>
      </c>
      <c r="C453" s="388" t="s">
        <v>936</v>
      </c>
      <c r="D453" s="80"/>
    </row>
    <row r="454" spans="2:4" ht="28.2" customHeight="1" x14ac:dyDescent="0.3">
      <c r="B454" s="394" t="s">
        <v>897</v>
      </c>
      <c r="C454" s="388" t="s">
        <v>936</v>
      </c>
      <c r="D454" s="80"/>
    </row>
    <row r="455" spans="2:4" x14ac:dyDescent="0.3">
      <c r="B455" s="397" t="s">
        <v>541</v>
      </c>
      <c r="C455" s="398"/>
    </row>
    <row r="456" spans="2:4" x14ac:dyDescent="0.3">
      <c r="B456" s="397" t="s">
        <v>542</v>
      </c>
      <c r="C456" s="398"/>
    </row>
    <row r="457" spans="2:4" x14ac:dyDescent="0.3">
      <c r="B457" s="397" t="s">
        <v>997</v>
      </c>
      <c r="C457" s="398"/>
    </row>
    <row r="460" spans="2:4" x14ac:dyDescent="0.3">
      <c r="B460" s="427" t="s">
        <v>1083</v>
      </c>
      <c r="C460" s="95"/>
    </row>
    <row r="461" spans="2:4" x14ac:dyDescent="0.3">
      <c r="B461" s="425" t="s">
        <v>403</v>
      </c>
      <c r="C461" s="426" t="s">
        <v>319</v>
      </c>
    </row>
    <row r="462" spans="2:4" s="413" customFormat="1" ht="28.8" x14ac:dyDescent="0.3">
      <c r="B462" s="425" t="s">
        <v>317</v>
      </c>
      <c r="C462" s="426" t="s">
        <v>320</v>
      </c>
    </row>
    <row r="463" spans="2:4" s="413" customFormat="1" ht="28.8" x14ac:dyDescent="0.3">
      <c r="B463" s="425" t="s">
        <v>318</v>
      </c>
      <c r="C463" s="426" t="s">
        <v>321</v>
      </c>
    </row>
    <row r="464" spans="2:4" ht="28.8" x14ac:dyDescent="0.3">
      <c r="B464" s="425" t="s">
        <v>404</v>
      </c>
      <c r="C464" s="426" t="s">
        <v>322</v>
      </c>
    </row>
    <row r="465" spans="2:3" x14ac:dyDescent="0.3">
      <c r="B465" s="425" t="s">
        <v>405</v>
      </c>
      <c r="C465" s="426" t="s">
        <v>306</v>
      </c>
    </row>
    <row r="466" spans="2:3" x14ac:dyDescent="0.3">
      <c r="B466" s="425" t="s">
        <v>406</v>
      </c>
      <c r="C466" s="426" t="s">
        <v>324</v>
      </c>
    </row>
    <row r="467" spans="2:3" s="413" customFormat="1" x14ac:dyDescent="0.3">
      <c r="B467" s="425" t="s">
        <v>323</v>
      </c>
      <c r="C467" s="426" t="s">
        <v>325</v>
      </c>
    </row>
    <row r="468" spans="2:3" ht="28.8" x14ac:dyDescent="0.3">
      <c r="B468" s="425" t="s">
        <v>407</v>
      </c>
      <c r="C468" s="426" t="s">
        <v>326</v>
      </c>
    </row>
    <row r="469" spans="2:3" ht="28.8" x14ac:dyDescent="0.3">
      <c r="B469" s="425" t="s">
        <v>408</v>
      </c>
      <c r="C469" s="426" t="s">
        <v>327</v>
      </c>
    </row>
    <row r="470" spans="2:3" x14ac:dyDescent="0.3">
      <c r="B470" s="425" t="s">
        <v>307</v>
      </c>
      <c r="C470" s="426" t="s">
        <v>308</v>
      </c>
    </row>
    <row r="471" spans="2:3" ht="28.8" x14ac:dyDescent="0.3">
      <c r="B471" s="425" t="s">
        <v>309</v>
      </c>
      <c r="C471" s="426" t="s">
        <v>955</v>
      </c>
    </row>
    <row r="472" spans="2:3" ht="28.8" x14ac:dyDescent="0.3">
      <c r="B472" s="425" t="s">
        <v>310</v>
      </c>
      <c r="C472" s="426" t="s">
        <v>956</v>
      </c>
    </row>
    <row r="473" spans="2:3" x14ac:dyDescent="0.3">
      <c r="B473" s="425" t="s">
        <v>330</v>
      </c>
      <c r="C473" s="426" t="s">
        <v>331</v>
      </c>
    </row>
    <row r="474" spans="2:3" ht="28.8" x14ac:dyDescent="0.3">
      <c r="B474" s="425" t="s">
        <v>311</v>
      </c>
      <c r="C474" s="426" t="s">
        <v>952</v>
      </c>
    </row>
    <row r="475" spans="2:3" ht="28.8" x14ac:dyDescent="0.3">
      <c r="B475" s="425" t="s">
        <v>313</v>
      </c>
      <c r="C475" s="426" t="s">
        <v>954</v>
      </c>
    </row>
    <row r="476" spans="2:3" ht="28.95" customHeight="1" x14ac:dyDescent="0.3">
      <c r="B476" s="425" t="s">
        <v>315</v>
      </c>
      <c r="C476" s="426" t="s">
        <v>953</v>
      </c>
    </row>
  </sheetData>
  <mergeCells count="52">
    <mergeCell ref="B431:C431"/>
    <mergeCell ref="B425:C425"/>
    <mergeCell ref="B426:C426"/>
    <mergeCell ref="B391:C391"/>
    <mergeCell ref="B397:C397"/>
    <mergeCell ref="B403:C403"/>
    <mergeCell ref="B414:C414"/>
    <mergeCell ref="B390:C390"/>
    <mergeCell ref="B368:C368"/>
    <mergeCell ref="B317:C317"/>
    <mergeCell ref="B318:C318"/>
    <mergeCell ref="B346:C346"/>
    <mergeCell ref="B347:C347"/>
    <mergeCell ref="B383:C383"/>
    <mergeCell ref="B389:C389"/>
    <mergeCell ref="B354:C354"/>
    <mergeCell ref="B361:C361"/>
    <mergeCell ref="B372:C372"/>
    <mergeCell ref="B376:C376"/>
    <mergeCell ref="B339:C339"/>
    <mergeCell ref="B268:C268"/>
    <mergeCell ref="B289:C289"/>
    <mergeCell ref="B95:C95"/>
    <mergeCell ref="B96:C96"/>
    <mergeCell ref="B158:C158"/>
    <mergeCell ref="B163:C163"/>
    <mergeCell ref="B167:C167"/>
    <mergeCell ref="B5:C5"/>
    <mergeCell ref="B43:C43"/>
    <mergeCell ref="B91:C91"/>
    <mergeCell ref="B73:C73"/>
    <mergeCell ref="B77:C77"/>
    <mergeCell ref="B24:C24"/>
    <mergeCell ref="B25:C25"/>
    <mergeCell ref="B9:C9"/>
    <mergeCell ref="B6:C6"/>
    <mergeCell ref="B449:C449"/>
    <mergeCell ref="B442:C442"/>
    <mergeCell ref="C444:C447"/>
    <mergeCell ref="B111:C111"/>
    <mergeCell ref="B125:C125"/>
    <mergeCell ref="B131:C131"/>
    <mergeCell ref="B136:C136"/>
    <mergeCell ref="B168:C168"/>
    <mergeCell ref="B176:C176"/>
    <mergeCell ref="B185:C185"/>
    <mergeCell ref="B196:C196"/>
    <mergeCell ref="B229:C229"/>
    <mergeCell ref="B230:C230"/>
    <mergeCell ref="B245:C245"/>
    <mergeCell ref="B341:C341"/>
    <mergeCell ref="B246:C246"/>
  </mergeCells>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5:I83"/>
  <sheetViews>
    <sheetView zoomScale="90" zoomScaleNormal="90" workbookViewId="0">
      <selection activeCell="F5" sqref="F5:G21"/>
    </sheetView>
  </sheetViews>
  <sheetFormatPr defaultColWidth="9.109375" defaultRowHeight="18" x14ac:dyDescent="0.35"/>
  <cols>
    <col min="1" max="1" width="9.109375" style="53"/>
    <col min="2" max="2" width="40.6640625" style="53" customWidth="1"/>
    <col min="3" max="3" width="24" style="53" customWidth="1"/>
    <col min="4" max="4" width="33.88671875" style="53" customWidth="1"/>
    <col min="5" max="5" width="9.109375" style="53"/>
    <col min="6" max="6" width="10.44140625" style="55" customWidth="1"/>
    <col min="7" max="7" width="15.109375" style="53" customWidth="1"/>
    <col min="8" max="8" width="16.88671875" style="53" customWidth="1"/>
    <col min="9" max="9" width="11.109375" style="53" customWidth="1"/>
    <col min="10" max="16384" width="9.109375" style="53"/>
  </cols>
  <sheetData>
    <row r="5" spans="1:7" x14ac:dyDescent="0.35">
      <c r="B5" s="53" t="s">
        <v>268</v>
      </c>
      <c r="D5" s="53" t="s">
        <v>304</v>
      </c>
      <c r="F5" s="55" t="s">
        <v>305</v>
      </c>
    </row>
    <row r="6" spans="1:7" x14ac:dyDescent="0.35">
      <c r="A6" s="53">
        <v>1</v>
      </c>
      <c r="B6" s="57" t="s">
        <v>269</v>
      </c>
      <c r="C6" s="53" t="str">
        <f>UPPER(B6)</f>
        <v>ANENII NOI</v>
      </c>
      <c r="D6" s="67" t="s">
        <v>416</v>
      </c>
      <c r="F6" s="56" t="s">
        <v>403</v>
      </c>
      <c r="G6" s="53" t="s">
        <v>319</v>
      </c>
    </row>
    <row r="7" spans="1:7" x14ac:dyDescent="0.35">
      <c r="A7" s="53">
        <v>2</v>
      </c>
      <c r="B7" s="57" t="s">
        <v>270</v>
      </c>
      <c r="C7" s="53" t="str">
        <f t="shared" ref="C7:C40" si="0">UPPER(B7)</f>
        <v>BĂLȚI</v>
      </c>
      <c r="D7" s="67" t="s">
        <v>415</v>
      </c>
      <c r="F7" s="56" t="s">
        <v>317</v>
      </c>
      <c r="G7" s="53" t="s">
        <v>320</v>
      </c>
    </row>
    <row r="8" spans="1:7" x14ac:dyDescent="0.35">
      <c r="A8" s="53">
        <v>3</v>
      </c>
      <c r="B8" s="57" t="s">
        <v>271</v>
      </c>
      <c r="C8" s="53" t="str">
        <f t="shared" si="0"/>
        <v>BASARABEASCA</v>
      </c>
      <c r="D8" s="67" t="s">
        <v>417</v>
      </c>
      <c r="F8" s="56" t="s">
        <v>318</v>
      </c>
      <c r="G8" s="53" t="s">
        <v>321</v>
      </c>
    </row>
    <row r="9" spans="1:7" x14ac:dyDescent="0.35">
      <c r="A9" s="53">
        <v>4</v>
      </c>
      <c r="B9" s="57" t="s">
        <v>272</v>
      </c>
      <c r="C9" s="53" t="str">
        <f t="shared" si="0"/>
        <v>BRICENI</v>
      </c>
      <c r="D9" s="67" t="s">
        <v>418</v>
      </c>
      <c r="F9" s="56" t="s">
        <v>404</v>
      </c>
      <c r="G9" s="53" t="s">
        <v>322</v>
      </c>
    </row>
    <row r="10" spans="1:7" x14ac:dyDescent="0.35">
      <c r="A10" s="53">
        <v>5</v>
      </c>
      <c r="B10" s="57" t="s">
        <v>273</v>
      </c>
      <c r="C10" s="53" t="str">
        <f t="shared" si="0"/>
        <v>CAHUL</v>
      </c>
      <c r="D10" s="67" t="s">
        <v>419</v>
      </c>
      <c r="F10" s="56" t="s">
        <v>405</v>
      </c>
      <c r="G10" s="53" t="s">
        <v>306</v>
      </c>
    </row>
    <row r="11" spans="1:7" x14ac:dyDescent="0.35">
      <c r="A11" s="53">
        <v>6</v>
      </c>
      <c r="B11" s="57" t="s">
        <v>274</v>
      </c>
      <c r="C11" s="53" t="str">
        <f t="shared" si="0"/>
        <v>CĂLĂRAȘI</v>
      </c>
      <c r="D11" s="67" t="s">
        <v>441</v>
      </c>
      <c r="F11" s="56" t="s">
        <v>406</v>
      </c>
      <c r="G11" s="53" t="s">
        <v>324</v>
      </c>
    </row>
    <row r="12" spans="1:7" x14ac:dyDescent="0.35">
      <c r="A12" s="53">
        <v>7</v>
      </c>
      <c r="B12" s="57" t="s">
        <v>275</v>
      </c>
      <c r="C12" s="53" t="str">
        <f t="shared" si="0"/>
        <v>CANTEMIR</v>
      </c>
      <c r="F12" s="56" t="s">
        <v>323</v>
      </c>
      <c r="G12" s="53" t="s">
        <v>325</v>
      </c>
    </row>
    <row r="13" spans="1:7" x14ac:dyDescent="0.35">
      <c r="A13" s="53">
        <v>8</v>
      </c>
      <c r="B13" s="57" t="s">
        <v>276</v>
      </c>
      <c r="C13" s="53" t="str">
        <f t="shared" si="0"/>
        <v>CĂUȘENI</v>
      </c>
      <c r="F13" s="56" t="s">
        <v>407</v>
      </c>
      <c r="G13" s="53" t="s">
        <v>326</v>
      </c>
    </row>
    <row r="14" spans="1:7" x14ac:dyDescent="0.35">
      <c r="A14" s="53">
        <v>9</v>
      </c>
      <c r="B14" s="57" t="s">
        <v>277</v>
      </c>
      <c r="C14" s="53" t="str">
        <f t="shared" si="0"/>
        <v>CHIȘINĂU</v>
      </c>
      <c r="F14" s="56" t="s">
        <v>408</v>
      </c>
      <c r="G14" s="53" t="s">
        <v>327</v>
      </c>
    </row>
    <row r="15" spans="1:7" x14ac:dyDescent="0.35">
      <c r="A15" s="53">
        <v>10</v>
      </c>
      <c r="B15" s="57" t="s">
        <v>278</v>
      </c>
      <c r="C15" s="53" t="str">
        <f t="shared" si="0"/>
        <v>CIMIȘLIA</v>
      </c>
      <c r="F15" s="56" t="s">
        <v>307</v>
      </c>
      <c r="G15" s="53" t="s">
        <v>308</v>
      </c>
    </row>
    <row r="16" spans="1:7" x14ac:dyDescent="0.35">
      <c r="A16" s="53">
        <v>11</v>
      </c>
      <c r="B16" s="57" t="s">
        <v>279</v>
      </c>
      <c r="C16" s="53" t="str">
        <f t="shared" si="0"/>
        <v>CRIULENI</v>
      </c>
      <c r="F16" s="56" t="s">
        <v>309</v>
      </c>
      <c r="G16" s="53" t="s">
        <v>328</v>
      </c>
    </row>
    <row r="17" spans="1:7" x14ac:dyDescent="0.35">
      <c r="A17" s="53">
        <v>12</v>
      </c>
      <c r="B17" s="57" t="s">
        <v>280</v>
      </c>
      <c r="C17" s="53" t="str">
        <f t="shared" si="0"/>
        <v>DONDUȘENI</v>
      </c>
      <c r="F17" s="56" t="s">
        <v>310</v>
      </c>
      <c r="G17" s="53" t="s">
        <v>329</v>
      </c>
    </row>
    <row r="18" spans="1:7" x14ac:dyDescent="0.35">
      <c r="A18" s="53">
        <v>13</v>
      </c>
      <c r="B18" s="57" t="s">
        <v>281</v>
      </c>
      <c r="C18" s="53" t="str">
        <f t="shared" si="0"/>
        <v>DROCHIA</v>
      </c>
      <c r="F18" s="56" t="s">
        <v>330</v>
      </c>
      <c r="G18" s="53" t="s">
        <v>331</v>
      </c>
    </row>
    <row r="19" spans="1:7" x14ac:dyDescent="0.35">
      <c r="A19" s="53">
        <v>14</v>
      </c>
      <c r="B19" s="57" t="s">
        <v>282</v>
      </c>
      <c r="C19" s="53" t="str">
        <f t="shared" si="0"/>
        <v>DUBĂSARI</v>
      </c>
      <c r="F19" s="56" t="s">
        <v>311</v>
      </c>
      <c r="G19" s="53" t="s">
        <v>312</v>
      </c>
    </row>
    <row r="20" spans="1:7" x14ac:dyDescent="0.35">
      <c r="A20" s="53">
        <v>15</v>
      </c>
      <c r="B20" s="57" t="s">
        <v>283</v>
      </c>
      <c r="C20" s="53" t="str">
        <f t="shared" si="0"/>
        <v>EDINEȚ</v>
      </c>
      <c r="F20" s="56" t="s">
        <v>313</v>
      </c>
      <c r="G20" s="53" t="s">
        <v>314</v>
      </c>
    </row>
    <row r="21" spans="1:7" x14ac:dyDescent="0.35">
      <c r="A21" s="53">
        <v>16</v>
      </c>
      <c r="B21" s="57" t="s">
        <v>284</v>
      </c>
      <c r="C21" s="53" t="str">
        <f t="shared" si="0"/>
        <v>FĂLEȘTI</v>
      </c>
      <c r="F21" s="56" t="s">
        <v>315</v>
      </c>
      <c r="G21" s="53" t="s">
        <v>316</v>
      </c>
    </row>
    <row r="22" spans="1:7" x14ac:dyDescent="0.35">
      <c r="A22" s="53">
        <v>17</v>
      </c>
      <c r="B22" s="57" t="s">
        <v>285</v>
      </c>
      <c r="C22" s="53" t="str">
        <f t="shared" si="0"/>
        <v>FLOREȘTI</v>
      </c>
    </row>
    <row r="23" spans="1:7" x14ac:dyDescent="0.35">
      <c r="A23" s="53">
        <v>18</v>
      </c>
      <c r="B23" s="57" t="s">
        <v>286</v>
      </c>
      <c r="C23" s="53" t="str">
        <f t="shared" si="0"/>
        <v>GLODENI</v>
      </c>
    </row>
    <row r="24" spans="1:7" x14ac:dyDescent="0.35">
      <c r="A24" s="53">
        <v>19</v>
      </c>
      <c r="B24" s="57" t="s">
        <v>287</v>
      </c>
      <c r="C24" s="53" t="str">
        <f t="shared" si="0"/>
        <v>HÎNCEȘTI</v>
      </c>
    </row>
    <row r="25" spans="1:7" x14ac:dyDescent="0.35">
      <c r="A25" s="53">
        <v>20</v>
      </c>
      <c r="B25" s="57" t="s">
        <v>288</v>
      </c>
      <c r="C25" s="53" t="str">
        <f t="shared" si="0"/>
        <v>IALOVENI</v>
      </c>
    </row>
    <row r="26" spans="1:7" x14ac:dyDescent="0.35">
      <c r="A26" s="53">
        <v>21</v>
      </c>
      <c r="B26" s="57" t="s">
        <v>289</v>
      </c>
      <c r="C26" s="53" t="str">
        <f t="shared" si="0"/>
        <v>LEOVA</v>
      </c>
    </row>
    <row r="27" spans="1:7" x14ac:dyDescent="0.35">
      <c r="A27" s="53">
        <v>22</v>
      </c>
      <c r="B27" s="57" t="s">
        <v>290</v>
      </c>
      <c r="C27" s="53" t="str">
        <f t="shared" si="0"/>
        <v>NISPORENI</v>
      </c>
    </row>
    <row r="28" spans="1:7" x14ac:dyDescent="0.35">
      <c r="A28" s="53">
        <v>23</v>
      </c>
      <c r="B28" s="57" t="s">
        <v>291</v>
      </c>
      <c r="C28" s="53" t="str">
        <f t="shared" si="0"/>
        <v>OCNIȚA</v>
      </c>
    </row>
    <row r="29" spans="1:7" x14ac:dyDescent="0.35">
      <c r="A29" s="53">
        <v>24</v>
      </c>
      <c r="B29" s="57" t="s">
        <v>292</v>
      </c>
      <c r="C29" s="53" t="str">
        <f t="shared" si="0"/>
        <v>ORHEI</v>
      </c>
    </row>
    <row r="30" spans="1:7" x14ac:dyDescent="0.35">
      <c r="A30" s="53">
        <v>25</v>
      </c>
      <c r="B30" s="57" t="s">
        <v>293</v>
      </c>
      <c r="C30" s="53" t="str">
        <f t="shared" si="0"/>
        <v>REZINA</v>
      </c>
    </row>
    <row r="31" spans="1:7" x14ac:dyDescent="0.35">
      <c r="A31" s="53">
        <v>26</v>
      </c>
      <c r="B31" s="57" t="s">
        <v>294</v>
      </c>
      <c r="C31" s="53" t="str">
        <f t="shared" si="0"/>
        <v>RÎȘCANI</v>
      </c>
    </row>
    <row r="32" spans="1:7" x14ac:dyDescent="0.35">
      <c r="A32" s="53">
        <v>27</v>
      </c>
      <c r="B32" s="57" t="s">
        <v>295</v>
      </c>
      <c r="C32" s="53" t="str">
        <f t="shared" si="0"/>
        <v>SÎNGEREI</v>
      </c>
    </row>
    <row r="33" spans="1:9" x14ac:dyDescent="0.35">
      <c r="A33" s="53">
        <v>28</v>
      </c>
      <c r="B33" s="57" t="s">
        <v>296</v>
      </c>
      <c r="C33" s="53" t="str">
        <f t="shared" si="0"/>
        <v>SOROCA</v>
      </c>
    </row>
    <row r="34" spans="1:9" x14ac:dyDescent="0.35">
      <c r="A34" s="53">
        <v>29</v>
      </c>
      <c r="B34" s="57" t="s">
        <v>297</v>
      </c>
      <c r="C34" s="53" t="str">
        <f t="shared" si="0"/>
        <v>STRĂȘENI</v>
      </c>
    </row>
    <row r="35" spans="1:9" x14ac:dyDescent="0.35">
      <c r="A35" s="53">
        <v>30</v>
      </c>
      <c r="B35" s="57" t="s">
        <v>298</v>
      </c>
      <c r="C35" s="53" t="str">
        <f t="shared" si="0"/>
        <v>ȘOLDĂNEȘTI</v>
      </c>
    </row>
    <row r="36" spans="1:9" x14ac:dyDescent="0.35">
      <c r="A36" s="53">
        <v>31</v>
      </c>
      <c r="B36" s="57" t="s">
        <v>299</v>
      </c>
      <c r="C36" s="53" t="str">
        <f t="shared" si="0"/>
        <v>ȘTEFAN VODĂ</v>
      </c>
    </row>
    <row r="37" spans="1:9" x14ac:dyDescent="0.35">
      <c r="A37" s="53">
        <v>32</v>
      </c>
      <c r="B37" s="57" t="s">
        <v>300</v>
      </c>
      <c r="C37" s="53" t="str">
        <f t="shared" si="0"/>
        <v>TARACLIA</v>
      </c>
    </row>
    <row r="38" spans="1:9" x14ac:dyDescent="0.35">
      <c r="A38" s="53">
        <v>33</v>
      </c>
      <c r="B38" s="57" t="s">
        <v>303</v>
      </c>
      <c r="C38" s="53" t="str">
        <f t="shared" si="0"/>
        <v>TELENEȘTI</v>
      </c>
    </row>
    <row r="39" spans="1:9" x14ac:dyDescent="0.35">
      <c r="A39" s="53">
        <v>34</v>
      </c>
      <c r="B39" s="57" t="s">
        <v>301</v>
      </c>
      <c r="C39" s="53" t="str">
        <f t="shared" si="0"/>
        <v>UNGHENI</v>
      </c>
    </row>
    <row r="40" spans="1:9" x14ac:dyDescent="0.35">
      <c r="A40" s="53">
        <v>35</v>
      </c>
      <c r="B40" s="57" t="s">
        <v>302</v>
      </c>
      <c r="C40" s="53" t="str">
        <f t="shared" si="0"/>
        <v>UTA GĂGĂUZIA</v>
      </c>
    </row>
    <row r="41" spans="1:9" x14ac:dyDescent="0.35">
      <c r="B41" s="53" t="s">
        <v>409</v>
      </c>
    </row>
    <row r="43" spans="1:9" x14ac:dyDescent="0.35">
      <c r="B43" s="53" t="s">
        <v>332</v>
      </c>
      <c r="D43" s="53" t="s">
        <v>333</v>
      </c>
      <c r="F43" s="55" t="s">
        <v>10</v>
      </c>
      <c r="I43" s="53" t="s">
        <v>875</v>
      </c>
    </row>
    <row r="44" spans="1:9" x14ac:dyDescent="0.35">
      <c r="B44" s="57">
        <v>1</v>
      </c>
      <c r="D44" s="57" t="s">
        <v>335</v>
      </c>
      <c r="F44" s="56" t="s">
        <v>336</v>
      </c>
      <c r="I44" s="57" t="s">
        <v>813</v>
      </c>
    </row>
    <row r="45" spans="1:9" x14ac:dyDescent="0.35">
      <c r="B45" s="57">
        <v>2</v>
      </c>
      <c r="D45" s="57" t="s">
        <v>334</v>
      </c>
      <c r="F45" s="56" t="s">
        <v>337</v>
      </c>
      <c r="I45" s="57" t="s">
        <v>812</v>
      </c>
    </row>
    <row r="46" spans="1:9" x14ac:dyDescent="0.35">
      <c r="I46" s="57" t="s">
        <v>815</v>
      </c>
    </row>
    <row r="47" spans="1:9" x14ac:dyDescent="0.35">
      <c r="B47" s="53" t="s">
        <v>350</v>
      </c>
      <c r="D47" s="53" t="s">
        <v>373</v>
      </c>
      <c r="F47" s="55" t="s">
        <v>399</v>
      </c>
      <c r="I47" s="57" t="s">
        <v>814</v>
      </c>
    </row>
    <row r="48" spans="1:9" x14ac:dyDescent="0.35">
      <c r="B48" s="57" t="s">
        <v>372</v>
      </c>
      <c r="D48" s="57" t="s">
        <v>374</v>
      </c>
      <c r="F48" s="55" t="s">
        <v>400</v>
      </c>
      <c r="I48" s="57" t="s">
        <v>816</v>
      </c>
    </row>
    <row r="49" spans="2:9" x14ac:dyDescent="0.35">
      <c r="B49" s="57" t="s">
        <v>351</v>
      </c>
      <c r="D49" s="57" t="s">
        <v>375</v>
      </c>
      <c r="F49" s="55" t="s">
        <v>401</v>
      </c>
      <c r="I49" s="57" t="s">
        <v>817</v>
      </c>
    </row>
    <row r="50" spans="2:9" x14ac:dyDescent="0.35">
      <c r="B50" s="57" t="s">
        <v>352</v>
      </c>
      <c r="F50" s="55" t="s">
        <v>402</v>
      </c>
    </row>
    <row r="51" spans="2:9" x14ac:dyDescent="0.35">
      <c r="B51" s="57" t="s">
        <v>446</v>
      </c>
    </row>
    <row r="52" spans="2:9" x14ac:dyDescent="0.35">
      <c r="B52" s="57" t="s">
        <v>445</v>
      </c>
    </row>
    <row r="53" spans="2:9" x14ac:dyDescent="0.35">
      <c r="B53" s="57" t="s">
        <v>357</v>
      </c>
    </row>
    <row r="54" spans="2:9" x14ac:dyDescent="0.35">
      <c r="B54" s="57" t="s">
        <v>358</v>
      </c>
    </row>
    <row r="55" spans="2:9" x14ac:dyDescent="0.35">
      <c r="B55" s="57" t="s">
        <v>243</v>
      </c>
    </row>
    <row r="56" spans="2:9" x14ac:dyDescent="0.35">
      <c r="B56" s="57" t="s">
        <v>359</v>
      </c>
    </row>
    <row r="57" spans="2:9" x14ac:dyDescent="0.35">
      <c r="B57" s="57" t="s">
        <v>360</v>
      </c>
    </row>
    <row r="58" spans="2:9" x14ac:dyDescent="0.35">
      <c r="B58" s="57" t="s">
        <v>361</v>
      </c>
    </row>
    <row r="59" spans="2:9" x14ac:dyDescent="0.35">
      <c r="B59" s="57" t="s">
        <v>362</v>
      </c>
    </row>
    <row r="60" spans="2:9" x14ac:dyDescent="0.35">
      <c r="B60" s="57" t="s">
        <v>363</v>
      </c>
    </row>
    <row r="61" spans="2:9" x14ac:dyDescent="0.35">
      <c r="B61" s="57" t="s">
        <v>366</v>
      </c>
    </row>
    <row r="62" spans="2:9" x14ac:dyDescent="0.35">
      <c r="B62" s="57" t="s">
        <v>92</v>
      </c>
    </row>
    <row r="63" spans="2:9" x14ac:dyDescent="0.35">
      <c r="B63" s="57" t="s">
        <v>244</v>
      </c>
    </row>
    <row r="64" spans="2:9" x14ac:dyDescent="0.35">
      <c r="B64" s="57" t="s">
        <v>15</v>
      </c>
    </row>
    <row r="65" spans="2:2" x14ac:dyDescent="0.35">
      <c r="B65" s="57" t="s">
        <v>94</v>
      </c>
    </row>
    <row r="66" spans="2:2" x14ac:dyDescent="0.35">
      <c r="B66" s="57" t="s">
        <v>16</v>
      </c>
    </row>
    <row r="67" spans="2:2" x14ac:dyDescent="0.35">
      <c r="B67" s="57" t="s">
        <v>17</v>
      </c>
    </row>
    <row r="68" spans="2:2" x14ac:dyDescent="0.35">
      <c r="B68" s="57" t="s">
        <v>353</v>
      </c>
    </row>
    <row r="69" spans="2:2" x14ac:dyDescent="0.35">
      <c r="B69" s="57" t="s">
        <v>364</v>
      </c>
    </row>
    <row r="70" spans="2:2" x14ac:dyDescent="0.35">
      <c r="B70" s="57" t="s">
        <v>19</v>
      </c>
    </row>
    <row r="71" spans="2:2" x14ac:dyDescent="0.35">
      <c r="B71" s="57" t="s">
        <v>354</v>
      </c>
    </row>
    <row r="72" spans="2:2" x14ac:dyDescent="0.35">
      <c r="B72" s="57" t="s">
        <v>355</v>
      </c>
    </row>
    <row r="73" spans="2:2" x14ac:dyDescent="0.35">
      <c r="B73" s="57" t="s">
        <v>368</v>
      </c>
    </row>
    <row r="74" spans="2:2" x14ac:dyDescent="0.35">
      <c r="B74" s="57" t="s">
        <v>356</v>
      </c>
    </row>
    <row r="75" spans="2:2" x14ac:dyDescent="0.35">
      <c r="B75" s="57" t="s">
        <v>367</v>
      </c>
    </row>
    <row r="76" spans="2:2" x14ac:dyDescent="0.35">
      <c r="B76" s="57" t="s">
        <v>365</v>
      </c>
    </row>
    <row r="77" spans="2:2" x14ac:dyDescent="0.35">
      <c r="B77" s="57" t="s">
        <v>369</v>
      </c>
    </row>
    <row r="78" spans="2:2" x14ac:dyDescent="0.35">
      <c r="B78" s="57" t="s">
        <v>370</v>
      </c>
    </row>
    <row r="79" spans="2:2" x14ac:dyDescent="0.35">
      <c r="B79" s="57" t="s">
        <v>371</v>
      </c>
    </row>
    <row r="80" spans="2:2" x14ac:dyDescent="0.35">
      <c r="B80" s="57"/>
    </row>
    <row r="81" spans="2:2" x14ac:dyDescent="0.35">
      <c r="B81" s="57"/>
    </row>
    <row r="82" spans="2:2" x14ac:dyDescent="0.35">
      <c r="B82" s="57"/>
    </row>
    <row r="83" spans="2:2" x14ac:dyDescent="0.35">
      <c r="B83" s="57"/>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2020-06-27T06:37:43Z</dcterms:modified>
</cp:coreProperties>
</file>