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ThisWorkbook" defaultThemeVersion="124226"/>
  <bookViews>
    <workbookView xWindow="0" yWindow="0" windowWidth="19200" windowHeight="763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Formular!$A$1:$Z$673</definedName>
  </definedNames>
  <calcPr calcId="125725"/>
</workbook>
</file>

<file path=xl/calcChain.xml><?xml version="1.0" encoding="utf-8"?>
<calcChain xmlns="http://schemas.openxmlformats.org/spreadsheetml/2006/main">
  <c r="M310" i="1"/>
  <c r="L310"/>
  <c r="H45" l="1"/>
  <c r="P300"/>
  <c r="Q300"/>
  <c r="R300"/>
  <c r="Y388"/>
  <c r="Z388"/>
  <c r="Y390"/>
  <c r="Z390"/>
  <c r="Y391"/>
  <c r="Z391"/>
  <c r="Z389"/>
  <c r="Y389"/>
  <c r="Q374"/>
  <c r="R374"/>
  <c r="Q376"/>
  <c r="R376"/>
  <c r="Q377"/>
  <c r="R377"/>
  <c r="Q375"/>
  <c r="R375"/>
  <c r="V392"/>
  <c r="U392"/>
  <c r="P378"/>
  <c r="O378"/>
  <c r="T392"/>
  <c r="S392"/>
  <c r="N378"/>
  <c r="M378"/>
  <c r="C392"/>
  <c r="D392"/>
  <c r="E392"/>
  <c r="F392"/>
  <c r="G392"/>
  <c r="H392"/>
  <c r="I392"/>
  <c r="J392"/>
  <c r="K392"/>
  <c r="L392"/>
  <c r="M392"/>
  <c r="N392"/>
  <c r="O392"/>
  <c r="P392"/>
  <c r="Q392"/>
  <c r="R392"/>
  <c r="W392"/>
  <c r="X392"/>
  <c r="L378"/>
  <c r="K378"/>
  <c r="S350"/>
  <c r="R350"/>
  <c r="S349"/>
  <c r="R349"/>
  <c r="H300"/>
  <c r="G300"/>
  <c r="O300"/>
  <c r="L300"/>
  <c r="M300"/>
  <c r="N300"/>
  <c r="K300"/>
  <c r="J300"/>
  <c r="C300"/>
  <c r="D300"/>
  <c r="C102"/>
  <c r="Y392" l="1"/>
  <c r="Z392"/>
  <c r="Q378"/>
  <c r="R378"/>
  <c r="S348"/>
  <c r="R348"/>
  <c r="Q331"/>
  <c r="P331"/>
  <c r="G193" l="1"/>
  <c r="O195"/>
  <c r="O194"/>
  <c r="O193"/>
  <c r="K195"/>
  <c r="K194"/>
  <c r="K193"/>
  <c r="G194"/>
  <c r="G195"/>
  <c r="P113"/>
  <c r="F298"/>
  <c r="F299"/>
  <c r="F297"/>
  <c r="F300" l="1"/>
  <c r="F521"/>
  <c r="F522"/>
  <c r="F523"/>
  <c r="F520"/>
  <c r="C464"/>
  <c r="C465"/>
  <c r="C463"/>
  <c r="C173"/>
  <c r="C184"/>
  <c r="S195"/>
  <c r="T195"/>
  <c r="U195"/>
  <c r="V195"/>
  <c r="C195"/>
  <c r="U228"/>
  <c r="V228"/>
  <c r="C288"/>
  <c r="P110" l="1"/>
  <c r="P111"/>
  <c r="V227" l="1"/>
  <c r="V226"/>
  <c r="U227"/>
  <c r="U226"/>
  <c r="N217" l="1"/>
  <c r="M217"/>
  <c r="L217"/>
  <c r="K217"/>
  <c r="J217"/>
  <c r="I217"/>
  <c r="H217"/>
  <c r="G217"/>
  <c r="F217"/>
  <c r="E217"/>
  <c r="D217"/>
  <c r="C217"/>
  <c r="O216"/>
  <c r="O215"/>
  <c r="O214"/>
  <c r="O213"/>
  <c r="O217" l="1"/>
  <c r="T193"/>
  <c r="U193"/>
  <c r="V193"/>
  <c r="T194"/>
  <c r="U194"/>
  <c r="V194"/>
  <c r="C349" l="1"/>
  <c r="C348"/>
  <c r="C172"/>
  <c r="C183"/>
  <c r="S194"/>
  <c r="C194"/>
  <c r="C286" l="1"/>
  <c r="C287"/>
  <c r="P112"/>
  <c r="P114"/>
  <c r="P109"/>
  <c r="C171"/>
  <c r="C182"/>
  <c r="S193"/>
  <c r="C193"/>
  <c r="M205"/>
  <c r="U204"/>
  <c r="U205"/>
  <c r="U206"/>
  <c r="U203"/>
  <c r="C103"/>
  <c r="C308" l="1"/>
  <c r="E298" s="1"/>
  <c r="C309"/>
  <c r="E299" s="1"/>
  <c r="C310"/>
  <c r="C307"/>
  <c r="E297" s="1"/>
  <c r="D378"/>
  <c r="E378"/>
  <c r="F378"/>
  <c r="G378"/>
  <c r="H378"/>
  <c r="I378"/>
  <c r="J378"/>
  <c r="C378"/>
  <c r="C7" i="3"/>
  <c r="C8"/>
  <c r="C9"/>
  <c r="C10"/>
  <c r="C11"/>
  <c r="C12"/>
  <c r="C13"/>
  <c r="C14"/>
  <c r="C15"/>
  <c r="C16"/>
  <c r="C17"/>
  <c r="C18"/>
  <c r="C19"/>
  <c r="C20"/>
  <c r="C21"/>
  <c r="C22"/>
  <c r="C23"/>
  <c r="C24"/>
  <c r="C25"/>
  <c r="C26"/>
  <c r="C27"/>
  <c r="C28"/>
  <c r="C29"/>
  <c r="C30"/>
  <c r="C31"/>
  <c r="C32"/>
  <c r="C33"/>
  <c r="C34"/>
  <c r="C35"/>
  <c r="C36"/>
  <c r="C37"/>
  <c r="C38"/>
  <c r="C39"/>
  <c r="C40"/>
  <c r="C6"/>
  <c r="E300" i="1" l="1"/>
</calcChain>
</file>

<file path=xl/sharedStrings.xml><?xml version="1.0" encoding="utf-8"?>
<sst xmlns="http://schemas.openxmlformats.org/spreadsheetml/2006/main" count="2047" uniqueCount="1323">
  <si>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</si>
  <si>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</si>
  <si>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</si>
  <si>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</si>
  <si>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</si>
  <si>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</si>
  <si>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</si>
  <si>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</si>
  <si>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</si>
  <si>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</si>
  <si>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</si>
  <si>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</si>
  <si>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</si>
  <si>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</si>
  <si>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</si>
  <si>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</si>
  <si>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</si>
  <si>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</si>
  <si>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</si>
  <si>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</si>
  <si>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</si>
  <si>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</si>
  <si>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</si>
  <si>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</si>
  <si>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</si>
  <si>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</si>
  <si>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</si>
  <si>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</si>
  <si>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</si>
  <si>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</si>
  <si>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</si>
  <si>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</si>
  <si>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</si>
  <si>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</si>
  <si>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</si>
  <si>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</si>
  <si>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</si>
  <si>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</si>
  <si>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</si>
  <si>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</si>
  <si>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</si>
  <si>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</si>
  <si>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</si>
  <si>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</si>
  <si>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</si>
  <si>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</si>
  <si>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</si>
  <si>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</si>
  <si>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</si>
  <si>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</si>
  <si>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</si>
  <si>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</si>
  <si>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</si>
  <si>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</si>
  <si>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</si>
  <si>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</si>
  <si>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</si>
  <si>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</si>
  <si>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</si>
  <si>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</si>
  <si>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</si>
  <si>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</si>
  <si>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</si>
  <si>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</si>
  <si>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</si>
  <si>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</si>
  <si>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</si>
  <si>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</si>
  <si>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</si>
  <si>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</si>
  <si>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</si>
  <si>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</si>
  <si>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</si>
  <si>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</si>
  <si>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</si>
  <si>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</si>
  <si>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</si>
  <si>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</si>
  <si>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</si>
  <si>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</si>
  <si>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</si>
  <si>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</si>
  <si>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</si>
  <si>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</si>
  <si>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</si>
  <si>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</si>
  <si>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</si>
  <si>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</si>
  <si>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</si>
  <si>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</si>
  <si>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</si>
  <si>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</si>
  <si>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</si>
  <si>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</si>
  <si>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</si>
  <si>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</si>
  <si>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</si>
  <si>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</si>
  <si>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</si>
  <si>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</si>
  <si>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</si>
  <si>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</si>
  <si>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</si>
  <si>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</si>
  <si>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</si>
  <si>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</si>
  <si>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</si>
  <si>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</si>
  <si>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</si>
  <si>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</si>
  <si>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</si>
  <si>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</si>
  <si>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</si>
  <si>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</si>
  <si>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</si>
  <si>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</si>
  <si>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</si>
  <si>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</si>
  <si>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</si>
  <si>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</si>
  <si>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</si>
  <si>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</si>
  <si>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</si>
  <si>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</si>
  <si>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</si>
  <si>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</si>
  <si>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</si>
  <si>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</si>
  <si>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</si>
  <si>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</si>
  <si>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</si>
  <si>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</si>
  <si>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</si>
  <si>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</si>
  <si>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</si>
  <si>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</si>
  <si>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</si>
  <si>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</si>
  <si>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</si>
  <si>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</si>
  <si>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</si>
  <si>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</si>
  <si>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</si>
  <si>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</si>
  <si>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</si>
  <si>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</si>
  <si>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</si>
  <si>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</si>
  <si>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</si>
  <si>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</si>
  <si>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</si>
  <si>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</si>
  <si>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</si>
  <si>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</si>
  <si>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</si>
  <si>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</si>
  <si>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</si>
  <si>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</si>
  <si>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</si>
  <si>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</si>
  <si>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</si>
  <si>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</si>
  <si>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</si>
  <si>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</si>
  <si>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</si>
  <si>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</si>
  <si>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</si>
  <si>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</si>
  <si>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</si>
  <si>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</si>
  <si>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</si>
  <si>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</si>
  <si>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</si>
  <si>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</si>
  <si>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</si>
  <si>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</si>
  <si>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</si>
  <si>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</si>
  <si>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</si>
  <si>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</si>
  <si>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</si>
  <si>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</si>
  <si>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</si>
  <si>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</si>
  <si>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</si>
  <si>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</si>
  <si>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</si>
  <si>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</si>
  <si>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</si>
  <si>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</si>
  <si>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</si>
  <si>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</si>
  <si>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</si>
  <si>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</si>
  <si>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</si>
  <si>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</si>
  <si>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</si>
  <si>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</si>
  <si>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</si>
  <si>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</si>
  <si>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</si>
  <si>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</si>
  <si>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</si>
  <si>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</si>
  <si>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</si>
  <si>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</si>
  <si>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</si>
  <si>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</si>
  <si>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</si>
  <si>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</si>
  <si>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</si>
  <si>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</si>
  <si>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</si>
  <si>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</si>
  <si>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</si>
  <si>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</si>
  <si>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</si>
  <si>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</si>
  <si>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</si>
  <si>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</si>
  <si>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</si>
  <si>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</si>
  <si>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</si>
  <si>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</si>
  <si>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</si>
  <si>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</si>
  <si>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</si>
  <si>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</si>
  <si>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</si>
  <si>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</si>
  <si>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</si>
  <si>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</si>
  <si>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</si>
  <si>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</si>
  <si>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</si>
  <si>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</si>
  <si>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</si>
  <si>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</si>
  <si>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</si>
  <si>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</si>
  <si>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</si>
  <si>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</si>
  <si>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</si>
  <si>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</si>
  <si>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</si>
  <si>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</si>
  <si>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</si>
  <si>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</si>
  <si>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</si>
  <si>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</si>
  <si>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</si>
  <si>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</si>
  <si>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</si>
  <si>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</si>
  <si>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</si>
  <si>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</si>
  <si>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</si>
  <si>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</si>
  <si>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</si>
  <si>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</si>
  <si>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</si>
  <si>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</si>
  <si>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</si>
  <si>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</si>
  <si>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</si>
  <si>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</si>
  <si>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</si>
  <si>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</si>
  <si>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</si>
  <si>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</si>
  <si>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</si>
  <si>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</si>
  <si>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</si>
  <si>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</si>
  <si>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</si>
  <si>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</si>
  <si>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</si>
  <si>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</si>
  <si>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</si>
  <si>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</si>
  <si>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</si>
  <si>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</si>
  <si>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</si>
  <si>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</si>
  <si>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</si>
  <si>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</si>
  <si>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</si>
  <si>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</si>
  <si>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</si>
  <si>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</si>
  <si>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</si>
  <si>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</si>
  <si>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</si>
  <si>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</si>
  <si>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</si>
  <si>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</si>
  <si>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</si>
  <si>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</si>
  <si>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</si>
  <si>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</si>
  <si>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</si>
  <si>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</si>
  <si>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</si>
  <si>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</si>
  <si>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</si>
  <si>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</si>
  <si>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</si>
  <si>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</si>
  <si>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</si>
  <si>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</si>
  <si>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</si>
  <si>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</si>
  <si>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</si>
  <si>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</si>
  <si>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</si>
  <si>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</si>
  <si>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</si>
  <si>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</si>
  <si>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</si>
  <si>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</si>
  <si>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</si>
  <si>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</si>
  <si>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</si>
  <si>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</si>
  <si>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</si>
  <si>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</si>
  <si>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</si>
  <si>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</si>
  <si>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</si>
  <si>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</si>
  <si>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</si>
  <si>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</si>
  <si>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</si>
  <si>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</si>
  <si>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</si>
  <si>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</si>
  <si>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</si>
  <si>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</si>
  <si>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</si>
  <si>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</si>
  <si>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</si>
  <si>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</si>
  <si>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</si>
  <si>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</si>
  <si>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</si>
  <si>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</si>
  <si>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</si>
  <si>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</si>
  <si>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</si>
  <si>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</si>
  <si>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</si>
  <si>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</si>
  <si>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</si>
  <si>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</si>
  <si>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</si>
  <si>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</si>
  <si>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</si>
  <si>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</si>
  <si>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</si>
  <si>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</si>
  <si>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</si>
  <si>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</si>
  <si>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</si>
  <si>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</si>
  <si>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</si>
  <si>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</si>
  <si>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</si>
  <si>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</si>
  <si>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</si>
  <si>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</si>
  <si>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</si>
  <si>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</si>
  <si>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</si>
  <si>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</si>
  <si>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</si>
  <si>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</si>
  <si>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</si>
  <si>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</si>
  <si>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</si>
  <si>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</si>
  <si>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</si>
  <si>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</si>
  <si>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</si>
  <si>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</si>
  <si>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</si>
  <si>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</si>
  <si>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</si>
  <si>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</si>
  <si>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</si>
  <si>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</si>
  <si>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</si>
  <si>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</si>
  <si>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</si>
  <si>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</si>
  <si>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</si>
  <si>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</si>
  <si>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</si>
  <si>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</si>
  <si>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</si>
  <si>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</si>
  <si>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</si>
  <si>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</si>
  <si>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</si>
  <si>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</si>
  <si>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</si>
  <si>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</si>
  <si>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</si>
  <si>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</si>
  <si>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</si>
  <si>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</si>
  <si>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</si>
  <si>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</si>
  <si>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</si>
  <si>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</si>
  <si>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</si>
  <si>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</si>
  <si>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</si>
  <si>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</si>
  <si>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</si>
  <si>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</si>
  <si>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</si>
  <si>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</si>
  <si>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</si>
  <si>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</si>
  <si>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</si>
  <si>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</si>
  <si>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</si>
  <si>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</si>
  <si>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</si>
  <si>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</si>
  <si>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</si>
  <si>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</si>
  <si>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</si>
  <si>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</si>
  <si>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</si>
  <si>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</si>
  <si>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</si>
  <si>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</si>
  <si>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</si>
  <si>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</si>
  <si>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</si>
  <si>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</si>
  <si>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</si>
  <si>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</si>
  <si>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</si>
  <si>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</si>
  <si>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</si>
  <si>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</si>
  <si>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</si>
  <si>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</si>
  <si>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</si>
  <si>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</si>
  <si>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</si>
  <si>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</si>
  <si>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</si>
  <si>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</si>
  <si>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</si>
  <si>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</si>
  <si>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</si>
  <si>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</si>
  <si>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</si>
  <si>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</si>
  <si>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</si>
  <si>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</si>
  <si>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</si>
  <si>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</si>
  <si>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</si>
  <si>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</si>
  <si>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</si>
  <si>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</si>
  <si>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</si>
  <si>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</si>
  <si>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</si>
  <si>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</si>
  <si>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</si>
  <si>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</si>
  <si>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</si>
  <si>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</si>
  <si>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</si>
  <si>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</si>
  <si>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</si>
  <si>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</si>
  <si>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</si>
  <si>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</si>
  <si>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</si>
  <si>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</si>
  <si>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</si>
  <si>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</si>
  <si>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</si>
  <si>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</si>
  <si>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</si>
  <si>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</si>
  <si>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</si>
  <si>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</si>
  <si>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</si>
  <si>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</si>
  <si>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</si>
  <si>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</si>
  <si>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</si>
  <si>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</si>
  <si>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</si>
  <si>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</si>
  <si>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</si>
  <si>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</si>
  <si>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</si>
  <si>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</si>
  <si>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</si>
  <si>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</si>
  <si>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</si>
  <si>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</si>
  <si>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</si>
  <si>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</si>
  <si>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</si>
  <si>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</si>
  <si>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</si>
  <si>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</si>
  <si>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</si>
  <si>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</si>
  <si>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</si>
  <si>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</si>
  <si>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</si>
  <si>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</si>
  <si>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</si>
  <si>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</si>
  <si>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</si>
  <si>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</si>
  <si>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</si>
  <si>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</si>
  <si>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</si>
  <si>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</si>
  <si>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</si>
  <si>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</si>
  <si>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</si>
  <si>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</si>
  <si>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</si>
  <si>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</si>
  <si>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</si>
  <si>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</si>
  <si>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</si>
  <si>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</si>
  <si>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</si>
  <si>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</si>
  <si>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</si>
  <si>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</si>
  <si>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</si>
  <si>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</si>
  <si>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</si>
  <si>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</si>
  <si>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</si>
  <si>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</si>
  <si>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</si>
  <si>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</si>
  <si>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</si>
  <si>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</si>
  <si>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</si>
  <si>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</si>
  <si>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</si>
  <si>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</si>
  <si>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</si>
  <si>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</si>
  <si>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</si>
  <si>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</si>
  <si>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</si>
  <si>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</si>
  <si>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</si>
  <si>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</si>
  <si>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</si>
  <si>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</si>
  <si>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</si>
  <si>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</si>
  <si>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</si>
  <si>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</si>
  <si>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</si>
  <si>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</si>
  <si>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</si>
  <si>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</si>
  <si>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</si>
  <si>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</si>
  <si>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</si>
  <si>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</si>
  <si>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</si>
  <si>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</si>
  <si>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</si>
  <si>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</si>
  <si>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</si>
  <si>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</si>
  <si>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</si>
  <si>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</si>
  <si>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</si>
  <si>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</si>
  <si>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</si>
  <si>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</si>
  <si>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</si>
  <si>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</si>
  <si>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</si>
  <si>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</si>
  <si>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</si>
  <si>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</si>
  <si>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</si>
  <si>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</si>
  <si>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</si>
  <si>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</si>
  <si>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</si>
  <si>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</si>
  <si>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</si>
  <si>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</si>
  <si>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</si>
  <si>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</si>
  <si>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</si>
  <si>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</si>
  <si>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</si>
  <si>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</si>
  <si>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</si>
  <si>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</si>
  <si>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</si>
  <si>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</si>
  <si>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</si>
  <si>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</si>
  <si>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</si>
  <si>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</si>
  <si>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</si>
  <si>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</si>
  <si>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</si>
  <si>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</si>
  <si>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</si>
  <si>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</si>
  <si>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</si>
  <si>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</si>
  <si>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</si>
  <si>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</si>
  <si>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</si>
  <si>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</si>
  <si>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</si>
  <si>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</si>
  <si>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</si>
  <si>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</si>
  <si>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</si>
  <si>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</si>
  <si>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</si>
  <si>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</si>
  <si>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</si>
  <si>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</si>
  <si>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</si>
  <si>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</si>
  <si>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</si>
  <si>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</si>
  <si>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</si>
  <si>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</si>
  <si>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</si>
  <si>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</si>
  <si>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</si>
  <si>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</si>
  <si>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</si>
  <si>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</si>
  <si>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</si>
  <si>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</si>
  <si>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</si>
  <si>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</si>
  <si>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</si>
  <si>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</si>
  <si>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</si>
  <si>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</si>
  <si>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</si>
  <si>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</si>
  <si>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</si>
  <si>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</si>
  <si>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</si>
  <si>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</si>
  <si>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</si>
  <si>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</si>
  <si>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</si>
  <si>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</si>
  <si>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</si>
  <si>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</si>
  <si>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</si>
  <si>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</si>
  <si>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</si>
  <si>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</si>
  <si>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</si>
  <si>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</si>
  <si>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</si>
  <si>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</si>
  <si>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</si>
  <si>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</si>
  <si>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</si>
  <si>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</si>
  <si>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</si>
  <si>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</si>
  <si>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</si>
  <si>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</si>
  <si>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</si>
  <si>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</si>
  <si>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</si>
  <si>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</si>
  <si>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</si>
  <si>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</si>
  <si>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</si>
  <si>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</si>
  <si>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</si>
  <si>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</si>
  <si>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</si>
  <si>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</si>
  <si>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</si>
  <si>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</si>
  <si>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</si>
  <si>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</si>
  <si>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</si>
  <si>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</si>
  <si>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</si>
  <si>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</si>
  <si>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</si>
  <si>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</si>
  <si>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</si>
  <si>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</si>
  <si>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</si>
  <si>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</si>
  <si>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</si>
  <si>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</si>
  <si>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</si>
  <si>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</si>
  <si>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</si>
  <si>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</si>
  <si>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</si>
  <si>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</si>
  <si>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</si>
  <si>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</si>
  <si>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</si>
  <si>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</si>
  <si>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</si>
  <si>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</si>
  <si>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</si>
  <si>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</si>
  <si>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</si>
  <si>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</si>
  <si>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</si>
  <si>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</si>
  <si>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</si>
  <si>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</si>
  <si>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</si>
  <si>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</si>
  <si>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</si>
  <si>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</si>
  <si>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</si>
  <si>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</si>
  <si>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</si>
  <si>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</si>
  <si>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</si>
  <si>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</si>
  <si>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</si>
  <si>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</si>
  <si>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</si>
  <si>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</si>
  <si>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</si>
  <si>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</si>
  <si>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</si>
  <si>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</si>
  <si>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</si>
  <si>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</si>
  <si>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</si>
  <si>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</si>
  <si>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</si>
  <si>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</si>
  <si>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</si>
  <si>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</si>
  <si>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</si>
  <si>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</si>
  <si>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</si>
  <si>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</si>
  <si>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</si>
  <si>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</si>
  <si>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</si>
  <si>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</si>
  <si>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</si>
  <si>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</si>
  <si>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</si>
  <si>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</si>
  <si>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</si>
  <si>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</si>
  <si>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</si>
  <si>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</si>
  <si>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</si>
  <si>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</si>
  <si>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</si>
  <si>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</si>
  <si>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</si>
  <si>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</si>
  <si>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</si>
  <si>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</si>
  <si>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</si>
  <si>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</si>
  <si>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</si>
  <si>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</si>
  <si>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</si>
  <si>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</si>
  <si>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</si>
  <si>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</si>
  <si>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</si>
  <si>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</si>
  <si>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</si>
  <si>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</si>
  <si>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</si>
  <si>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</si>
  <si>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</si>
  <si>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</si>
  <si>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</si>
  <si>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</si>
  <si>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</si>
  <si>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</si>
  <si>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</si>
  <si>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</si>
  <si>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</si>
  <si>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</si>
  <si>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</si>
  <si>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</si>
  <si>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</si>
  <si>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</si>
  <si>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</si>
  <si>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</si>
  <si>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</si>
  <si>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</si>
  <si>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</si>
  <si>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</si>
  <si>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</si>
  <si>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</si>
  <si>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</si>
  <si>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</si>
  <si>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</si>
  <si>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</si>
  <si>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</si>
  <si>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</si>
  <si>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</si>
  <si>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</si>
  <si>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</si>
  <si>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</si>
  <si>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</si>
  <si>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</si>
  <si>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</si>
  <si>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</si>
  <si>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</si>
  <si>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</si>
  <si>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</si>
  <si>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</si>
  <si>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</si>
  <si>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</si>
  <si>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</si>
  <si>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</si>
  <si>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</si>
  <si>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</si>
  <si>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</si>
  <si>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</si>
  <si>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</si>
  <si>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</si>
  <si>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</si>
  <si>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</si>
  <si>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</si>
  <si>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</si>
  <si>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</si>
  <si>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</si>
  <si>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</si>
  <si>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</si>
  <si>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</si>
  <si>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</si>
  <si>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</si>
  <si>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</si>
  <si>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</si>
  <si>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</si>
  <si>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</si>
  <si>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</si>
  <si>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</si>
  <si>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</si>
  <si>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</si>
  <si>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</si>
  <si>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</si>
  <si>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</si>
  <si>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</si>
  <si>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</si>
  <si>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</si>
  <si>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</si>
  <si>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</si>
  <si>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</si>
  <si>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</si>
  <si>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</si>
  <si>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</si>
  <si>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</si>
  <si>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</si>
  <si>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</si>
  <si>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</si>
  <si>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</si>
  <si>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</si>
  <si>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</si>
  <si>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</si>
  <si>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</si>
  <si>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</si>
  <si>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</si>
  <si>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</si>
  <si>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</si>
  <si>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</si>
  <si>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</si>
  <si>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</si>
  <si>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</si>
  <si>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</si>
  <si>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</si>
  <si>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</si>
  <si>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</si>
  <si>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</si>
  <si>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</si>
  <si>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</si>
  <si>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</si>
  <si>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</si>
  <si>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</si>
  <si>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</si>
  <si>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</si>
  <si>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</si>
  <si>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</si>
  <si>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</si>
  <si>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</si>
  <si>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</si>
  <si>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</si>
  <si>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</si>
  <si>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</si>
  <si>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</si>
  <si>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</si>
  <si>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</si>
  <si>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</si>
  <si>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</si>
  <si>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</si>
  <si>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</si>
  <si>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</si>
  <si>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</si>
  <si>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</si>
  <si>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</si>
  <si>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</si>
  <si>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</si>
  <si>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</si>
  <si>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</si>
  <si>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</si>
  <si>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</si>
  <si>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</si>
  <si>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</si>
  <si>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</si>
  <si>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</si>
  <si>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</si>
  <si>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</si>
  <si>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</si>
  <si>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</si>
  <si>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</si>
  <si>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</si>
  <si>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</si>
  <si>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</si>
  <si>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</si>
  <si>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</si>
  <si>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</si>
  <si>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</si>
  <si>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</si>
  <si>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</si>
  <si>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</si>
  <si>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</si>
  <si>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</si>
  <si>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</si>
  <si>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</si>
  <si>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</si>
  <si>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</si>
  <si>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</si>
  <si>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</si>
  <si>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</si>
  <si>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</si>
  <si>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</si>
  <si>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</si>
  <si>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</si>
  <si>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</si>
  <si>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</si>
  <si>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</si>
  <si>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</si>
  <si>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</si>
  <si>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</si>
  <si>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</si>
  <si>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</si>
  <si>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</si>
  <si>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</si>
  <si>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</si>
  <si>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</si>
  <si>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</si>
  <si>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</si>
  <si>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</si>
  <si>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</si>
  <si>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</si>
  <si>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</si>
  <si>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</si>
  <si>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</si>
  <si>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</si>
  <si>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</si>
  <si>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</si>
  <si>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</si>
  <si>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</si>
  <si>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</si>
  <si>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</si>
  <si>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</si>
  <si>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</si>
  <si>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</si>
  <si>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</si>
  <si>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</si>
  <si>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</si>
  <si>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</si>
  <si>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</si>
  <si>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</si>
  <si>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</si>
  <si>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</si>
  <si>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</si>
  <si>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</si>
  <si>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</si>
  <si>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</si>
  <si>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</si>
  <si>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</si>
  <si>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</si>
  <si>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</si>
  <si>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</si>
  <si>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</si>
  <si>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</si>
  <si>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</si>
  <si>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</si>
  <si>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</si>
  <si>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</si>
  <si>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</si>
  <si>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</si>
  <si>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</si>
  <si>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</si>
  <si>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</si>
  <si>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</si>
  <si>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</si>
  <si>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</si>
  <si>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</si>
  <si>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</si>
  <si>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</si>
  <si>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</si>
  <si>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</si>
  <si>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</si>
  <si>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</si>
  <si>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</si>
  <si>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</si>
  <si>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</si>
  <si>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</si>
  <si>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</si>
  <si>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</si>
  <si>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</si>
  <si>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</si>
  <si>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</si>
  <si>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</si>
  <si>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</si>
  <si>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</si>
  <si>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</si>
  <si>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</si>
  <si>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</si>
  <si>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</si>
  <si>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</si>
  <si>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</si>
  <si>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</si>
  <si>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</si>
  <si>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</si>
  <si>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</si>
  <si>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</si>
  <si>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</si>
  <si>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</si>
  <si>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</si>
  <si>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</si>
  <si>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</si>
  <si>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</si>
  <si>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</si>
  <si>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</si>
  <si>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</si>
  <si>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</si>
  <si>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</si>
  <si>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</si>
  <si>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</si>
  <si>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</si>
  <si>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</si>
  <si>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</si>
  <si>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</si>
  <si>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</si>
  <si>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</si>
  <si>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</si>
  <si>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</si>
  <si>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</si>
  <si>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</si>
  <si>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</si>
  <si>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</si>
  <si>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</si>
  <si>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</si>
  <si>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</si>
  <si>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</si>
  <si>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</si>
  <si>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</si>
  <si>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</si>
  <si>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</si>
  <si>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</si>
  <si>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Liceal</t>
  </si>
  <si>
    <t>DGETS</t>
  </si>
  <si>
    <t>022 55 73 68</t>
  </si>
  <si>
    <t>str. Nicolae Titulescu 18</t>
  </si>
  <si>
    <t>liciuliahasdeu@gmail.com</t>
  </si>
  <si>
    <t>---</t>
  </si>
  <si>
    <t>Bibliotecar</t>
  </si>
  <si>
    <t>Paznic</t>
  </si>
  <si>
    <t>Laborant</t>
  </si>
  <si>
    <t>Secretar</t>
  </si>
  <si>
    <t>Asistent medical</t>
  </si>
  <si>
    <t>Lucrător de deservire</t>
  </si>
  <si>
    <t>Deridicatoare</t>
  </si>
  <si>
    <t>Uşier</t>
  </si>
  <si>
    <t>NU AVEM.</t>
  </si>
  <si>
    <t>4344 m2</t>
  </si>
  <si>
    <t>1+1</t>
  </si>
  <si>
    <t>3+2</t>
  </si>
  <si>
    <t>860+120</t>
  </si>
  <si>
    <t>1 / 12 m2</t>
  </si>
  <si>
    <t>1 / 500 m2</t>
  </si>
  <si>
    <t>222 m2</t>
  </si>
  <si>
    <t>1 / 72 m2</t>
  </si>
  <si>
    <t>12 m2</t>
  </si>
  <si>
    <t>61 m2</t>
  </si>
  <si>
    <t>Remunerarea muncii / angajații liceului</t>
  </si>
  <si>
    <t>Servicii comunale / colectivul de profesori și elevi</t>
  </si>
  <si>
    <t>Inventar de uz gospodăresc / colectivul de profesori și elevi</t>
  </si>
  <si>
    <t>Materiale didactice / colectivul de profesori și elevi</t>
  </si>
  <si>
    <t>Materiale de uz gospodăresc / angajații liceului și elevii</t>
  </si>
  <si>
    <t>Rechizite de birou / colectivul de profesori și elevi</t>
  </si>
  <si>
    <t>Materiale de construcție / colectivul de profesori și elevi</t>
  </si>
  <si>
    <t>Reparație capitală / colectivul de profesori și elevi</t>
  </si>
  <si>
    <t>Reparții curente / colectivul de profesori și elevi</t>
  </si>
  <si>
    <t>Utilaj tehnologic / colectivul de profesori și elevi</t>
  </si>
  <si>
    <t>Costume naționale / colectivul de elevi</t>
  </si>
  <si>
    <t>Formarea continuă / angajații liceului</t>
  </si>
  <si>
    <t>Adservio</t>
  </si>
  <si>
    <t>Asociația de dezvoltare a personalității creative (Varto) Ucraina</t>
  </si>
  <si>
    <t>Școala gimnazială „Ion Neculce” România</t>
  </si>
  <si>
    <t xml:space="preserve">Anmesty Internațional </t>
  </si>
  <si>
    <t>Biblioteca Șt. cel Mare,Chișinău</t>
  </si>
  <si>
    <t>Biblioteca N. Titulescu, Chișinău</t>
  </si>
  <si>
    <t>Biblioteca Gh. Asachi, Iași</t>
  </si>
  <si>
    <t>USM; UTM; UP I. Creangă;IȘE.</t>
  </si>
  <si>
    <t>AO Onoare, Demnitate și Patrie</t>
  </si>
  <si>
    <t>Academia de Muzică Teatru și Arte Plastice</t>
  </si>
  <si>
    <t>Asociația Învățătorilor din Moldova</t>
  </si>
  <si>
    <t>Catalog electronic</t>
  </si>
  <si>
    <t>Memotehnica</t>
  </si>
  <si>
    <t>Cor de parteneriat</t>
  </si>
  <si>
    <t>Proiectul - „Începe cu educația” 2012</t>
  </si>
  <si>
    <t>Concursuri, Mese rotunde, Întâlniri cu scriitorii.</t>
  </si>
  <si>
    <t>Cursuri, Seminare, Practica pedagogică a studenților.</t>
  </si>
  <si>
    <t>Cursuri, Seminare, Traininguri.</t>
  </si>
  <si>
    <t>Colectivul de profesori, elevi, părinți</t>
  </si>
  <si>
    <t>Părinții,  învățătorii, elevii claselor primare</t>
  </si>
  <si>
    <t>Profesorii de istorie, elevii claselor gimnaziale și liceale</t>
  </si>
  <si>
    <t>Părinții,  învățătorii, elevii, profesorii de Limbă și literatură română</t>
  </si>
  <si>
    <t>Părinții, elevii, învățătorii, profesorii de Limbă și literatură romănă</t>
  </si>
  <si>
    <t>Cadrele didactice, studenții, elevii.</t>
  </si>
  <si>
    <t>Cadrele didactice și elevii.</t>
  </si>
  <si>
    <t>Cadrele didactice, elevii, părinții.</t>
  </si>
  <si>
    <t>1.1.1, 1.1.4, 1.1.5, 1.2.2</t>
  </si>
  <si>
    <t>1.1.2, 1.1.3, 1.1.6, 1.2.1, 1.3.1, 1.3.2</t>
  </si>
  <si>
    <t xml:space="preserve">1.1.7, 1.1.11, 1.1.12. </t>
  </si>
  <si>
    <t>1.1.10, 1.2.3, 1.2.4, 1.3.3</t>
  </si>
  <si>
    <t>1.1.8</t>
  </si>
  <si>
    <t>1.1.9</t>
  </si>
  <si>
    <t>1.1.13, 1.2.5, 1.2.6, 1.3.4, 1.3.5, 1.3.6.</t>
  </si>
  <si>
    <t>1.2.7, 1.3.4, 1.3.6</t>
  </si>
  <si>
    <t>1.1.14, 1.2.8</t>
  </si>
  <si>
    <t>2.3.1</t>
  </si>
  <si>
    <t>2.1.1;  2.1.2;    2.1.3;  2.2.1; 2.2.2; 2.2.4; 2.3.3</t>
  </si>
  <si>
    <t>2.2.3;    2.2.5;       2.3.2</t>
  </si>
  <si>
    <t>2.3.4;    2.3.5</t>
  </si>
  <si>
    <t>2.14;    2.15;   2.2.7</t>
  </si>
  <si>
    <t>2.2.8;    2.2.9;   2.3.7</t>
  </si>
  <si>
    <t>2.1.9;   2.2.10;  2.3.8;    2.3.9;    2.3.10;   2.3.11</t>
  </si>
  <si>
    <t>2.1.7;   2.1.8;  2.10;   2.2.11;   2.2.12</t>
  </si>
  <si>
    <t>3.1.1;   3.1.2;   3.1.3;   3.1.4;   3.3.1;   3.3.4</t>
  </si>
  <si>
    <t>3.1.5;   3.2.1;    3.2.2</t>
  </si>
  <si>
    <t xml:space="preserve">3.1.8;   3.1.10;   3.2.4;  3.3.5;   3.3.6;   3.3.10   </t>
  </si>
  <si>
    <t>3.1.7;   3.2.5;   3.2.6;  3.3.7;   3.3.9</t>
  </si>
  <si>
    <t>3.1.6;   3.1.11</t>
  </si>
  <si>
    <t>3.1.13;   3.1.14</t>
  </si>
  <si>
    <t>4.1.1;     4.1.4</t>
  </si>
  <si>
    <t>4.1.5</t>
  </si>
  <si>
    <t>4.1.6</t>
  </si>
  <si>
    <t>4.1.7</t>
  </si>
  <si>
    <t>4.1.8</t>
  </si>
  <si>
    <t>0</t>
  </si>
  <si>
    <t>5.1.2;    5.1.4;   5.1.5</t>
  </si>
  <si>
    <t>5.1.1</t>
  </si>
  <si>
    <t>5.1.3</t>
  </si>
  <si>
    <t>5.1.8</t>
  </si>
  <si>
    <t>5.1.6;   5.1.7</t>
  </si>
  <si>
    <t xml:space="preserve">5.1.9; 5.1.10;  5.1.13 </t>
  </si>
  <si>
    <t>5.1.11;   5.1.12</t>
  </si>
  <si>
    <r>
      <t xml:space="preserve">* Toate cadrele didactice din instituție demonstrează o pregătire profesională de calitate,  aplicând în procesul de predare-învăţare-evaluare strategii didactice eficiente, fiind încadrate în activități de formare și dezvoltare profesională continuă;
* 99,98% din cadrele didactice sunt titulare;
* 95,5% din  profesori şi membrii echipei mamageriale deţin grade didactice/ manageriale;
* Niciun elev nu stă la evidența organelor de poliție;
* 80% dintre elevii liceului se educă în familii complete;
* Există modalități de motivare și stimulare a angajaților, elevilor;
* Liceul promovează parteneriatul şcoală-familie-comunitate: 
    - părinții sunt informați despre rezultatele școlare ale elevilor, fiind încadrați în procesul educațional şi participând la procesul decizional prin intermediul Consiliului de Administrație;
*  Acordurile de colaborare cu Biblioteci Municipale şi ONG-uri şi teatrul </t>
    </r>
    <r>
      <rPr>
        <b/>
        <i/>
        <sz val="11"/>
        <color theme="6" tint="-0.499984740745262"/>
        <rFont val="Times New Roman"/>
        <family val="1"/>
      </rPr>
      <t>Ginta Latină</t>
    </r>
    <r>
      <rPr>
        <b/>
        <sz val="11"/>
        <color theme="6" tint="-0.499984740745262"/>
        <rFont val="Times New Roman"/>
        <family val="1"/>
      </rPr>
      <t>;
* Absolvenților de gimnaziu li se oferă oportunitatea de continuare a studiilor liceale;
* Elevii liceului participă la acțiunile organizate de comunitatea locală;
* Promovarea, prin intermediul mass-media, a imaginii instituției;
* Poliția acordă asistență în promovarea politicii de respectare a regulilor de circulație, de prevenirte a delicvenței juvenile și de formare a unui cetățean respectuos față de lege.</t>
    </r>
  </si>
  <si>
    <r>
      <rPr>
        <b/>
        <i/>
        <sz val="11"/>
        <color theme="6" tint="-0.499984740745262"/>
        <rFont val="Times New Roman"/>
        <family val="1"/>
      </rPr>
      <t>Implementarea eficientă a curriculumului  modernizat prin raportarea la standartele de eficiență a învățării:</t>
    </r>
    <r>
      <rPr>
        <b/>
        <sz val="11"/>
        <color theme="6" tint="-0.499984740745262"/>
        <rFont val="Times New Roman"/>
        <family val="1"/>
      </rPr>
      <t xml:space="preserve">
* Eficientizarea procesului de predare-învățare-evaluare prin utilizarea strategiilor didactice interactive;
* Diversificarea ofertei educaționale opționale prin implementarea Curriculumului la decizia școlii (CDȘ);
* Asigurarea finalității curriculumului prin formarea unui absolvent cu spirit de inițiativă, capabil de autodezvoltare, care posedă un sistem de competențe necesare pentru angajare pe piața muncii (deschis pentru dialog intercultural în contextul valorilor naționale și universale).
</t>
    </r>
    <r>
      <rPr>
        <b/>
        <i/>
        <sz val="11"/>
        <color theme="6" tint="-0.499984740745262"/>
        <rFont val="Times New Roman"/>
        <family val="1"/>
      </rPr>
      <t>Asigurarea instituției cu personal didactic și managerial competent și competitiv:</t>
    </r>
    <r>
      <rPr>
        <b/>
        <sz val="11"/>
        <color theme="6" tint="-0.499984740745262"/>
        <rFont val="Times New Roman"/>
        <family val="1"/>
      </rPr>
      <t xml:space="preserve">
* Recrutarea și selectarea prin concurs a directorilor adjuncți și cadrelor didactice;
* Dezvoltarea unui sistem de formări interne în scopul perfecţionării profesionale, cunoașterii și promovării culturii organizaționale, a managementului clasei, a instruirii  juridice, financiare și scrierea de proiecte; 
* Dezvoltarea/ formarea competenței digitale la cadrele didactice;
* Dezvoltarea unei politici interne de motivarea a angajaților;
* Încadrarea angajaților în concursurile profesionale (ex. Pedagogul anului).
</t>
    </r>
    <r>
      <rPr>
        <b/>
        <i/>
        <sz val="11"/>
        <color theme="6" tint="-0.499984740745262"/>
        <rFont val="Times New Roman"/>
        <family val="1"/>
      </rPr>
      <t>Dezvoltarea bazei didactice și a celei tehnico-materiale a instituției:</t>
    </r>
    <r>
      <rPr>
        <b/>
        <sz val="11"/>
        <color theme="6" tint="-0.499984740745262"/>
        <rFont val="Times New Roman"/>
        <family val="1"/>
      </rPr>
      <t xml:space="preserve">
* Asigurarea și dezvoltarea  condițiilor materiale optime pentru desfășurarea procesului educațional;
* Completarea bibliotecii școlare cu literatura artistică, științifică și metodică; 
* Asigurarea elevilor cu manuale;
* Asigurarea bazei tehnico-materiale pentru sălile de clasă (table interactive, ecran).
</t>
    </r>
    <r>
      <rPr>
        <b/>
        <i/>
        <sz val="11"/>
        <color theme="6" tint="-0.499984740745262"/>
        <rFont val="Times New Roman"/>
        <family val="1"/>
      </rPr>
      <t>Gestionarea corectă și transparentă a resurselor financiare bugetare și valorificarea surselor de finanțare extrabugetară posibile:</t>
    </r>
    <r>
      <rPr>
        <b/>
        <sz val="11"/>
        <color theme="6" tint="-0.499984740745262"/>
        <rFont val="Times New Roman"/>
        <family val="1"/>
      </rPr>
      <t xml:space="preserve">
* Cunoașterea legislației (financiare) a Republicii Moldova în vederea asigurării politicii de contabilitate a instituției;
* Dezvoltarea relațiilor de colaborare informațională  între contabilitatea  instituției și a altor entități juridice;
* Implicarea angajaților în procesele de proiectare și executare a bugetului;
* Încadrarea personalului în procesul decizional de valorificare a surselor de finanțare (bugetul);
* Identificarea de surse de finanțare externă și scrierea de proiecte.
</t>
    </r>
    <r>
      <rPr>
        <b/>
        <i/>
        <sz val="11"/>
        <color theme="6" tint="-0.499984740745262"/>
        <rFont val="Times New Roman"/>
        <family val="1"/>
      </rPr>
      <t>Dezvoltarea și asigurarea parteneriatelor cu alte instituții, organizații nonguvernamentale, factori comunitari în vederea realizării unor proiecte educaționale de maxim interes pentru comunitate:</t>
    </r>
    <r>
      <rPr>
        <b/>
        <sz val="11"/>
        <color theme="6" tint="-0.499984740745262"/>
        <rFont val="Times New Roman"/>
        <family val="1"/>
      </rPr>
      <t xml:space="preserve">
* Stabilirea și dezvoltarea unor relații corecte și statutare cu instanțele ierarhic superioare;
* Promovarea relațiilor de colaborare cu instituțiile educaționale din țară și peste hotare;
* Realizarea de proiecte cu și pentru comunitate în asigurarea unor  parteneriate.</t>
    </r>
  </si>
  <si>
    <t>În anul şcolar 2019-2020, 103 elevi din cei 103 pe listă, la treapta primară, şi 92 elevi din cei 92 elevi pe listă, treapta gimnazială, au absolvit cu succes studiile, confirmând notele la examenele de absolvire a treptei primare şi gimnaziale.</t>
  </si>
  <si>
    <t>Etapa sector</t>
  </si>
  <si>
    <t>Etapa internaţională</t>
  </si>
  <si>
    <t>Infromatică</t>
  </si>
  <si>
    <t>Educaţia tehnologică</t>
  </si>
  <si>
    <t>Educaţia muzicală</t>
  </si>
  <si>
    <t xml:space="preserve">Disciplina </t>
  </si>
  <si>
    <t>Din motivul împlinirei vârstei de pensionare și plecarea peste hotare, din motivul salariilor mici.</t>
  </si>
  <si>
    <t>Corepetitor</t>
  </si>
  <si>
    <t>Conducător de cerc</t>
  </si>
  <si>
    <t>Psiholog</t>
  </si>
  <si>
    <t xml:space="preserve">Măturător </t>
  </si>
  <si>
    <t>Meșter - acordor de instrumente muzicale</t>
  </si>
  <si>
    <t>Calculator statistic</t>
  </si>
  <si>
    <t>Tainele comunicării</t>
  </si>
  <si>
    <t>1A; 1B; 1D</t>
  </si>
  <si>
    <t>În împărăția lui MATE</t>
  </si>
  <si>
    <t>1C; 3C</t>
  </si>
  <si>
    <t>Matematica distractivă</t>
  </si>
  <si>
    <t>2B; 2C; 3B; 4C</t>
  </si>
  <si>
    <t>Educaţia pentru toleranţă</t>
  </si>
  <si>
    <t>Elemente de cultură și civilizație a Franței în cadrul orelor de limba franceză</t>
  </si>
  <si>
    <t>5B; 5C; 5D</t>
  </si>
  <si>
    <t>6C</t>
  </si>
  <si>
    <t>Scrierea creativă</t>
  </si>
  <si>
    <t>7C</t>
  </si>
  <si>
    <t>Matematică aplicativă</t>
  </si>
  <si>
    <t>9B</t>
  </si>
  <si>
    <t>Relații armonioase în familie</t>
  </si>
  <si>
    <t>Citind. învăț să fiu</t>
  </si>
  <si>
    <t>10B</t>
  </si>
  <si>
    <t>10A; 10B; 10C</t>
  </si>
  <si>
    <t>Chimia și explorarea mediului</t>
  </si>
  <si>
    <t>11C</t>
  </si>
  <si>
    <t>12A</t>
  </si>
  <si>
    <t>Clasele cu profil muzical-coral</t>
  </si>
  <si>
    <t>1A; 2A; 3A; 4A; 5A; 6A; 7A; 8A; 9A</t>
  </si>
  <si>
    <t>Robotica</t>
  </si>
  <si>
    <t>PGR-0.5</t>
  </si>
  <si>
    <t>Dans Popular</t>
  </si>
  <si>
    <t>Ansamblul folcloric "Odolean"</t>
  </si>
  <si>
    <t>Arte vizuale şi tehnologii</t>
  </si>
  <si>
    <t>3C</t>
  </si>
  <si>
    <t>1A; 1B; 1C; 1D; 2A; 2B; 2C; 3A; 3B; 3C; 4A; 4B</t>
  </si>
  <si>
    <t>Medii vizuale de programare SCRATCH</t>
  </si>
  <si>
    <t>PGR-0.75</t>
  </si>
  <si>
    <t>4C</t>
  </si>
  <si>
    <t>1D; 2A; 2B; 2C; 3C; 4B; 4C</t>
  </si>
  <si>
    <t>4B; 4C</t>
  </si>
  <si>
    <t>2A; 2C; 3C; 4A; 4C</t>
  </si>
  <si>
    <t>1A; 1C; 2A; 2B; 2C; 3A; 3B; 3C; 4A; 4B; 4C</t>
  </si>
  <si>
    <t>-</t>
  </si>
  <si>
    <t>10,7</t>
  </si>
  <si>
    <t>12,1</t>
  </si>
  <si>
    <t>2,1</t>
  </si>
  <si>
    <t>14,4</t>
  </si>
  <si>
    <t>1,7</t>
  </si>
  <si>
    <t>Maraton 1500 m</t>
  </si>
  <si>
    <t>Competiții baschet</t>
  </si>
  <si>
    <t>IoT Bootcamp, 19 mai – iulie 2020</t>
  </si>
  <si>
    <r>
      <t xml:space="preserve">Concurs de desen ,,Copilărie fără violență"
Locul II - </t>
    </r>
    <r>
      <rPr>
        <b/>
        <i/>
        <sz val="11"/>
        <color theme="6" tint="-0.499984740745262"/>
        <rFont val="Times New Roman"/>
        <family val="1"/>
      </rPr>
      <t>1 diplomă</t>
    </r>
    <r>
      <rPr>
        <b/>
        <sz val="11"/>
        <color theme="6" tint="-0.499984740745262"/>
        <rFont val="Times New Roman"/>
        <family val="1"/>
      </rPr>
      <t xml:space="preserve">
Locul III -</t>
    </r>
    <r>
      <rPr>
        <b/>
        <i/>
        <sz val="11"/>
        <color theme="6" tint="-0.499984740745262"/>
        <rFont val="Times New Roman"/>
        <family val="1"/>
      </rPr>
      <t xml:space="preserve"> 3 diplome</t>
    </r>
    <r>
      <rPr>
        <b/>
        <sz val="11"/>
        <color theme="6" tint="-0.499984740745262"/>
        <rFont val="Times New Roman"/>
        <family val="1"/>
      </rPr>
      <t xml:space="preserve">
</t>
    </r>
  </si>
  <si>
    <t>FIRST Global 2019, Dubai, UAE</t>
  </si>
  <si>
    <t>Mechatronic Symphony, toamna 2019</t>
  </si>
  <si>
    <t>Joc de estafete ICG, Kiev</t>
  </si>
  <si>
    <t>Intelligent Driving, Engineering and Autonomous System (iDEAS)</t>
  </si>
  <si>
    <t>Mâini dibace (băieţi)</t>
  </si>
  <si>
    <t>Taraf</t>
  </si>
  <si>
    <t>Jocuri de mişcare</t>
  </si>
  <si>
    <t>Baschet</t>
  </si>
  <si>
    <t xml:space="preserve">       REMARCĂ: Testarea naţională a fost anulată în baza ordinului MECC al RM.</t>
  </si>
  <si>
    <t>Învățător la GRP</t>
  </si>
  <si>
    <r>
      <t xml:space="preserve">Total </t>
    </r>
    <r>
      <rPr>
        <b/>
        <sz val="9"/>
        <color theme="6" tint="-0.499984740745262"/>
        <rFont val="Times New Roman"/>
        <family val="1"/>
      </rPr>
      <t>X-XII</t>
    </r>
  </si>
  <si>
    <t>Cu sprijin Financiar al USAID, Guvernul Suediei, UK AID şi al Fondaţiei Orange Moldova sub egida MECC</t>
  </si>
  <si>
    <t>Clasa Viitorului</t>
  </si>
  <si>
    <t>Profesorii, elevii, părinţii</t>
  </si>
  <si>
    <t>Tekwill</t>
  </si>
  <si>
    <t>Tekwill în Fiecare Şcoală</t>
  </si>
  <si>
    <t>5A; 5C; 5D; 7B; 7C; 8B; 8C; 9B</t>
  </si>
  <si>
    <t>10A; 10C; 11A; 11C</t>
  </si>
  <si>
    <t>5A; 5B; 5C; 5D; 7B</t>
  </si>
  <si>
    <t>5A; 5B; 6A; 6C; 9C</t>
  </si>
  <si>
    <t>5A; 6A; 7A; 8A; 9A</t>
  </si>
  <si>
    <t>7C; 8C</t>
  </si>
  <si>
    <t>5B; 5C; 5D; 6B; 7B; 7C; 9B</t>
  </si>
  <si>
    <t>10B; 10C; 11A; 11C; 12B</t>
  </si>
  <si>
    <t>9A; 9B; 10A; 10B; 11A; 11B; 11C</t>
  </si>
  <si>
    <t>5A; 5C; 5D; 6A; 6C; 7A; 7C; 8A; 9C</t>
  </si>
  <si>
    <t xml:space="preserve"> 12A</t>
  </si>
  <si>
    <t>buget</t>
  </si>
  <si>
    <r>
      <t xml:space="preserve">,,Şcoala trebuie să te înveţe a fi propriul tău dascăl, cel mai bun şi cel mai aspru.”  N. Iorga
      În condiţiile unor schimbări de anvergură în educaţie, dezvoltarea continuă a personalului didactic devine o condiţie </t>
    </r>
    <r>
      <rPr>
        <b/>
        <i/>
        <sz val="11"/>
        <color theme="6" tint="-0.499984740745262"/>
        <rFont val="Times New Roman"/>
        <family val="1"/>
      </rPr>
      <t>sine qua non</t>
    </r>
    <r>
      <rPr>
        <b/>
        <sz val="11"/>
        <color theme="6" tint="-0.499984740745262"/>
        <rFont val="Times New Roman"/>
        <family val="1"/>
        <charset val="204"/>
      </rPr>
      <t xml:space="preserve"> a succesului schimbării. Motivaţia şi pregătirea profesorilor sunt factori determinanţi ai politicii de personal. Schimbarea managementului cu axarea pe competenţe implică un nou sistem de învăţământ, orientat spre alte scopuri – cele formative. Managementul competenţelor necesită un nou sistem de pregătire a specialiştilor, astfel încât să susţină acest tip de activitate, să fie motivaţi să acționeze în mod activ-participativ în instituție, cu implicarea deplină în viaţa acesteia, ceea ce presupune schimbarea accentului strategic de pe achiziţia de cunoştinţe pe  fixarea performanţei, conferirea/ confirmarea gradului didactic/ managerial, fiind un rezultat al acestei performanţe. Calitatea actului educațional și a procesului propriu-zis presupune demonstrarea competivității și eficienței profesionale. În scopul motivării sociale și profesionale a cadrelor didactice, echipa managerială a liceului susține promovarea în obținerea gradelor didactice.</t>
    </r>
    <r>
      <rPr>
        <b/>
        <sz val="11"/>
        <color rgb="FFFF0000"/>
        <rFont val="Times New Roman"/>
        <family val="1"/>
      </rPr>
      <t xml:space="preserve"> </t>
    </r>
    <r>
      <rPr>
        <b/>
        <sz val="11"/>
        <color theme="6" tint="-0.499984740745262"/>
        <rFont val="Times New Roman"/>
        <family val="1"/>
      </rPr>
      <t xml:space="preserve">Astfel, din 92 de profesori, în anul școlar curent au aspirat la CONFERIREA/ CONFIRMAREA gradului didactic 11 profesori. Dintre ei, la CONFERIREA: gradului didactic superior - 1 profesor; gradului didactic I - 4 profesori,  gradului didactic II - 3 profesori; la CONFIRMAREA gradului didactic II - 3 profesori. </t>
    </r>
  </si>
  <si>
    <t xml:space="preserve">   În anul şcolar 2017-2018, numărul de elevi din treapta primară a scăzut de la 403 la 399. În anul școlar 2018-2019 au fost înmatriculaţi 422 elevi, iar în anul şcolar 2019-2020 s-a atestat o creştere, fiind înmatriculaţi 436 elevi. Procentul școlarizării este de 100%.</t>
  </si>
  <si>
    <t xml:space="preserve">  În anul şcolar 2017-2018, numărul de elevi din treapta gimnazială a scăzut de la 496  la 484. În anul școlar 2018-2019 au fost înmatriculaţi 500 elevi, iar în anul şcolar 2019-2020 s-a atestat o creştere, fiind înmatriculaţi 521 elevi. Procentul școlarizării este de 100%.</t>
  </si>
  <si>
    <t xml:space="preserve">   În anul şcolar 2017-2018, numărul de elevi din treapta liceală a crescut de la 159 la 179. În anul școlar 2018-2019 au fost înmatriculaţi  204 de elevi, iar în anul şcolar 2019-2020 s-a atestat o creştere, fiind înmatriculaţi 245 elevi. Procentul școlarizării este de 100%.</t>
  </si>
  <si>
    <t>Cauza abandonului școlar este atitudinea iresponsabilă a părinţilor care au luat copii în Franţa fără a ridica actele din instituţie.</t>
  </si>
  <si>
    <t>Numărul mare de absențe e din  cauza stării sănătății elevilor: viroze, fracturi, boli cronice. Unii elevi au fost supuși intervențiilor chirurgicale.În treapta primară, sunt 2 elevi cu tumori maligne.</t>
  </si>
  <si>
    <t xml:space="preserve"> Repartizarea elevilor în clasele cu profil muzical-coral a fost realizată în  baza cererilor de solicitare a părinților.</t>
  </si>
  <si>
    <t>* 2 cabinete de serviciu psihologic;                                      * 1 sală de cor;                                                                               * 1  sală de sport;                                                                                     * 1 sală de festivități;                                                                                   * 12 cabinete pentru instruire individuală la instrumente muzicale (pian, vioară, fluier, țambal, chitară, acordeon);          * Teren de minifotbal.</t>
  </si>
  <si>
    <r>
      <t xml:space="preserve">     </t>
    </r>
    <r>
      <rPr>
        <b/>
        <sz val="11"/>
        <color theme="1"/>
        <rFont val="Times New Roman"/>
        <family val="1"/>
      </rPr>
      <t xml:space="preserve"> REMARCĂ: Fără paralela claselor întâi, deoarece elevii sunt apreciaţi cu DESCRIPTORI.</t>
    </r>
  </si>
  <si>
    <t xml:space="preserve"> Importanța evaluării rezultatelor școlare este justificată prin necesitatea de a măsura eficacitatea și eficiența procesului de instruire, de a obține informații relevante privind reușita elevilor pe parcursul anului școlar, de a asigura menținerea standardelor și de a oferi feedback-ul necesar celor implicați în educația instruiţilor. Calitatea formării competențelor curriculare la disciplinele de studii a fost verificată pe parcursul anului școlar prin diverse forme de evaluare. Astfel, reușita școlară a elevilor în clasele primare este 100%, la gimnaziu - 99.81% și la clasele liceale - 99.19%.</t>
  </si>
  <si>
    <r>
      <t xml:space="preserve">   Grație profesionalismului cadrelor didactice, dar și muncii asidue a elevilor,  un număr impunător de instruiți s-au învrednicit cu diplome de merit pentru succese excelente și remarcabile la învățătură, locuri premiante la diverse concursuri școlare la diferite niveluri: </t>
    </r>
    <r>
      <rPr>
        <b/>
        <i/>
        <sz val="11"/>
        <color theme="6" tint="-0.499984740745262"/>
        <rFont val="Times New Roman"/>
        <family val="1"/>
      </rPr>
      <t>Treapta</t>
    </r>
    <r>
      <rPr>
        <b/>
        <i/>
        <sz val="12"/>
        <color theme="6" tint="-0.499984740745262"/>
        <rFont val="Times New Roman"/>
        <family val="1"/>
      </rPr>
      <t xml:space="preserve"> primară - </t>
    </r>
    <r>
      <rPr>
        <b/>
        <sz val="11"/>
        <color theme="6" tint="-0.499984740745262"/>
        <rFont val="Times New Roman"/>
        <family val="1"/>
      </rPr>
      <t xml:space="preserve">cu calificativul FOARTE BINE - 103 elevi;  </t>
    </r>
    <r>
      <rPr>
        <b/>
        <i/>
        <sz val="11"/>
        <color theme="6" tint="-0.499984740745262"/>
        <rFont val="Times New Roman"/>
        <family val="1"/>
      </rPr>
      <t>Treapta g</t>
    </r>
    <r>
      <rPr>
        <b/>
        <i/>
        <sz val="12"/>
        <color theme="6" tint="-0.499984740745262"/>
        <rFont val="Times New Roman"/>
        <family val="1"/>
      </rPr>
      <t>imnazială</t>
    </r>
    <r>
      <rPr>
        <b/>
        <sz val="11"/>
        <color theme="6" tint="-0.499984740745262"/>
        <rFont val="Times New Roman"/>
        <family val="1"/>
      </rPr>
      <t xml:space="preserve">: eminenți - 26 elevi; proeminenți - 82 elevi;  </t>
    </r>
    <r>
      <rPr>
        <b/>
        <i/>
        <sz val="11"/>
        <color theme="6" tint="-0.499984740745262"/>
        <rFont val="Times New Roman"/>
        <family val="1"/>
      </rPr>
      <t>Treapta l</t>
    </r>
    <r>
      <rPr>
        <b/>
        <i/>
        <sz val="12"/>
        <color theme="6" tint="-0.499984740745262"/>
        <rFont val="Times New Roman"/>
        <family val="1"/>
      </rPr>
      <t>iceală:</t>
    </r>
    <r>
      <rPr>
        <b/>
        <sz val="11"/>
        <color theme="6" tint="-0.499984740745262"/>
        <rFont val="Times New Roman"/>
        <family val="1"/>
      </rPr>
      <t xml:space="preserve"> eminenți - 11 elevi; proeminenți - 61 elevi.                                                                                                                                                                                                                                            La concursurile școlare, elevii s-au învrednicit cu următoarele rezultate: </t>
    </r>
    <r>
      <rPr>
        <b/>
        <i/>
        <sz val="11"/>
        <color theme="6" tint="-0.499984740745262"/>
        <rFont val="Times New Roman"/>
        <family val="1"/>
      </rPr>
      <t>la nivel local</t>
    </r>
    <r>
      <rPr>
        <b/>
        <sz val="11"/>
        <color theme="6" tint="-0.499984740745262"/>
        <rFont val="Times New Roman"/>
        <family val="1"/>
      </rPr>
      <t xml:space="preserve"> - 171 diplome; </t>
    </r>
    <r>
      <rPr>
        <b/>
        <i/>
        <sz val="11"/>
        <color theme="6" tint="-0.499984740745262"/>
        <rFont val="Times New Roman"/>
        <family val="1"/>
      </rPr>
      <t>de sector</t>
    </r>
    <r>
      <rPr>
        <b/>
        <sz val="11"/>
        <color theme="6" tint="-0.499984740745262"/>
        <rFont val="Times New Roman"/>
        <family val="1"/>
      </rPr>
      <t xml:space="preserve"> - 49 diplome;  </t>
    </r>
    <r>
      <rPr>
        <b/>
        <i/>
        <sz val="11"/>
        <color theme="6" tint="-0.499984740745262"/>
        <rFont val="Times New Roman"/>
        <family val="1"/>
      </rPr>
      <t>municipal</t>
    </r>
    <r>
      <rPr>
        <b/>
        <sz val="11"/>
        <color theme="6" tint="-0.499984740745262"/>
        <rFont val="Times New Roman"/>
        <family val="1"/>
      </rPr>
      <t xml:space="preserve"> - 20 diplome; </t>
    </r>
    <r>
      <rPr>
        <b/>
        <i/>
        <sz val="11"/>
        <color theme="6" tint="-0.499984740745262"/>
        <rFont val="Times New Roman"/>
        <family val="1"/>
      </rPr>
      <t>internațional</t>
    </r>
    <r>
      <rPr>
        <b/>
        <sz val="11"/>
        <color theme="6" tint="-0.499984740745262"/>
        <rFont val="Times New Roman"/>
        <family val="1"/>
      </rPr>
      <t xml:space="preserve"> - 626 diplome de participare activă. În baza rezultatelor elevilor,  21 profesori au fost decernaţi cu diplome de merit.</t>
    </r>
  </si>
  <si>
    <r>
      <t>CONCURSURI  INTERNAŢIONALE</t>
    </r>
    <r>
      <rPr>
        <b/>
        <sz val="11"/>
        <color theme="6" tint="-0.499984740745262"/>
        <rFont val="Times New Roman"/>
        <family val="1"/>
      </rPr>
      <t xml:space="preserve"> DE ROBOTICĂ: </t>
    </r>
    <r>
      <rPr>
        <sz val="11"/>
        <color theme="6" tint="-0.499984740745262"/>
        <rFont val="Times New Roman"/>
        <family val="1"/>
      </rPr>
      <t xml:space="preserve"> LOCUL I - 8 diplome; LOCUL II - 4 diplome; LOCUL III - 1 diplomă.                                                                                                                                                                                                                  </t>
    </r>
    <r>
      <rPr>
        <b/>
        <sz val="11"/>
        <color theme="6" tint="-0.499984740745262"/>
        <rFont val="Times New Roman"/>
        <family val="1"/>
      </rPr>
      <t>CLASELE PRIMARE</t>
    </r>
    <r>
      <rPr>
        <sz val="11"/>
        <color theme="6" tint="-0.499984740745262"/>
        <rFont val="Times New Roman"/>
        <family val="1"/>
      </rPr>
      <t xml:space="preserve">: Concurs internaţional cu participare Naţională:  </t>
    </r>
    <r>
      <rPr>
        <b/>
        <i/>
        <sz val="11"/>
        <color theme="6" tint="-0.499984740745262"/>
        <rFont val="Times New Roman"/>
        <family val="1"/>
      </rPr>
      <t>Comper, Discovery</t>
    </r>
    <r>
      <rPr>
        <sz val="11"/>
        <color theme="6" tint="-0.499984740745262"/>
        <rFont val="Times New Roman"/>
        <family val="1"/>
      </rPr>
      <t xml:space="preserve"> - la matematică şi limba română. Total: 397 de diplome cu locurile: I, II, şi III.                                                                                         </t>
    </r>
    <r>
      <rPr>
        <b/>
        <sz val="11"/>
        <color theme="6" tint="-0.499984740745262"/>
        <rFont val="Times New Roman"/>
        <family val="1"/>
      </rPr>
      <t>LIMBA ENGLEZĂ</t>
    </r>
    <r>
      <rPr>
        <sz val="11"/>
        <color theme="6" tint="-0.499984740745262"/>
        <rFont val="Times New Roman"/>
        <family val="1"/>
      </rPr>
      <t>: Concurs internaţional cu participare naţională</t>
    </r>
    <r>
      <rPr>
        <b/>
        <i/>
        <sz val="11"/>
        <color theme="6" tint="-0.499984740745262"/>
        <rFont val="Times New Roman"/>
        <family val="1"/>
      </rPr>
      <t xml:space="preserve"> SuperSmarty</t>
    </r>
    <r>
      <rPr>
        <sz val="11"/>
        <color theme="6" tint="-0.499984740745262"/>
        <rFont val="Times New Roman"/>
        <family val="1"/>
      </rPr>
      <t xml:space="preserve">:  LOCUL I - 38 diplome; LOCUL II - 13 diplome; LOCUL III - 16 diplome.                                                                                                                  </t>
    </r>
    <r>
      <rPr>
        <b/>
        <sz val="11"/>
        <color theme="6" tint="-0.499984740745262"/>
        <rFont val="Times New Roman"/>
        <family val="1"/>
      </rPr>
      <t>LIMBA ŞI LITERATURA ROMÂNĂ</t>
    </r>
    <r>
      <rPr>
        <sz val="11"/>
        <color theme="6" tint="-0.499984740745262"/>
        <rFont val="Times New Roman"/>
        <family val="1"/>
      </rPr>
      <t xml:space="preserve">: Concurs internaţional cu participare naţională </t>
    </r>
    <r>
      <rPr>
        <b/>
        <i/>
        <sz val="11"/>
        <color theme="6" tint="-0.499984740745262"/>
        <rFont val="Times New Roman"/>
        <family val="1"/>
      </rPr>
      <t xml:space="preserve">COMPER: </t>
    </r>
    <r>
      <rPr>
        <sz val="11"/>
        <color theme="6" tint="-0.499984740745262"/>
        <rFont val="Times New Roman"/>
        <family val="1"/>
      </rPr>
      <t>LOCUL I - 12 diplome; LOCUL II - 30 diplome; LOCUL III - 37 diplome; MENŢIUNE - 48 diplome.</t>
    </r>
  </si>
  <si>
    <r>
      <t>,,Alege un viitor integru”,</t>
    </r>
    <r>
      <rPr>
        <b/>
        <i/>
        <sz val="11"/>
        <color theme="6" tint="-0.499984740745262"/>
        <rFont val="Times New Roman"/>
        <family val="1"/>
      </rPr>
      <t xml:space="preserve"> noiembrie, 2019</t>
    </r>
  </si>
  <si>
    <r>
      <t xml:space="preserve">Sector:
Ansamblul etno-folcloric </t>
    </r>
    <r>
      <rPr>
        <b/>
        <i/>
        <sz val="11"/>
        <color theme="6" tint="-0.499984740745262"/>
        <rFont val="Times New Roman"/>
        <family val="1"/>
      </rPr>
      <t>Odolean,</t>
    </r>
    <r>
      <rPr>
        <b/>
        <sz val="11"/>
        <color theme="6" tint="-0.499984740745262"/>
        <rFont val="Times New Roman"/>
        <family val="1"/>
      </rPr>
      <t xml:space="preserve">  Premiul Mare                                                                          Conducător: </t>
    </r>
    <r>
      <rPr>
        <b/>
        <i/>
        <sz val="11"/>
        <color theme="6" tint="-0.499984740745262"/>
        <rFont val="Times New Roman"/>
        <family val="1"/>
      </rPr>
      <t>Liliana Țîganciuc</t>
    </r>
    <r>
      <rPr>
        <b/>
        <sz val="11"/>
        <color theme="6" tint="-0.499984740745262"/>
        <rFont val="Times New Roman"/>
        <family val="1"/>
      </rPr>
      <t xml:space="preserve">
</t>
    </r>
  </si>
  <si>
    <r>
      <t xml:space="preserve">Ansamblul etno-folcloric </t>
    </r>
    <r>
      <rPr>
        <b/>
        <i/>
        <sz val="11"/>
        <color theme="6" tint="-0.499984740745262"/>
        <rFont val="Times New Roman"/>
        <family val="1"/>
      </rPr>
      <t>Odolean</t>
    </r>
    <r>
      <rPr>
        <b/>
        <sz val="11"/>
        <color theme="6" tint="-0.499984740745262"/>
        <rFont val="Times New Roman"/>
        <family val="1"/>
      </rPr>
      <t xml:space="preserve">,   Locul II
Conducător: </t>
    </r>
    <r>
      <rPr>
        <b/>
        <i/>
        <sz val="11"/>
        <color theme="6" tint="-0.499984740745262"/>
        <rFont val="Times New Roman"/>
        <family val="1"/>
      </rPr>
      <t>Liliana Țîganciuc</t>
    </r>
    <r>
      <rPr>
        <b/>
        <sz val="11"/>
        <color theme="6" tint="-0.499984740745262"/>
        <rFont val="Times New Roman"/>
        <family val="1"/>
      </rPr>
      <t xml:space="preserve">
</t>
    </r>
  </si>
  <si>
    <t xml:space="preserve">Concursrul Ingineresc ,,Sergiu Radautan”
Innovation Camp
</t>
  </si>
  <si>
    <r>
      <t xml:space="preserve">FIRST LEGO League, semifinala nr. 2,                              </t>
    </r>
    <r>
      <rPr>
        <b/>
        <i/>
        <sz val="11"/>
        <color theme="6" tint="-0.499984740745262"/>
        <rFont val="Times New Roman"/>
        <family val="1"/>
      </rPr>
      <t>16 februarie</t>
    </r>
  </si>
  <si>
    <r>
      <t xml:space="preserve">RoboChallenge, București, România,                             </t>
    </r>
    <r>
      <rPr>
        <b/>
        <i/>
        <sz val="11"/>
        <color theme="6" tint="-0.499984740745262"/>
        <rFont val="Times New Roman"/>
        <family val="1"/>
      </rPr>
      <t>noiembrie 2019</t>
    </r>
  </si>
  <si>
    <r>
      <t xml:space="preserve">DaVinci Contest, Moldova de Nord, România, </t>
    </r>
    <r>
      <rPr>
        <b/>
        <i/>
        <sz val="11"/>
        <color theme="6" tint="-0.499984740745262"/>
        <rFont val="Times New Roman"/>
        <family val="1"/>
      </rPr>
      <t>octombrie, 2019</t>
    </r>
  </si>
  <si>
    <t>Ansamblul etno-folcloric ,,Odolean"</t>
  </si>
  <si>
    <t>Ansamblul etno- folcloric ,,Odolean"</t>
  </si>
  <si>
    <r>
      <rPr>
        <b/>
        <sz val="11"/>
        <color theme="6" tint="-0.499984740745262"/>
        <rFont val="Times New Roman"/>
        <family val="1"/>
      </rPr>
      <t xml:space="preserve">Puncte tari: </t>
    </r>
    <r>
      <rPr>
        <sz val="11"/>
        <color theme="6" tint="-0.499984740745262"/>
        <rFont val="Times New Roman"/>
        <family val="1"/>
      </rPr>
      <t xml:space="preserve">                                                                  Organizarea procesului de formare continuă a personalului didactic;                                                                          Asigurarea unui climat pozitiv de muncă, bazat pe respect reciproc;                                                                  Cultura organizațională a liceului  bazată pe valori naționale, general-umane, educaționale și pe principii democratice;                                                                                   </t>
    </r>
    <r>
      <rPr>
        <b/>
        <sz val="11"/>
        <color theme="6" tint="-0.499984740745262"/>
        <rFont val="Times New Roman"/>
        <family val="1"/>
      </rPr>
      <t>Arii de îmbunătățire:</t>
    </r>
    <r>
      <rPr>
        <sz val="11"/>
        <color theme="6" tint="-0.499984740745262"/>
        <rFont val="Times New Roman"/>
        <family val="1"/>
      </rPr>
      <t xml:space="preserve">                                                                      </t>
    </r>
    <r>
      <rPr>
        <i/>
        <sz val="11"/>
        <color theme="6" tint="-0.499984740745262"/>
        <rFont val="Times New Roman"/>
        <family val="1"/>
      </rPr>
      <t>I. Îmbunătățirea capacității instrucționale</t>
    </r>
    <r>
      <rPr>
        <sz val="11"/>
        <color theme="6" tint="-0.499984740745262"/>
        <rFont val="Times New Roman"/>
        <family val="1"/>
      </rPr>
      <t xml:space="preserve">:                              * Utilarea cu tehnică de calcul, aparatură muzicală, sistem DVD;                                                                                               * Reparația capitală a bibliotecii;                                                    * Reparația capitală a sistemului de încălzire;                        * Amenajarea unui teren pentru joacă;                                   * Reparația capitală a terenului de sport.                                           </t>
    </r>
    <r>
      <rPr>
        <i/>
        <sz val="11"/>
        <color theme="6" tint="-0.499984740745262"/>
        <rFont val="Times New Roman"/>
        <family val="1"/>
      </rPr>
      <t xml:space="preserve">II. Valorificarea plenară în procesul educațional a TIC și a softurilor educaționale. </t>
    </r>
    <r>
      <rPr>
        <sz val="11"/>
        <color theme="6" tint="-0.499984740745262"/>
        <rFont val="Times New Roman"/>
        <family val="1"/>
      </rPr>
      <t xml:space="preserve">                                                              </t>
    </r>
    <r>
      <rPr>
        <i/>
        <sz val="11"/>
        <color theme="6" tint="-0.499984740745262"/>
        <rFont val="Times New Roman"/>
        <family val="1"/>
      </rPr>
      <t xml:space="preserve">III. Dezvoltarea și asigurarea eficacității parteneriatelor cu alte instituții valoroase, cu organizații nonguvernamentale, factori comunitari în vederea realizării unor proiecte educaționale de maxim interes pentru elevi, școală, comunitate.  </t>
    </r>
    <r>
      <rPr>
        <sz val="11"/>
        <color theme="6" tint="-0.499984740745262"/>
        <rFont val="Times New Roman"/>
        <family val="1"/>
      </rPr>
      <t xml:space="preserve">                                                                                     Standarde și indicatori de calitate nerealizații: 1.1.9; 1.1.8; 1.1.14; 1.2.8; 2.2.3; 2.2.5; 2.3.2; 2.2.8; 2.2.9; 2.3.7; 3.1.6; 3.1.11; 4.1.5; 4.1.8; 5.1.3; 5.1.11; 5.1.12.</t>
    </r>
  </si>
  <si>
    <t>* Instituția dispune de o clădire pentru procesul educațional;
* Dotarea cabinetelor, într-un număr suficient,  pentru desfășurarea eficientă a lecțiilor și activităților curriculare;
* Liceul dispune de 2 săli de sport: prima sală de sport fiind renovată recent;
* Grupurile sanitare sunt suficiente pentru numărul de elevi;
* Chiuvetele  sunt dotate cu material dezinfectant;
* Biblioteca dispune de fondul necesar de manuale pentru elevi şi de un fond de literatură artistică interesantă, cu titluri sugerate de curriculum școlar;
* În liceu sunt 2 cabinete de informatică, conectate la internet, dotate cu calculatoare funcționale și moderne, xerox, imprimante;
* Liceul dispune de cabinet pentru educația incluzivă, logopedică și psihologică;
* Majoritatea cabinetelor dispun de o bază didactico-materială, toate sălile de clasă au multimedia, internet;
* Instituția dispune de: - un teren de sport; - o cancelarie; - cabinet medical;
* Fiecare elev din liceu dispune de un loc de activitate (bănci);
* Sălile de clase sunt iluminate;
* Alocațiile conform formulei per elev permit asigurarea procesului educațional cu resursele necesare.</t>
  </si>
  <si>
    <t>* Nu există surse financiare suficiente pentru reparația și asigurarea condițiilor sanitare;
* Sălile de sport sunt încălzite slab;
* Grupurile sanitare nu sunt modernizate; scaunele igienice nu sunt comode pentru elevi;
* Unele chiuvete sunt fisurate;
* Cabinetele pentru educația incluzivă, logopedică și psihologică sunt conceptualizate de mulți elevi și părinți ca o sperietoare;
* Lipsa finanțelor pentru finisarea renovării terenului de sport;
* Lipsa unui spațiu dotat pentru odihna cadrelor didactice;
* Insuficiența inventarului medical necesar;
* Nu toate băncile sunt în corespundere cu particularitățile fizice ale elevilor;
* Creșterea prețurilor pentru prânz și dejun;
* Resursele financiare asigură condiții minime de funcționare.</t>
  </si>
  <si>
    <t>* Sistemele de asigurare cu apă, canalizare, energie termică, în orice moment, pot da fisuri; * * Acoperișul este avariat;
* Cabinetele nu corespund cerințelor sanitare în vigoare;
* Elevii din generațiile viitoare vor dispune de manuale deteriorate;
* Calculatoarele iesă des din funcțiune;
* În sălile de clasă, în care nu va fi multimedia, elevii vor refuza să asiste la lecții, pentru că  lecțiile nu vor avea bază materială pentru desfășurare;
* O parte din elevi pot rămâne fără asistența propusă de cabinetele pentru educația incluzivă, logopedică și psihologică;
* Baza didactico-materială se învechește;
* Coșurile pentru baschet, gardul se deteriorează;
* Nu vor fi efectuate reparații ce solicită costuri mari;
* Scăderea numărului elevilor  sau refuzul de a se alimenta la cantina liceului;
* Elevii cu deficiențe locomotorii nu vor putea avea acces la sălile de clasă cu bază didactico-materială aflate la celelalte etaje.</t>
  </si>
  <si>
    <t>* Plan managerial la nivelul instituției şi la nivelul fiecărei Comisii Metodice;
* Proiectări didactice anuale, pe unităti de învăţare, inclusiv pentru activităţile curriculare şi extracurriculare;
* Grafic al evaluărilor interne;
* Grafic al evaluărilor sumative la clasă;
* Material didactic pentru organizarea procesului educațional de calitate;
* Organizare și desfășurare a acţiunilor de prezentare şi dezbatere a inovaților din domeniu;
* Acces la serviciile centrului pentru educația incluzivă și psihologică;                                                                     * Număr impunător de locuri premiante obținute de elevi la diverse concursuri școlare.</t>
  </si>
  <si>
    <t>* Implicarea angajaților în elaborarea planurilor manageriale;
* Solicitarea elaborării, la nivel municipal, a cerințelor unice pentru planificările didactice anuale;
* Elaborarea, săptămânal,  a unui grafic de desfășurare a evaluărilor sumative, ce va permite asigurarea scrierii într-o singură zi a unei evaluări de elevii unei clase;
* Scrierea de proiecte externe de finanțare a dezvoltării bazei didactice și materiale a instituției;
* Elaborarea politicilor de motivare a elevilor care se încadrează în activități curriculare/ extracurriculare și extrașcolare;
* Bugetul liceului va aloca bani la articolul ce prevede materiale didactice;
* Desfășurarea unui număr mai mare de acțiuni, în special, de dezbateri publice a Legislației în domeniul învățământului;
* Implicarea cadrelor didactice în activități de formare continuă;
* Creșterea responsabilității cadrelor didactice pentru pregătirea elevilor de sesiunea de examene;
* Organizarea activităților suplimentare pentru elevii cu eșec școlar;
* Scrierea de proiecte externe de finanțare în scopul diversificării curriculei la decizia școlii;
* Organizarea, la nivel de instituție, a pregătirii suplimentare pentru elevii dotați;
* Sporirea obiectivității în aprecierea și notarea testelor scrise.</t>
  </si>
  <si>
    <t>* Planurile manageriale nu întotdeauna sunt înțelese și respectate de toți angajații;
* Nu există cerințe unice din partea inspectorilor la disciplinele școlare cu referire la planificarea didactică anuală;
* Graficul  nu poate exclude, uneori, dublarea evaluărilor sumative în aceeași zi pentru elevii unei clase;
* Materialul didactic nu este suficient și modern;
* Planul de activități educative şcolare şi extraşcolare nu întotdeauna este acceptat de toți elevii, în special, de cei din clasele liceale, care sunt angajați și în câmpul muncii;
* Multitudinea de informație nouă referitoare la Legislația din domeniul învățământului, care, în ultima perioadă, suportă modificări în toate domeniile;
* Frica elevilor, persoanelor de a se adresa serviciilor de educație încluzivă, logopedică și psihologică;
* Orele opționale, prin curricula propusă, nu pot acoperi  cerinţele elevilor şi ale părinţilor, datorită lipsei de fonduri şi a personalului calificat;
* Există elevi din familii defavorizate, needucogene, dezavantajate social, care nu consideră necesară știința de carte.</t>
  </si>
  <si>
    <t xml:space="preserve">* Angajații nu vor putea participa calitativ la desfășurarea și evaluarea activităților din liceu;
* Elevii vor fi supuși unui stres suplimentar care poate influența reușita școlară și sănătatea lor;
* Rezultatele elevilor la evaluările sumative vor depinde de complexitatea testelor și baremelor de verificare, apreciere și notare, alcătuite de fiecare cadru didactic;
* Conținuturile curriculare nu vor fi asimilate temeinic și nu vor conduce spre formare de competențe;
* Tot mai mulți elevi aleg calculatorul  în locul activităților curriculare/ extrașcolare;
* Cadrele didactice sunt nemulțumite de rezultatele obținute;
* Elevii nu beneficiază de orele din curricula la decizia școlii (CDȘ);
* Se va diminua din imaginea instituției, dacă numărul de corigenți va crește.
</t>
  </si>
  <si>
    <t xml:space="preserve">* Încadrarea cadrelor didactice în activități de formare continuă;
* Regulamentele  interne de evaluare  ar  oferi posibilitatea eliminării din sistem a cadrelor didactice incompetente;
* Alegerea cu rigurozitate a instituțiilor de formare și dezvoltare profesională;
* Stimularea activității cadrelor didactice în diverse comisii;
* Promovarea culturii legislative printre elevi;
* Monitorizarea permanentă a elevilor din familiile needucogene și susținerea lor morală, psihologică, academică de către profesori;
* Pedagogizarea părinților în vederea susținerii nepecuniare a procesului educațional spre binele copiilor;
* Popularizarea, la momente oportune, a politicilor instituției, precum și a obligațiilor părinților;
* Implicarea părinților în activitățile extracurriculare și extrașcolare;
* Reglementarea minuțioasă a graficelor de desfășurare a activităților;
* Analiza detaliată a materialelor prezentate pentru activități;
* Respectarea dreptului la religie;
* Educarea spiritului de toleranță;
* Realizarea de proiecte online;
* Colaborarea cu mass-media în alcătuirea textului de emisie.
</t>
  </si>
  <si>
    <t xml:space="preserve">*Tot mai multe cadre didactice sunt nemulțumite de situația din învățământ, găsindu-și utilitatea în alte sfere;
* Există cadre didactice care au o rezistență puternică la schimbări și manifestă reacții  stresante;
* Unele cadrele didactice aplică sporadic  la lecții strategii didactice interactive;
* Existența găștilor de cartier influențează elevii și încurajează absenteismul școlar și  delicvența juvenilă;
* Emigrarea temporară sau definitivă a părinților peste hotare;
* Creşterea numărul de elevi care se educă în familii social-vulnerabile, needucogene, din cauza micșorării veniturilor sau pierderii locurilor de muncă a părinţilor şi a atitudinii de indiferenţă a  acestora;
* Indisponibilitate temporară din partea unor părinți;
* Informații insufuciente despre orientarea profesională;
* Mass-media nu întotdeauna este predispusă să reflecte activitățile școlare, în contextul promovării imaginii pozitive a instituției.
</t>
  </si>
  <si>
    <t>* Disfuncționalități în procesul de predare-învățare-evaluare;
* Lipsa parteneriatului între instituții;
* Influența externă asupra elevilor în comiterea  actelor  de încălcare a legilor, care, în consecinţă, pot duce la eșec școlar;
* Diminuarea supravegherei copiilor de către părinţi  din motivul emigrării temporare sau definitive a părinților peste hotare;
* Unele decizii luate la nivel de liceu nu vor reprezenta opinia părinților;
* Neimplicarea  în diverse activități a unor elevi, părinţi,  profesori;
* Cadrele didactice nu se încadrează în timp pentru a prezenta informaţiile, din cauza suprasolicitărilor; 
* Mass-media ar putea folosi problemele comunității școlare pentru creșterea raitingului.</t>
  </si>
  <si>
    <r>
      <rPr>
        <b/>
        <i/>
        <sz val="11"/>
        <color theme="6" tint="-0.499984740745262"/>
        <rFont val="Times New Roman"/>
        <family val="1"/>
      </rPr>
      <t>Implementarea eficace și eficientă a curriculumului  și a standartelor de eficiență:</t>
    </r>
    <r>
      <rPr>
        <b/>
        <sz val="11"/>
        <color theme="6" tint="-0.499984740745262"/>
        <rFont val="Times New Roman"/>
        <family val="1"/>
      </rPr>
      <t xml:space="preserve">
* Eficientizarea procesului de predare-învățare la lecție prin utilizarea strategiilor didactice moderne;
* Diversificarea ofertei educaționale opționale prin implementarea Curriculumului la decizia școlii (CDȘ);
* Asigurarea finalității curriculumului prin formarea unui absolvent cu spirit de inițiativă, capabil de autodezvoltare, care posedă un sistem de competențe necesare pentru angajare pe piața muncii (deschis pentru dialog intercultural în contextul valorilor naționale și universale asumate).
</t>
    </r>
    <r>
      <rPr>
        <b/>
        <i/>
        <sz val="11"/>
        <color theme="6" tint="-0.499984740745262"/>
        <rFont val="Times New Roman"/>
        <family val="1"/>
      </rPr>
      <t>Asigurarea instituției cu personal didactic și managerial competent și competitiv:</t>
    </r>
    <r>
      <rPr>
        <b/>
        <sz val="11"/>
        <color theme="6" tint="-0.499984740745262"/>
        <rFont val="Times New Roman"/>
        <family val="1"/>
      </rPr>
      <t xml:space="preserve">
* Recrutarea și selectarea prin concurs a directorilor adjuncți și a cadrelor didactice;
* Dezvoltarea unui sistem de formări interne în scopul cunoașterii și  promovării culturii organizaționale, a managementului clasei, a instruirii  juridice, financiare ș.a.;
* Dezvoltarea/ formarea competenței digitale la cadrele didactice;
* Dezvoltarea/ formarea competenței de comunicare la cadrele didactice într-o limbă străină;
* Dezvoltarea unei politici interne de motivarea a angajaților.
</t>
    </r>
    <r>
      <rPr>
        <b/>
        <i/>
        <sz val="11"/>
        <color theme="6" tint="-0.499984740745262"/>
        <rFont val="Times New Roman"/>
        <family val="1"/>
      </rPr>
      <t>Dezvoltarea bazei didactice și a celei tehnico-materiale a instituției:</t>
    </r>
    <r>
      <rPr>
        <b/>
        <sz val="11"/>
        <color theme="6" tint="-0.499984740745262"/>
        <rFont val="Times New Roman"/>
        <family val="1"/>
      </rPr>
      <t xml:space="preserve">
* Asigurarea și dezvoltarea condițiilor materiale optime pentru desfășurarea procesului educațional;
* Completarea permanentă a fondului de carte al bibliotecii școlare;
* Asigurarea elevilor cu manuale;
* Asigurarea bazei tehnico-materiale pentru sălile de clasă (computer, laptop, proiector, ecran);
* Amenajarea sălii de sport/ dans pentru elevii claselor primare.
</t>
    </r>
    <r>
      <rPr>
        <b/>
        <i/>
        <sz val="11"/>
        <color theme="6" tint="-0.499984740745262"/>
        <rFont val="Times New Roman"/>
        <family val="1"/>
      </rPr>
      <t>Gestionarea corectă și transparentă a resurselor financiare bugetare și valorificarea surselor de finanțare extrabugetară posibile:</t>
    </r>
    <r>
      <rPr>
        <b/>
        <sz val="11"/>
        <color theme="6" tint="-0.499984740745262"/>
        <rFont val="Times New Roman"/>
        <family val="1"/>
      </rPr>
      <t xml:space="preserve">
* Cunoașterea legislației (financiare) a Republicii Moldova în vederea asigurării politicii de contabilitate a instituției;
* Dezvoltarea relațiilor de colaborare informațională  între contabilitatea  instituției și a altor entități juridice;
* Implicarea angajaților în procesele de proiectare și executare a bugetului;
* Încadrarea personalului în procesul decizional de valorificare a surselor de finanțare (bugetul);
* Identificarea de surse de finanțare externă și scrierea de proiecte.
</t>
    </r>
    <r>
      <rPr>
        <b/>
        <i/>
        <sz val="11"/>
        <color theme="6" tint="-0.499984740745262"/>
        <rFont val="Times New Roman"/>
        <family val="1"/>
      </rPr>
      <t>Dezvoltarea și asigurarea eficacității parteneriatelor cu alte instituții, organizații nonguvernamentale, factori comunitari în vederea realizării unor proiecte educaționale de maxim interes pentru comunitate:</t>
    </r>
    <r>
      <rPr>
        <b/>
        <sz val="11"/>
        <color theme="6" tint="-0.499984740745262"/>
        <rFont val="Times New Roman"/>
        <family val="1"/>
      </rPr>
      <t xml:space="preserve">
* Stabilirea și dezvoltarea unor relații corecte și statutare cu instanțele ierarhic superioare;
* Promovarea relațiilor de colaborare cu instituțiile educaționale din țară și peste hotare;
* Colaborarea în ascensiune cu organizațiile nonguvernamentale pentru asigurarea unui proces educațional de calitate;
* Realizarea de proiecte cu și pentru comunitate în asigurarea unor  parteneriate.</t>
    </r>
  </si>
  <si>
    <t>Activități realizate:
1. Monitorizarea permanentă a acestor copii prin menținerea legăturii cu familia;
2. Încadrarea elevilor menționați în diferite activități extrașcolare și extracurriculare: secții sportive, ansamblul etno-folcloric ,,Odolean", cerculde creaţie ,,Măini dibace", cercul de creație ,,Arte vizuale şi tehnologii";
3. Desfășurarea  activităților de prevenire a situațiilor de risc (consum de droguri, alcoool, fumat etc) prin discuții individuale, ore de dezvoltare personală, ore de conseliere, activităţi cu caracter profilactic;
4. Implementarea parteneriatelor cu  instituțiile publice, precum: IGP Botanica (inspectoratul pentru minori), CMF1, ONG-uri de profil.</t>
  </si>
  <si>
    <t>Medicamente și materiale sanitare / colectivul de profesori și elevi</t>
  </si>
  <si>
    <r>
      <t xml:space="preserve">* Scrierea de proiecte în atragerea de resurse pentru reparația sălilor de clasă;
* Schimbarea sistemei de încălzire pe secțiunea sălilor de sport;
* Repararea și modernizarea în totalitate a grupurilor sanitare;
* Materialul dezinfectant repartizat proporțional numărului de elevi;
* Organizarea activităților de promovare a cărții, de conștientizare a rolului cărții, spre deosebire de internet,  prin proiectul educațional </t>
    </r>
    <r>
      <rPr>
        <b/>
        <i/>
        <sz val="11"/>
        <color theme="6" tint="-0.499984740745262"/>
        <rFont val="Times New Roman"/>
        <family val="1"/>
      </rPr>
      <t>Liceul citește o carte</t>
    </r>
    <r>
      <rPr>
        <b/>
        <sz val="11"/>
        <color theme="6" tint="-0.499984740745262"/>
        <rFont val="Times New Roman"/>
        <family val="1"/>
      </rPr>
      <t>;
* Popularizarea bunelor practici ale serviciilor oferite de cabinetele pentru educația incluzivă, logopedică și psihologică;
* Utilizarea banilor din bugetul liceului pentru modernizarea bazei didactico-materiale;
* Montarea camerelor de luat vederi cu optică ce depășește terenul de sport;
* Procurarea băncilor reglabile și ajustabile particularităților de vârstă ale elevilor;
* Completarea bazei materiale a cabinetului de menaj cu materiale necesare pentru lecții;
* Dotarea sălilor de clasă cu multimedia, internet;
* Optimizarea cheltuielilor, mobilizarea și încadrarea în normele limitelor de consum;
* Solicitarea alocării fondurilor din componenta municipală pentru instituție.</t>
    </r>
  </si>
  <si>
    <t xml:space="preserve"> Plan individual (clase cu profil muzical coral)</t>
  </si>
  <si>
    <t>Limba română</t>
  </si>
  <si>
    <t>Liceul Teoretic „Iulia Hașeu”</t>
  </si>
</sst>
</file>

<file path=xl/styles.xml><?xml version="1.0" encoding="utf-8"?>
<styleSheet xmlns="http://schemas.openxmlformats.org/spreadsheetml/2006/main">
  <numFmts count="2">
    <numFmt numFmtId="164" formatCode="0.0"/>
    <numFmt numFmtId="165" formatCode="0.0%"/>
  </numFmts>
  <fonts count="99">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u/>
      <sz val="11"/>
      <color theme="10"/>
      <name val="Calibri"/>
      <family val="2"/>
      <charset val="204"/>
      <scheme val="minor"/>
    </font>
    <font>
      <b/>
      <sz val="11"/>
      <color rgb="FFFF0000"/>
      <name val="Times New Roman"/>
      <family val="1"/>
    </font>
    <font>
      <b/>
      <i/>
      <sz val="11"/>
      <color theme="6" tint="-0.499984740745262"/>
      <name val="Times New Roman"/>
      <family val="1"/>
      <charset val="204"/>
    </font>
    <font>
      <u/>
      <sz val="11"/>
      <color theme="10"/>
      <name val="Calibri"/>
      <family val="2"/>
      <charset val="204"/>
    </font>
    <font>
      <i/>
      <sz val="11"/>
      <color theme="6" tint="-0.499984740745262"/>
      <name val="Calibri"/>
      <family val="2"/>
      <charset val="204"/>
      <scheme val="minor"/>
    </font>
    <font>
      <b/>
      <sz val="12"/>
      <color theme="6" tint="-0.499984740745262"/>
      <name val="Times New Roman"/>
      <family val="1"/>
      <charset val="204"/>
    </font>
    <font>
      <b/>
      <sz val="10"/>
      <color theme="1"/>
      <name val="Times New Roman"/>
      <family val="1"/>
    </font>
    <font>
      <b/>
      <sz val="9"/>
      <color theme="1"/>
      <name val="Times New Roman"/>
      <family val="1"/>
    </font>
    <font>
      <b/>
      <sz val="9"/>
      <color theme="6" tint="-0.499984740745262"/>
      <name val="Times New Roman"/>
      <family val="1"/>
    </font>
    <font>
      <b/>
      <i/>
      <sz val="11"/>
      <color theme="6" tint="-0.499984740745262"/>
      <name val="Calibri"/>
      <family val="2"/>
      <charset val="204"/>
      <scheme val="minor"/>
    </font>
    <font>
      <b/>
      <i/>
      <sz val="12"/>
      <color theme="6" tint="-0.499984740745262"/>
      <name val="Times New Roman"/>
      <family val="1"/>
    </font>
    <font>
      <b/>
      <sz val="11"/>
      <color theme="1"/>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34">
    <xf numFmtId="0" fontId="0" fillId="0" borderId="0"/>
    <xf numFmtId="0" fontId="5" fillId="2" borderId="0" applyNumberFormat="0" applyBorder="0" applyAlignment="0" applyProtection="0"/>
    <xf numFmtId="0" fontId="6" fillId="3" borderId="0" applyNumberFormat="0" applyBorder="0" applyAlignment="0" applyProtection="0"/>
    <xf numFmtId="9" fontId="5" fillId="0" borderId="0" applyFont="0" applyFill="0" applyBorder="0" applyAlignment="0" applyProtection="0"/>
    <xf numFmtId="0" fontId="45" fillId="5" borderId="0" applyNumberFormat="0" applyBorder="0" applyAlignment="0" applyProtection="0"/>
    <xf numFmtId="0" fontId="45" fillId="6" borderId="0" applyNumberFormat="0" applyBorder="0" applyAlignment="0" applyProtection="0"/>
    <xf numFmtId="0" fontId="4" fillId="7" borderId="0" applyNumberFormat="0" applyBorder="0" applyAlignment="0" applyProtection="0"/>
    <xf numFmtId="0" fontId="45" fillId="8" borderId="0" applyNumberFormat="0" applyBorder="0" applyAlignment="0" applyProtection="0"/>
    <xf numFmtId="0" fontId="3" fillId="7" borderId="0" applyNumberFormat="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alignment vertical="top"/>
      <protection locked="0"/>
    </xf>
    <xf numFmtId="0" fontId="3" fillId="0" borderId="0"/>
    <xf numFmtId="0" fontId="3" fillId="7" borderId="0" applyNumberFormat="0" applyBorder="0" applyAlignment="0" applyProtection="0"/>
    <xf numFmtId="0" fontId="3"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83">
    <xf numFmtId="0" fontId="0" fillId="0" borderId="0" xfId="0"/>
    <xf numFmtId="0" fontId="10"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Fill="1" applyBorder="1"/>
    <xf numFmtId="14" fontId="11" fillId="0" borderId="0" xfId="0" applyNumberFormat="1" applyFont="1" applyFill="1" applyBorder="1"/>
    <xf numFmtId="0" fontId="12" fillId="0" borderId="0" xfId="0" applyFont="1" applyFill="1" applyBorder="1"/>
    <xf numFmtId="0" fontId="12" fillId="0" borderId="0" xfId="0" applyFont="1" applyBorder="1"/>
    <xf numFmtId="0" fontId="9" fillId="0" borderId="0" xfId="0" applyFont="1" applyAlignment="1">
      <alignment horizontal="left"/>
    </xf>
    <xf numFmtId="0" fontId="0" fillId="0" borderId="0" xfId="0" applyFill="1" applyBorder="1" applyAlignment="1">
      <alignment vertical="top" wrapText="1"/>
    </xf>
    <xf numFmtId="0" fontId="7" fillId="0" borderId="0" xfId="0" applyFont="1" applyFill="1" applyBorder="1" applyAlignment="1">
      <alignment vertical="center"/>
    </xf>
    <xf numFmtId="0" fontId="8" fillId="0" borderId="0" xfId="0" applyFont="1" applyBorder="1" applyAlignment="1">
      <alignment horizontal="left"/>
    </xf>
    <xf numFmtId="0" fontId="0" fillId="0" borderId="0" xfId="0" applyFill="1" applyBorder="1" applyAlignment="1">
      <alignment vertical="top"/>
    </xf>
    <xf numFmtId="0" fontId="8" fillId="0" borderId="0" xfId="0" applyFont="1" applyFill="1" applyBorder="1" applyAlignment="1">
      <alignment horizontal="center" vertical="top"/>
    </xf>
    <xf numFmtId="0" fontId="0" fillId="0" borderId="0" xfId="0" applyAlignment="1"/>
    <xf numFmtId="0" fontId="8" fillId="0" borderId="0" xfId="0" applyFont="1" applyAlignment="1">
      <alignment vertical="center"/>
    </xf>
    <xf numFmtId="0" fontId="0" fillId="0" borderId="0" xfId="0" applyBorder="1" applyAlignment="1">
      <alignment vertical="top" wrapText="1"/>
    </xf>
    <xf numFmtId="0" fontId="7" fillId="0" borderId="0" xfId="0" applyFont="1" applyBorder="1" applyAlignment="1">
      <alignment vertical="center" wrapText="1"/>
    </xf>
    <xf numFmtId="0" fontId="0" fillId="0" borderId="0" xfId="0" applyBorder="1" applyAlignment="1"/>
    <xf numFmtId="0" fontId="15" fillId="0" borderId="0" xfId="0" applyFont="1"/>
    <xf numFmtId="0" fontId="17" fillId="0" borderId="0" xfId="0" applyFont="1"/>
    <xf numFmtId="0" fontId="8" fillId="0" borderId="0" xfId="0" applyFont="1" applyBorder="1" applyAlignment="1">
      <alignment horizontal="center" vertical="center"/>
    </xf>
    <xf numFmtId="0" fontId="16" fillId="0" borderId="0" xfId="0" applyFont="1"/>
    <xf numFmtId="0" fontId="16" fillId="0" borderId="0" xfId="0" applyFont="1" applyAlignment="1">
      <alignment horizontal="center" wrapText="1"/>
    </xf>
    <xf numFmtId="0" fontId="0" fillId="0" borderId="0" xfId="0" applyFill="1" applyBorder="1" applyAlignment="1"/>
    <xf numFmtId="0" fontId="0" fillId="0" borderId="0" xfId="0" applyFill="1"/>
    <xf numFmtId="0" fontId="9" fillId="0" borderId="0" xfId="1" applyNumberFormat="1" applyFont="1" applyFill="1" applyBorder="1" applyAlignment="1">
      <alignment horizontal="center" vertical="center"/>
    </xf>
    <xf numFmtId="0" fontId="15" fillId="0" borderId="0" xfId="0" applyFont="1" applyFill="1"/>
    <xf numFmtId="0" fontId="0" fillId="0" borderId="0" xfId="0" applyFill="1" applyBorder="1" applyAlignment="1">
      <alignment horizontal="left" vertical="top"/>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0" fontId="15" fillId="0" borderId="0" xfId="0" applyFont="1" applyBorder="1" applyAlignment="1">
      <alignment vertical="justify"/>
    </xf>
    <xf numFmtId="0" fontId="15" fillId="0" borderId="0" xfId="0" applyFont="1" applyBorder="1" applyAlignment="1">
      <alignment horizontal="left" vertical="justify"/>
    </xf>
    <xf numFmtId="0" fontId="15" fillId="0" borderId="0" xfId="0" applyFont="1" applyBorder="1" applyAlignment="1">
      <alignment vertical="justify" wrapText="1"/>
    </xf>
    <xf numFmtId="0" fontId="15" fillId="0" borderId="0" xfId="0" applyFont="1" applyBorder="1" applyAlignment="1">
      <alignment horizontal="center" vertical="justify" wrapText="1"/>
    </xf>
    <xf numFmtId="0" fontId="0" fillId="0" borderId="0" xfId="0" applyAlignment="1">
      <alignment horizontal="center"/>
    </xf>
    <xf numFmtId="0" fontId="9" fillId="0" borderId="0" xfId="1" applyFont="1" applyFill="1" applyBorder="1" applyAlignment="1">
      <alignment vertical="center"/>
    </xf>
    <xf numFmtId="0" fontId="8" fillId="0" borderId="0" xfId="0" applyFont="1" applyBorder="1" applyAlignment="1"/>
    <xf numFmtId="0" fontId="8"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horizontal="left" vertical="center"/>
    </xf>
    <xf numFmtId="1" fontId="19"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8" fillId="0" borderId="0" xfId="0" applyFont="1" applyBorder="1" applyAlignment="1">
      <alignment horizontal="center"/>
    </xf>
    <xf numFmtId="0" fontId="0" fillId="0" borderId="0" xfId="0" applyBorder="1" applyAlignment="1">
      <alignment horizontal="center"/>
    </xf>
    <xf numFmtId="0" fontId="18" fillId="0" borderId="0" xfId="1" applyFont="1" applyFill="1" applyBorder="1" applyAlignment="1">
      <alignment horizontal="center" vertical="center"/>
    </xf>
    <xf numFmtId="0" fontId="22" fillId="0" borderId="0" xfId="0" applyFont="1"/>
    <xf numFmtId="0" fontId="26" fillId="0" borderId="0" xfId="0" applyFont="1" applyBorder="1" applyAlignment="1">
      <alignment horizontal="center"/>
    </xf>
    <xf numFmtId="0" fontId="22" fillId="0" borderId="0" xfId="0" applyFont="1" applyFill="1" applyBorder="1" applyAlignment="1">
      <alignment vertical="top" wrapText="1"/>
    </xf>
    <xf numFmtId="0" fontId="7" fillId="0" borderId="27" xfId="0" applyFont="1" applyBorder="1" applyAlignment="1">
      <alignment vertical="center"/>
    </xf>
    <xf numFmtId="0" fontId="26" fillId="0" borderId="0" xfId="0" applyFont="1" applyBorder="1" applyAlignment="1">
      <alignment horizontal="center" vertical="center"/>
    </xf>
    <xf numFmtId="0" fontId="0" fillId="0" borderId="0" xfId="0" applyBorder="1"/>
    <xf numFmtId="0" fontId="30" fillId="0" borderId="0" xfId="0" applyFont="1"/>
    <xf numFmtId="0" fontId="29" fillId="0" borderId="0" xfId="0" applyNumberFormat="1" applyFont="1" applyFill="1" applyBorder="1" applyAlignment="1">
      <alignment vertical="top" wrapText="1"/>
    </xf>
    <xf numFmtId="49" fontId="30" fillId="0" borderId="0" xfId="0" applyNumberFormat="1" applyFont="1"/>
    <xf numFmtId="49" fontId="30" fillId="0" borderId="4" xfId="0" applyNumberFormat="1" applyFont="1" applyBorder="1"/>
    <xf numFmtId="0" fontId="30" fillId="0" borderId="4" xfId="0" applyFont="1" applyBorder="1"/>
    <xf numFmtId="0" fontId="35" fillId="0" borderId="0" xfId="0" applyFont="1" applyFill="1" applyBorder="1" applyAlignment="1">
      <alignment horizontal="center"/>
    </xf>
    <xf numFmtId="0" fontId="35" fillId="0" borderId="0" xfId="0" applyFont="1" applyBorder="1" applyAlignment="1">
      <alignment horizontal="center"/>
    </xf>
    <xf numFmtId="0" fontId="23" fillId="0" borderId="0" xfId="0" applyFont="1"/>
    <xf numFmtId="0" fontId="26" fillId="0" borderId="0" xfId="0" applyFont="1" applyAlignment="1">
      <alignment vertical="center" wrapText="1"/>
    </xf>
    <xf numFmtId="0" fontId="22" fillId="0" borderId="0" xfId="0" applyFont="1" applyBorder="1" applyAlignment="1">
      <alignment vertical="top" wrapText="1"/>
    </xf>
    <xf numFmtId="0" fontId="20" fillId="0" borderId="0" xfId="0" applyFont="1" applyBorder="1" applyAlignment="1">
      <alignment vertical="center" wrapText="1"/>
    </xf>
    <xf numFmtId="0" fontId="22" fillId="0" borderId="0" xfId="0" applyFont="1" applyBorder="1" applyAlignment="1"/>
    <xf numFmtId="0" fontId="28" fillId="0" borderId="0" xfId="0" applyFont="1" applyFill="1" applyBorder="1" applyAlignment="1"/>
    <xf numFmtId="0" fontId="24" fillId="0" borderId="0" xfId="0" applyFont="1" applyFill="1" applyBorder="1" applyAlignment="1">
      <alignment vertical="top" wrapText="1"/>
    </xf>
    <xf numFmtId="0" fontId="30" fillId="0" borderId="4" xfId="0" applyFont="1" applyBorder="1" applyAlignment="1">
      <alignment horizontal="left"/>
    </xf>
    <xf numFmtId="0" fontId="20" fillId="0" borderId="0" xfId="0" applyFont="1" applyFill="1" applyBorder="1" applyAlignment="1">
      <alignment vertical="center"/>
    </xf>
    <xf numFmtId="0" fontId="20" fillId="0" borderId="0" xfId="0" applyFont="1" applyFill="1" applyBorder="1" applyAlignment="1"/>
    <xf numFmtId="0" fontId="20" fillId="0" borderId="0" xfId="0" applyFont="1" applyFill="1" applyBorder="1" applyAlignment="1">
      <alignment vertical="center" wrapText="1"/>
    </xf>
    <xf numFmtId="0" fontId="37" fillId="0" borderId="0" xfId="1" applyFont="1" applyFill="1" applyBorder="1" applyAlignment="1">
      <alignment vertical="center"/>
    </xf>
    <xf numFmtId="0" fontId="38" fillId="0" borderId="0" xfId="1" applyFont="1" applyFill="1" applyBorder="1" applyAlignment="1">
      <alignment vertical="center"/>
    </xf>
    <xf numFmtId="0" fontId="37" fillId="0" borderId="0" xfId="1" applyFont="1" applyFill="1" applyBorder="1" applyAlignment="1">
      <alignment vertical="center" wrapText="1"/>
    </xf>
    <xf numFmtId="0" fontId="39" fillId="0" borderId="0" xfId="0" applyFont="1" applyFill="1" applyBorder="1"/>
    <xf numFmtId="0" fontId="39" fillId="0" borderId="0" xfId="0" applyFont="1"/>
    <xf numFmtId="0" fontId="37" fillId="0" borderId="0" xfId="0" applyFont="1" applyFill="1" applyBorder="1" applyAlignment="1"/>
    <xf numFmtId="0" fontId="38" fillId="0" borderId="0" xfId="1" applyFont="1" applyFill="1" applyBorder="1" applyAlignment="1">
      <alignment vertical="center" wrapText="1"/>
    </xf>
    <xf numFmtId="0" fontId="37" fillId="0" borderId="0" xfId="0" applyFont="1" applyFill="1" applyBorder="1" applyAlignment="1">
      <alignment wrapText="1"/>
    </xf>
    <xf numFmtId="0" fontId="36" fillId="0" borderId="0" xfId="0" applyFont="1" applyFill="1" applyBorder="1" applyAlignment="1"/>
    <xf numFmtId="0" fontId="33" fillId="0" borderId="0" xfId="1" applyFont="1" applyFill="1" applyBorder="1" applyAlignment="1">
      <alignment vertical="center"/>
    </xf>
    <xf numFmtId="0" fontId="40" fillId="0" borderId="0" xfId="2" applyFont="1" applyFill="1" applyBorder="1" applyAlignment="1">
      <alignment vertical="center"/>
    </xf>
    <xf numFmtId="0" fontId="41" fillId="0" borderId="0" xfId="2" applyFont="1" applyFill="1" applyBorder="1" applyAlignment="1">
      <alignment vertical="center"/>
    </xf>
    <xf numFmtId="0" fontId="0" fillId="0" borderId="56" xfId="0" applyBorder="1" applyAlignment="1"/>
    <xf numFmtId="1" fontId="21" fillId="0" borderId="0" xfId="0" applyNumberFormat="1" applyFont="1" applyFill="1" applyBorder="1" applyAlignment="1">
      <alignment horizontal="center" vertical="center"/>
    </xf>
    <xf numFmtId="0" fontId="44" fillId="0" borderId="0" xfId="0" applyFont="1" applyFill="1" applyBorder="1"/>
    <xf numFmtId="14" fontId="27" fillId="0" borderId="0" xfId="0" applyNumberFormat="1" applyFont="1" applyBorder="1" applyAlignment="1">
      <alignment horizontal="center"/>
    </xf>
    <xf numFmtId="0" fontId="34" fillId="0" borderId="0" xfId="0" applyFont="1" applyFill="1" applyBorder="1" applyAlignment="1">
      <alignment vertical="center"/>
    </xf>
    <xf numFmtId="0" fontId="34" fillId="0" borderId="0" xfId="0" applyNumberFormat="1" applyFont="1" applyFill="1" applyBorder="1" applyAlignment="1">
      <alignment vertical="top" wrapText="1"/>
    </xf>
    <xf numFmtId="1" fontId="32" fillId="0" borderId="0" xfId="0" applyNumberFormat="1" applyFont="1" applyFill="1" applyBorder="1" applyAlignment="1">
      <alignment vertical="center"/>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1" fontId="32" fillId="0" borderId="0" xfId="0" applyNumberFormat="1" applyFont="1" applyFill="1" applyBorder="1" applyAlignment="1" applyProtection="1">
      <alignment horizontal="center" vertical="center" wrapText="1"/>
      <protection locked="0"/>
    </xf>
    <xf numFmtId="1" fontId="32" fillId="0" borderId="0" xfId="0" applyNumberFormat="1" applyFont="1" applyFill="1" applyBorder="1" applyAlignment="1" applyProtection="1">
      <alignment horizontal="center"/>
    </xf>
    <xf numFmtId="0" fontId="24" fillId="0" borderId="0" xfId="0" applyFont="1" applyFill="1" applyBorder="1" applyAlignment="1" applyProtection="1">
      <alignment vertical="center" wrapText="1"/>
    </xf>
    <xf numFmtId="0" fontId="0" fillId="0" borderId="0" xfId="0" applyFont="1" applyAlignment="1">
      <alignment wrapText="1"/>
    </xf>
    <xf numFmtId="0" fontId="51" fillId="0" borderId="41"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37" xfId="0" applyFont="1" applyBorder="1" applyAlignment="1">
      <alignment horizontal="center" vertical="center"/>
    </xf>
    <xf numFmtId="0" fontId="59" fillId="0" borderId="0" xfId="0" applyFont="1"/>
    <xf numFmtId="0" fontId="51" fillId="0" borderId="35" xfId="0" applyFont="1" applyBorder="1" applyAlignment="1">
      <alignment horizontal="left" vertical="center"/>
    </xf>
    <xf numFmtId="1" fontId="52" fillId="10" borderId="35" xfId="0" applyNumberFormat="1" applyFont="1" applyFill="1" applyBorder="1" applyAlignment="1">
      <alignment horizontal="center" vertical="center"/>
    </xf>
    <xf numFmtId="1" fontId="52" fillId="10" borderId="70" xfId="0" applyNumberFormat="1" applyFont="1" applyFill="1" applyBorder="1" applyAlignment="1">
      <alignment horizontal="center" vertical="center"/>
    </xf>
    <xf numFmtId="1" fontId="52" fillId="10" borderId="33" xfId="0" applyNumberFormat="1" applyFont="1" applyFill="1" applyBorder="1" applyAlignment="1">
      <alignment horizontal="center" vertical="top"/>
    </xf>
    <xf numFmtId="1" fontId="52" fillId="10" borderId="34" xfId="0" applyNumberFormat="1" applyFont="1" applyFill="1" applyBorder="1" applyAlignment="1">
      <alignment horizontal="center" vertical="top"/>
    </xf>
    <xf numFmtId="1" fontId="52" fillId="10" borderId="20" xfId="0" applyNumberFormat="1" applyFont="1" applyFill="1" applyBorder="1" applyAlignment="1">
      <alignment horizontal="center" vertical="top"/>
    </xf>
    <xf numFmtId="1" fontId="52" fillId="10" borderId="36" xfId="0" applyNumberFormat="1" applyFont="1" applyFill="1" applyBorder="1" applyAlignment="1">
      <alignment horizontal="center" vertical="top"/>
    </xf>
    <xf numFmtId="1" fontId="52" fillId="10" borderId="41" xfId="0" applyNumberFormat="1" applyFont="1" applyFill="1" applyBorder="1" applyAlignment="1">
      <alignment horizontal="center" vertical="top"/>
    </xf>
    <xf numFmtId="1" fontId="52" fillId="10" borderId="33" xfId="0" applyNumberFormat="1" applyFont="1" applyFill="1" applyBorder="1" applyAlignment="1">
      <alignment horizontal="center" vertical="center"/>
    </xf>
    <xf numFmtId="1" fontId="52" fillId="10" borderId="45"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38" xfId="0" applyNumberFormat="1" applyFont="1" applyFill="1" applyBorder="1" applyAlignment="1">
      <alignment horizontal="center" vertical="center"/>
    </xf>
    <xf numFmtId="1" fontId="52" fillId="10" borderId="41" xfId="0" applyNumberFormat="1" applyFont="1" applyFill="1" applyBorder="1" applyAlignment="1">
      <alignment horizontal="center" vertical="center"/>
    </xf>
    <xf numFmtId="1" fontId="52" fillId="10" borderId="31" xfId="0" applyNumberFormat="1" applyFont="1" applyFill="1" applyBorder="1" applyAlignment="1">
      <alignment vertical="center"/>
    </xf>
    <xf numFmtId="1" fontId="52" fillId="10" borderId="41" xfId="0" applyNumberFormat="1" applyFont="1" applyFill="1" applyBorder="1" applyAlignment="1">
      <alignment vertical="center"/>
    </xf>
    <xf numFmtId="1" fontId="52" fillId="10" borderId="29" xfId="0" applyNumberFormat="1" applyFont="1" applyFill="1" applyBorder="1" applyAlignment="1">
      <alignment vertical="center"/>
    </xf>
    <xf numFmtId="165" fontId="52" fillId="10" borderId="41" xfId="0" applyNumberFormat="1" applyFont="1" applyFill="1" applyBorder="1" applyAlignment="1">
      <alignment horizontal="center" vertical="center"/>
    </xf>
    <xf numFmtId="165" fontId="52" fillId="10" borderId="28" xfId="0" applyNumberFormat="1" applyFont="1" applyFill="1" applyBorder="1" applyAlignment="1">
      <alignment horizontal="center" vertical="center"/>
    </xf>
    <xf numFmtId="165" fontId="64" fillId="10" borderId="42" xfId="0" applyNumberFormat="1" applyFont="1" applyFill="1" applyBorder="1" applyAlignment="1">
      <alignment horizontal="center"/>
    </xf>
    <xf numFmtId="0" fontId="59" fillId="0" borderId="42" xfId="0" applyFont="1" applyBorder="1" applyAlignment="1">
      <alignment horizontal="center" vertical="center"/>
    </xf>
    <xf numFmtId="0" fontId="59" fillId="0" borderId="28" xfId="0" applyFont="1" applyBorder="1" applyAlignment="1">
      <alignment horizontal="center" vertical="center"/>
    </xf>
    <xf numFmtId="0" fontId="59" fillId="0" borderId="29" xfId="0" applyFont="1" applyBorder="1" applyAlignment="1">
      <alignment horizontal="center" vertical="center"/>
    </xf>
    <xf numFmtId="1" fontId="49" fillId="10" borderId="33" xfId="0" applyNumberFormat="1" applyFont="1" applyFill="1" applyBorder="1" applyAlignment="1">
      <alignment horizontal="center" vertical="center"/>
    </xf>
    <xf numFmtId="1" fontId="49" fillId="10" borderId="34" xfId="0" applyNumberFormat="1" applyFont="1" applyFill="1" applyBorder="1" applyAlignment="1">
      <alignment horizontal="center" vertical="center"/>
    </xf>
    <xf numFmtId="1" fontId="49" fillId="10" borderId="66" xfId="0" applyNumberFormat="1" applyFont="1" applyFill="1" applyBorder="1" applyAlignment="1">
      <alignment horizontal="center" vertical="center"/>
    </xf>
    <xf numFmtId="1" fontId="49" fillId="10" borderId="9" xfId="0" applyNumberFormat="1" applyFont="1" applyFill="1" applyBorder="1" applyAlignment="1">
      <alignment horizontal="center" vertical="center"/>
    </xf>
    <xf numFmtId="1" fontId="49" fillId="10" borderId="10"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6" xfId="0" applyNumberFormat="1" applyFont="1" applyFill="1" applyBorder="1" applyAlignment="1">
      <alignment horizontal="center" vertical="center"/>
    </xf>
    <xf numFmtId="1" fontId="49" fillId="10" borderId="3"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1" fontId="49" fillId="10" borderId="1" xfId="0" applyNumberFormat="1" applyFont="1" applyFill="1" applyBorder="1" applyAlignment="1">
      <alignment horizontal="center" vertical="center"/>
    </xf>
    <xf numFmtId="1" fontId="66" fillId="10" borderId="4" xfId="0" applyNumberFormat="1" applyFont="1" applyFill="1" applyBorder="1" applyAlignment="1">
      <alignment horizontal="center" vertical="center"/>
    </xf>
    <xf numFmtId="1" fontId="66" fillId="10" borderId="36" xfId="0" applyNumberFormat="1" applyFont="1" applyFill="1" applyBorder="1" applyAlignment="1">
      <alignment horizontal="center" vertical="center"/>
    </xf>
    <xf numFmtId="1" fontId="66" fillId="10" borderId="28" xfId="0" applyNumberFormat="1" applyFont="1" applyFill="1" applyBorder="1" applyAlignment="1">
      <alignment horizontal="center" vertical="center"/>
    </xf>
    <xf numFmtId="1" fontId="66" fillId="10" borderId="42" xfId="0" applyNumberFormat="1" applyFont="1" applyFill="1" applyBorder="1" applyAlignment="1">
      <alignment horizontal="center" vertical="center"/>
    </xf>
    <xf numFmtId="1" fontId="49" fillId="10" borderId="35" xfId="0" applyNumberFormat="1" applyFont="1" applyFill="1" applyBorder="1" applyAlignment="1">
      <alignment horizontal="center" vertical="center"/>
    </xf>
    <xf numFmtId="9" fontId="49" fillId="10" borderId="4" xfId="0" applyNumberFormat="1" applyFont="1" applyFill="1" applyBorder="1" applyAlignment="1">
      <alignment horizontal="center" vertical="center"/>
    </xf>
    <xf numFmtId="9" fontId="49" fillId="10" borderId="36" xfId="0" applyNumberFormat="1" applyFont="1" applyFill="1" applyBorder="1" applyAlignment="1">
      <alignment horizontal="center" vertical="center"/>
    </xf>
    <xf numFmtId="1" fontId="49" fillId="10" borderId="37" xfId="0" applyNumberFormat="1" applyFont="1" applyFill="1" applyBorder="1" applyAlignment="1">
      <alignment horizontal="center" vertical="center"/>
    </xf>
    <xf numFmtId="1" fontId="49" fillId="10" borderId="2" xfId="0" applyNumberFormat="1" applyFont="1" applyFill="1" applyBorder="1" applyAlignment="1">
      <alignment horizontal="center" vertical="center"/>
    </xf>
    <xf numFmtId="1" fontId="49" fillId="10" borderId="41" xfId="0" applyNumberFormat="1" applyFont="1" applyFill="1" applyBorder="1" applyAlignment="1">
      <alignment horizontal="center" vertical="center"/>
    </xf>
    <xf numFmtId="1" fontId="49" fillId="10" borderId="44"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wrapText="1"/>
    </xf>
    <xf numFmtId="1" fontId="52" fillId="10" borderId="9" xfId="0" applyNumberFormat="1" applyFont="1" applyFill="1" applyBorder="1" applyAlignment="1">
      <alignment horizontal="center" vertical="center"/>
    </xf>
    <xf numFmtId="1" fontId="52" fillId="10" borderId="34" xfId="0" applyNumberFormat="1" applyFont="1" applyFill="1" applyBorder="1" applyAlignment="1">
      <alignment horizontal="center" vertical="center"/>
    </xf>
    <xf numFmtId="1" fontId="52" fillId="10" borderId="72" xfId="0" applyNumberFormat="1" applyFont="1" applyFill="1" applyBorder="1" applyAlignment="1">
      <alignment horizontal="center" vertical="center"/>
    </xf>
    <xf numFmtId="1" fontId="52" fillId="10" borderId="4" xfId="0" applyNumberFormat="1" applyFont="1" applyFill="1" applyBorder="1" applyAlignment="1">
      <alignment horizontal="center" vertical="center"/>
    </xf>
    <xf numFmtId="1" fontId="52" fillId="10" borderId="36" xfId="0" applyNumberFormat="1" applyFont="1" applyFill="1" applyBorder="1" applyAlignment="1">
      <alignment horizontal="center" vertical="center"/>
    </xf>
    <xf numFmtId="1" fontId="52" fillId="10" borderId="36" xfId="0" applyNumberFormat="1" applyFont="1" applyFill="1" applyBorder="1" applyAlignment="1">
      <alignment horizontal="center" vertical="center" wrapText="1"/>
    </xf>
    <xf numFmtId="1" fontId="52" fillId="10" borderId="28" xfId="0" applyNumberFormat="1" applyFont="1" applyFill="1" applyBorder="1" applyAlignment="1">
      <alignment horizontal="center" vertical="center"/>
    </xf>
    <xf numFmtId="1" fontId="52" fillId="10" borderId="42" xfId="0" applyNumberFormat="1" applyFont="1" applyFill="1" applyBorder="1" applyAlignment="1">
      <alignment horizontal="center" vertical="center"/>
    </xf>
    <xf numFmtId="1" fontId="52" fillId="10" borderId="33" xfId="0" applyNumberFormat="1" applyFont="1" applyFill="1" applyBorder="1" applyAlignment="1" applyProtection="1">
      <alignment horizontal="center" vertical="center" wrapText="1"/>
      <protection locked="0"/>
    </xf>
    <xf numFmtId="1" fontId="52" fillId="10" borderId="34" xfId="0" applyNumberFormat="1" applyFont="1" applyFill="1" applyBorder="1" applyAlignment="1" applyProtection="1">
      <alignment horizontal="center" vertical="center" wrapText="1"/>
      <protection locked="0"/>
    </xf>
    <xf numFmtId="1" fontId="52" fillId="10" borderId="41" xfId="0" applyNumberFormat="1" applyFont="1" applyFill="1" applyBorder="1" applyAlignment="1" applyProtection="1">
      <alignment horizontal="center"/>
    </xf>
    <xf numFmtId="1" fontId="52" fillId="10" borderId="42" xfId="0" applyNumberFormat="1" applyFont="1" applyFill="1" applyBorder="1" applyAlignment="1" applyProtection="1">
      <alignment horizontal="center"/>
    </xf>
    <xf numFmtId="1" fontId="52" fillId="10" borderId="29" xfId="0" applyNumberFormat="1" applyFont="1" applyFill="1" applyBorder="1" applyAlignment="1" applyProtection="1">
      <alignment horizontal="center"/>
    </xf>
    <xf numFmtId="1" fontId="52" fillId="10" borderId="10"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1" fontId="52" fillId="10" borderId="37" xfId="0" applyNumberFormat="1" applyFont="1" applyFill="1" applyBorder="1" applyAlignment="1">
      <alignment horizontal="center" vertical="center"/>
    </xf>
    <xf numFmtId="1" fontId="52" fillId="10" borderId="53" xfId="0" applyNumberFormat="1" applyFont="1" applyFill="1" applyBorder="1" applyAlignment="1">
      <alignment horizontal="center" vertical="top" wrapText="1"/>
    </xf>
    <xf numFmtId="1" fontId="52" fillId="10" borderId="73" xfId="0" applyNumberFormat="1" applyFont="1" applyFill="1" applyBorder="1" applyAlignment="1">
      <alignment horizontal="center" vertical="top" wrapText="1"/>
    </xf>
    <xf numFmtId="1" fontId="52" fillId="10" borderId="51" xfId="0" applyNumberFormat="1" applyFont="1" applyFill="1" applyBorder="1" applyAlignment="1">
      <alignment horizontal="center" vertical="top"/>
    </xf>
    <xf numFmtId="1" fontId="52" fillId="10" borderId="52" xfId="0" applyNumberFormat="1" applyFont="1" applyFill="1" applyBorder="1" applyAlignment="1">
      <alignment horizontal="center" vertical="top"/>
    </xf>
    <xf numFmtId="1" fontId="49" fillId="10" borderId="14" xfId="0" applyNumberFormat="1" applyFont="1" applyFill="1" applyBorder="1" applyAlignment="1">
      <alignment horizontal="center" vertical="center"/>
    </xf>
    <xf numFmtId="1" fontId="64" fillId="10" borderId="45" xfId="0" applyNumberFormat="1" applyFont="1" applyFill="1" applyBorder="1" applyAlignment="1">
      <alignment horizontal="center"/>
    </xf>
    <xf numFmtId="1" fontId="64" fillId="10" borderId="46" xfId="0" applyNumberFormat="1" applyFont="1" applyFill="1" applyBorder="1" applyAlignment="1">
      <alignment horizontal="center"/>
    </xf>
    <xf numFmtId="1" fontId="67" fillId="10" borderId="35" xfId="0" applyNumberFormat="1" applyFont="1" applyFill="1" applyBorder="1" applyAlignment="1">
      <alignment horizontal="center"/>
    </xf>
    <xf numFmtId="1" fontId="49" fillId="10" borderId="18" xfId="0" applyNumberFormat="1" applyFont="1" applyFill="1" applyBorder="1" applyAlignment="1">
      <alignment horizontal="center" vertical="center"/>
    </xf>
    <xf numFmtId="1" fontId="64" fillId="10" borderId="20" xfId="0" applyNumberFormat="1" applyFont="1" applyFill="1" applyBorder="1" applyAlignment="1">
      <alignment horizontal="center"/>
    </xf>
    <xf numFmtId="1" fontId="64" fillId="10" borderId="36" xfId="0" applyNumberFormat="1" applyFont="1" applyFill="1" applyBorder="1" applyAlignment="1">
      <alignment horizontal="center"/>
    </xf>
    <xf numFmtId="1" fontId="67" fillId="10" borderId="72" xfId="0" applyNumberFormat="1" applyFont="1" applyFill="1" applyBorder="1" applyAlignment="1">
      <alignment horizontal="center"/>
    </xf>
    <xf numFmtId="1" fontId="49" fillId="10" borderId="30" xfId="0" applyNumberFormat="1" applyFont="1" applyFill="1" applyBorder="1" applyAlignment="1">
      <alignment horizontal="center" vertical="center"/>
    </xf>
    <xf numFmtId="1" fontId="64" fillId="10" borderId="41" xfId="0" applyNumberFormat="1" applyFont="1" applyFill="1" applyBorder="1" applyAlignment="1">
      <alignment horizontal="center"/>
    </xf>
    <xf numFmtId="1" fontId="64" fillId="10" borderId="42" xfId="0" applyNumberFormat="1" applyFont="1" applyFill="1" applyBorder="1" applyAlignment="1">
      <alignment horizontal="center"/>
    </xf>
    <xf numFmtId="1" fontId="67" fillId="10" borderId="53" xfId="0" applyNumberFormat="1" applyFont="1" applyFill="1" applyBorder="1" applyAlignment="1">
      <alignment horizontal="center"/>
    </xf>
    <xf numFmtId="1" fontId="52" fillId="10" borderId="9" xfId="0" applyNumberFormat="1" applyFont="1" applyFill="1" applyBorder="1" applyAlignment="1">
      <alignment horizontal="center" vertical="top"/>
    </xf>
    <xf numFmtId="1" fontId="52" fillId="10" borderId="28" xfId="0" applyNumberFormat="1" applyFont="1" applyFill="1" applyBorder="1" applyAlignment="1">
      <alignment horizontal="center" vertical="top"/>
    </xf>
    <xf numFmtId="165" fontId="52" fillId="10" borderId="9" xfId="3" applyNumberFormat="1" applyFont="1" applyFill="1" applyBorder="1" applyAlignment="1">
      <alignment horizontal="center" vertical="top"/>
    </xf>
    <xf numFmtId="165" fontId="52" fillId="10" borderId="34" xfId="3" applyNumberFormat="1" applyFont="1" applyFill="1" applyBorder="1" applyAlignment="1">
      <alignment horizontal="center" vertical="top"/>
    </xf>
    <xf numFmtId="1" fontId="49" fillId="10" borderId="12" xfId="0" applyNumberFormat="1" applyFont="1" applyFill="1" applyBorder="1" applyAlignment="1">
      <alignment horizontal="center" vertical="center"/>
    </xf>
    <xf numFmtId="1" fontId="49" fillId="10" borderId="42" xfId="0" applyNumberFormat="1" applyFont="1" applyFill="1" applyBorder="1" applyAlignment="1">
      <alignment horizontal="center" vertical="center"/>
    </xf>
    <xf numFmtId="0" fontId="68" fillId="0" borderId="0" xfId="0" applyFont="1"/>
    <xf numFmtId="1" fontId="52" fillId="10" borderId="13" xfId="0" applyNumberFormat="1" applyFont="1" applyFill="1" applyBorder="1" applyAlignment="1">
      <alignment horizontal="center" vertical="center"/>
    </xf>
    <xf numFmtId="165" fontId="52" fillId="10" borderId="35" xfId="0" applyNumberFormat="1" applyFont="1" applyFill="1" applyBorder="1" applyAlignment="1">
      <alignment horizontal="center" vertical="center"/>
    </xf>
    <xf numFmtId="165" fontId="52" fillId="10" borderId="37" xfId="0" applyNumberFormat="1" applyFont="1" applyFill="1" applyBorder="1" applyAlignment="1">
      <alignment horizontal="center" vertical="center"/>
    </xf>
    <xf numFmtId="165" fontId="52" fillId="10" borderId="70" xfId="0" applyNumberFormat="1" applyFont="1" applyFill="1" applyBorder="1" applyAlignment="1">
      <alignment horizontal="center" vertical="center"/>
    </xf>
    <xf numFmtId="1" fontId="52" fillId="10" borderId="4" xfId="0" applyNumberFormat="1" applyFont="1" applyFill="1" applyBorder="1" applyAlignment="1">
      <alignment horizontal="center" vertical="top"/>
    </xf>
    <xf numFmtId="1" fontId="49" fillId="10" borderId="28" xfId="0" applyNumberFormat="1" applyFont="1" applyFill="1" applyBorder="1" applyAlignment="1">
      <alignment horizontal="center" vertical="center"/>
    </xf>
    <xf numFmtId="1" fontId="49" fillId="10" borderId="29" xfId="0" applyNumberFormat="1" applyFont="1" applyFill="1" applyBorder="1" applyAlignment="1">
      <alignment horizontal="center" vertical="center"/>
    </xf>
    <xf numFmtId="0" fontId="51" fillId="0" borderId="41" xfId="0" applyFont="1" applyBorder="1" applyAlignment="1">
      <alignment horizontal="center" vertical="center"/>
    </xf>
    <xf numFmtId="0" fontId="51" fillId="0" borderId="28" xfId="0" applyFont="1" applyBorder="1" applyAlignment="1">
      <alignment horizontal="center" vertical="center"/>
    </xf>
    <xf numFmtId="0" fontId="51" fillId="0" borderId="42" xfId="0" applyFont="1" applyBorder="1" applyAlignment="1">
      <alignment horizontal="center" vertical="center"/>
    </xf>
    <xf numFmtId="0" fontId="64" fillId="0" borderId="0" xfId="0" applyFont="1"/>
    <xf numFmtId="164" fontId="52" fillId="10" borderId="66" xfId="0" applyNumberFormat="1" applyFont="1" applyFill="1" applyBorder="1" applyAlignment="1">
      <alignment horizontal="center" vertical="center"/>
    </xf>
    <xf numFmtId="164" fontId="52" fillId="10" borderId="9" xfId="0" applyNumberFormat="1" applyFont="1" applyFill="1" applyBorder="1" applyAlignment="1">
      <alignment horizontal="center" vertical="center"/>
    </xf>
    <xf numFmtId="164" fontId="52" fillId="10" borderId="33" xfId="0" applyNumberFormat="1" applyFont="1" applyFill="1" applyBorder="1" applyAlignment="1">
      <alignment horizontal="center" vertical="center"/>
    </xf>
    <xf numFmtId="164" fontId="52" fillId="10" borderId="12" xfId="0" applyNumberFormat="1" applyFont="1" applyFill="1" applyBorder="1" applyAlignment="1">
      <alignment horizontal="center" vertical="center"/>
    </xf>
    <xf numFmtId="164" fontId="52" fillId="10" borderId="31" xfId="0" applyNumberFormat="1" applyFont="1" applyFill="1" applyBorder="1" applyAlignment="1">
      <alignment horizontal="center" vertical="center"/>
    </xf>
    <xf numFmtId="164" fontId="52" fillId="10" borderId="35" xfId="0" applyNumberFormat="1" applyFont="1" applyFill="1" applyBorder="1" applyAlignment="1">
      <alignment horizontal="center" vertical="center"/>
    </xf>
    <xf numFmtId="1" fontId="52" fillId="10" borderId="33" xfId="0" applyNumberFormat="1" applyFont="1" applyFill="1" applyBorder="1" applyAlignment="1">
      <alignment horizontal="center" vertical="center" wrapText="1"/>
    </xf>
    <xf numFmtId="1" fontId="52" fillId="10" borderId="34" xfId="0" applyNumberFormat="1" applyFont="1" applyFill="1" applyBorder="1" applyAlignment="1">
      <alignment horizontal="center" vertical="center" wrapText="1"/>
    </xf>
    <xf numFmtId="1" fontId="52" fillId="10" borderId="45" xfId="0" applyNumberFormat="1" applyFont="1" applyFill="1" applyBorder="1" applyAlignment="1">
      <alignment horizontal="center"/>
    </xf>
    <xf numFmtId="1" fontId="52" fillId="10" borderId="46" xfId="0" applyNumberFormat="1" applyFont="1" applyFill="1" applyBorder="1" applyAlignment="1">
      <alignment horizontal="center"/>
    </xf>
    <xf numFmtId="1" fontId="52" fillId="10" borderId="36" xfId="0" applyNumberFormat="1" applyFont="1" applyFill="1" applyBorder="1" applyAlignment="1">
      <alignment horizontal="center"/>
    </xf>
    <xf numFmtId="1" fontId="52" fillId="10" borderId="20" xfId="0" applyNumberFormat="1" applyFont="1" applyFill="1" applyBorder="1" applyAlignment="1">
      <alignment horizontal="center"/>
    </xf>
    <xf numFmtId="1" fontId="52" fillId="10" borderId="38" xfId="0" applyNumberFormat="1" applyFont="1" applyFill="1" applyBorder="1" applyAlignment="1">
      <alignment horizontal="center"/>
    </xf>
    <xf numFmtId="1" fontId="52" fillId="10" borderId="40" xfId="0" applyNumberFormat="1" applyFont="1" applyFill="1" applyBorder="1" applyAlignment="1">
      <alignment horizontal="center"/>
    </xf>
    <xf numFmtId="1" fontId="52" fillId="10" borderId="61" xfId="0" applyNumberFormat="1" applyFont="1" applyFill="1" applyBorder="1" applyAlignment="1">
      <alignment horizontal="center"/>
    </xf>
    <xf numFmtId="1" fontId="52" fillId="10" borderId="63" xfId="0" applyNumberFormat="1" applyFont="1" applyFill="1" applyBorder="1" applyAlignment="1">
      <alignment horizontal="center"/>
    </xf>
    <xf numFmtId="1" fontId="52" fillId="10" borderId="74" xfId="0" applyNumberFormat="1" applyFont="1" applyFill="1" applyBorder="1" applyAlignment="1">
      <alignment horizontal="center"/>
    </xf>
    <xf numFmtId="1" fontId="52" fillId="10" borderId="78" xfId="0" applyNumberFormat="1" applyFont="1" applyFill="1" applyBorder="1" applyAlignment="1">
      <alignment horizontal="center"/>
    </xf>
    <xf numFmtId="1" fontId="52" fillId="10" borderId="46" xfId="0" applyNumberFormat="1" applyFont="1" applyFill="1" applyBorder="1" applyAlignment="1">
      <alignment horizontal="center" vertical="center"/>
    </xf>
    <xf numFmtId="1" fontId="52" fillId="10" borderId="40" xfId="0" applyNumberFormat="1" applyFont="1" applyFill="1" applyBorder="1" applyAlignment="1">
      <alignment horizontal="center" vertical="center"/>
    </xf>
    <xf numFmtId="1" fontId="52" fillId="10" borderId="24" xfId="0" applyNumberFormat="1" applyFont="1" applyFill="1" applyBorder="1" applyAlignment="1">
      <alignment horizontal="center" vertical="center"/>
    </xf>
    <xf numFmtId="1" fontId="52" fillId="10" borderId="61" xfId="0" applyNumberFormat="1" applyFont="1" applyFill="1" applyBorder="1" applyAlignment="1">
      <alignment horizontal="center" vertical="center"/>
    </xf>
    <xf numFmtId="1" fontId="52" fillId="10" borderId="63" xfId="0" applyNumberFormat="1" applyFont="1" applyFill="1" applyBorder="1" applyAlignment="1">
      <alignment horizontal="center" vertical="center"/>
    </xf>
    <xf numFmtId="1" fontId="52" fillId="10" borderId="74" xfId="0" applyNumberFormat="1" applyFont="1" applyFill="1" applyBorder="1" applyAlignment="1">
      <alignment horizontal="center" vertical="center"/>
    </xf>
    <xf numFmtId="1" fontId="52" fillId="10" borderId="78" xfId="0" applyNumberFormat="1" applyFont="1" applyFill="1" applyBorder="1" applyAlignment="1">
      <alignment horizontal="center" vertical="center"/>
    </xf>
    <xf numFmtId="1" fontId="52" fillId="10" borderId="15" xfId="0" applyNumberFormat="1" applyFont="1" applyFill="1" applyBorder="1" applyAlignment="1">
      <alignment horizontal="center" vertical="center"/>
    </xf>
    <xf numFmtId="1" fontId="52" fillId="10" borderId="65" xfId="0" applyNumberFormat="1" applyFont="1" applyFill="1" applyBorder="1" applyAlignment="1">
      <alignment horizontal="center" vertical="center"/>
    </xf>
    <xf numFmtId="1" fontId="52" fillId="10" borderId="2" xfId="0" applyNumberFormat="1" applyFont="1" applyFill="1" applyBorder="1" applyAlignment="1">
      <alignment horizontal="center" vertical="center"/>
    </xf>
    <xf numFmtId="1" fontId="66" fillId="10" borderId="72" xfId="0" applyNumberFormat="1" applyFont="1" applyFill="1" applyBorder="1" applyAlignment="1">
      <alignment horizontal="center" vertical="center"/>
    </xf>
    <xf numFmtId="1" fontId="66" fillId="10" borderId="65" xfId="0" applyNumberFormat="1" applyFont="1" applyFill="1" applyBorder="1" applyAlignment="1">
      <alignment horizontal="center" vertical="center"/>
    </xf>
    <xf numFmtId="1" fontId="66" fillId="10" borderId="37" xfId="0" applyNumberFormat="1" applyFont="1" applyFill="1" applyBorder="1" applyAlignment="1">
      <alignment horizontal="center" vertical="center"/>
    </xf>
    <xf numFmtId="1" fontId="66" fillId="10" borderId="2" xfId="0" applyNumberFormat="1" applyFont="1" applyFill="1" applyBorder="1" applyAlignment="1">
      <alignment horizontal="center" vertical="center"/>
    </xf>
    <xf numFmtId="1" fontId="66" fillId="10" borderId="19" xfId="0" applyNumberFormat="1" applyFont="1" applyFill="1" applyBorder="1" applyAlignment="1">
      <alignment horizontal="center" vertical="center"/>
    </xf>
    <xf numFmtId="1" fontId="66" fillId="10" borderId="70" xfId="0" applyNumberFormat="1" applyFont="1" applyFill="1" applyBorder="1" applyAlignment="1">
      <alignment horizontal="center" vertical="center"/>
    </xf>
    <xf numFmtId="1" fontId="66" fillId="10" borderId="31" xfId="0" applyNumberFormat="1" applyFont="1" applyFill="1" applyBorder="1" applyAlignment="1">
      <alignment horizontal="center" vertical="center"/>
    </xf>
    <xf numFmtId="1" fontId="66" fillId="10" borderId="32" xfId="0" applyNumberFormat="1" applyFont="1" applyFill="1" applyBorder="1" applyAlignment="1">
      <alignment horizontal="center" vertical="center"/>
    </xf>
    <xf numFmtId="1" fontId="64" fillId="10" borderId="70" xfId="0" applyNumberFormat="1" applyFont="1" applyFill="1" applyBorder="1"/>
    <xf numFmtId="1" fontId="64" fillId="10" borderId="31" xfId="0" applyNumberFormat="1" applyFont="1" applyFill="1" applyBorder="1"/>
    <xf numFmtId="1" fontId="71" fillId="10" borderId="32" xfId="0" applyNumberFormat="1" applyFont="1" applyFill="1" applyBorder="1" applyAlignment="1">
      <alignment horizontal="center" vertical="center"/>
    </xf>
    <xf numFmtId="1" fontId="71" fillId="10" borderId="70" xfId="0" applyNumberFormat="1" applyFont="1" applyFill="1" applyBorder="1" applyAlignment="1">
      <alignment horizontal="center" vertical="center"/>
    </xf>
    <xf numFmtId="1" fontId="52" fillId="10" borderId="37" xfId="0" applyNumberFormat="1" applyFont="1" applyFill="1" applyBorder="1" applyAlignment="1">
      <alignment vertical="center"/>
    </xf>
    <xf numFmtId="1" fontId="52" fillId="10" borderId="70" xfId="0" applyNumberFormat="1" applyFont="1" applyFill="1" applyBorder="1" applyAlignment="1">
      <alignment vertical="center"/>
    </xf>
    <xf numFmtId="1" fontId="52" fillId="10" borderId="12" xfId="0" applyNumberFormat="1" applyFont="1" applyFill="1" applyBorder="1" applyAlignment="1">
      <alignment horizontal="center" vertical="center"/>
    </xf>
    <xf numFmtId="49" fontId="52" fillId="11" borderId="11" xfId="0" applyNumberFormat="1" applyFont="1" applyFill="1" applyBorder="1" applyAlignment="1">
      <alignment horizontal="left" vertical="top"/>
    </xf>
    <xf numFmtId="49" fontId="52" fillId="11" borderId="18" xfId="0" applyNumberFormat="1" applyFont="1" applyFill="1" applyBorder="1" applyAlignment="1">
      <alignment horizontal="left" vertical="top"/>
    </xf>
    <xf numFmtId="49" fontId="52" fillId="11" borderId="30" xfId="0" applyNumberFormat="1" applyFont="1" applyFill="1" applyBorder="1" applyAlignment="1">
      <alignment horizontal="left" vertical="top"/>
    </xf>
    <xf numFmtId="0" fontId="52" fillId="11" borderId="1" xfId="0" applyNumberFormat="1" applyFont="1" applyFill="1" applyBorder="1" applyAlignment="1">
      <alignment horizontal="left" vertical="top"/>
    </xf>
    <xf numFmtId="0" fontId="52" fillId="11" borderId="2" xfId="0" applyNumberFormat="1" applyFont="1" applyFill="1" applyBorder="1" applyAlignment="1">
      <alignment horizontal="left" vertical="top"/>
    </xf>
    <xf numFmtId="0" fontId="52" fillId="11" borderId="19" xfId="0" applyNumberFormat="1" applyFont="1" applyFill="1" applyBorder="1" applyAlignment="1">
      <alignment horizontal="left" vertical="top"/>
    </xf>
    <xf numFmtId="164" fontId="52" fillId="10" borderId="4" xfId="0" applyNumberFormat="1" applyFont="1" applyFill="1" applyBorder="1" applyAlignment="1">
      <alignment horizontal="center" vertical="center"/>
    </xf>
    <xf numFmtId="164" fontId="52" fillId="10" borderId="3" xfId="0" applyNumberFormat="1" applyFont="1" applyFill="1" applyBorder="1" applyAlignment="1">
      <alignment horizontal="center" vertical="center"/>
    </xf>
    <xf numFmtId="164" fontId="52" fillId="10" borderId="2" xfId="0" applyNumberFormat="1" applyFont="1" applyFill="1" applyBorder="1" applyAlignment="1">
      <alignment horizontal="center" vertical="center"/>
    </xf>
    <xf numFmtId="164" fontId="52" fillId="10" borderId="23" xfId="0" applyNumberFormat="1" applyFont="1" applyFill="1" applyBorder="1" applyAlignment="1">
      <alignment horizontal="center" vertical="center"/>
    </xf>
    <xf numFmtId="164" fontId="52" fillId="10" borderId="39" xfId="0" applyNumberFormat="1" applyFont="1" applyFill="1" applyBorder="1" applyAlignment="1">
      <alignment horizontal="center" vertical="center"/>
    </xf>
    <xf numFmtId="1" fontId="52" fillId="10" borderId="44" xfId="0" applyNumberFormat="1" applyFont="1" applyFill="1" applyBorder="1" applyAlignment="1" applyProtection="1">
      <alignment horizontal="center"/>
    </xf>
    <xf numFmtId="165" fontId="52" fillId="10" borderId="36" xfId="3" applyNumberFormat="1" applyFont="1" applyFill="1" applyBorder="1" applyAlignment="1">
      <alignment horizontal="center" vertical="top"/>
    </xf>
    <xf numFmtId="165" fontId="52" fillId="10" borderId="41" xfId="3" applyNumberFormat="1" applyFont="1" applyFill="1" applyBorder="1" applyAlignment="1">
      <alignment horizontal="center" vertical="top" wrapText="1"/>
    </xf>
    <xf numFmtId="1" fontId="49" fillId="10" borderId="35" xfId="0" applyNumberFormat="1" applyFont="1" applyFill="1" applyBorder="1" applyAlignment="1">
      <alignment horizontal="center" vertical="center" wrapText="1"/>
    </xf>
    <xf numFmtId="1" fontId="49" fillId="10" borderId="37" xfId="0" applyNumberFormat="1" applyFont="1" applyFill="1" applyBorder="1" applyAlignment="1">
      <alignment horizontal="center" vertical="center" wrapText="1"/>
    </xf>
    <xf numFmtId="1" fontId="52" fillId="10" borderId="35" xfId="0" applyNumberFormat="1" applyFont="1" applyFill="1" applyBorder="1" applyAlignment="1">
      <alignment horizontal="center" vertical="center" wrapText="1"/>
    </xf>
    <xf numFmtId="1" fontId="52" fillId="10" borderId="12" xfId="0" applyNumberFormat="1" applyFont="1" applyFill="1" applyBorder="1" applyAlignment="1">
      <alignment horizontal="center" vertical="center" wrapText="1"/>
    </xf>
    <xf numFmtId="1" fontId="52" fillId="10" borderId="9" xfId="0" applyNumberFormat="1" applyFont="1" applyFill="1" applyBorder="1" applyAlignment="1">
      <alignment horizontal="center" vertical="center" wrapText="1"/>
    </xf>
    <xf numFmtId="1" fontId="66" fillId="10" borderId="20" xfId="0" applyNumberFormat="1" applyFont="1" applyFill="1" applyBorder="1" applyAlignment="1">
      <alignment horizontal="center" vertical="center"/>
    </xf>
    <xf numFmtId="1" fontId="66" fillId="10" borderId="71" xfId="0" applyNumberFormat="1" applyFont="1" applyFill="1" applyBorder="1" applyAlignment="1">
      <alignment horizontal="center" vertical="center"/>
    </xf>
    <xf numFmtId="1" fontId="66" fillId="10" borderId="22" xfId="0" applyNumberFormat="1" applyFont="1" applyFill="1" applyBorder="1" applyAlignment="1">
      <alignment horizontal="center" vertical="center"/>
    </xf>
    <xf numFmtId="1" fontId="66" fillId="10" borderId="38" xfId="0" applyNumberFormat="1" applyFont="1" applyFill="1" applyBorder="1" applyAlignment="1">
      <alignment horizontal="center" vertical="center"/>
    </xf>
    <xf numFmtId="1" fontId="66" fillId="10" borderId="39" xfId="0" applyNumberFormat="1" applyFont="1" applyFill="1" applyBorder="1" applyAlignment="1">
      <alignment horizontal="center" vertical="center"/>
    </xf>
    <xf numFmtId="1" fontId="66" fillId="10" borderId="40" xfId="0" applyNumberFormat="1" applyFont="1" applyFill="1" applyBorder="1" applyAlignment="1">
      <alignment horizontal="center" vertical="center"/>
    </xf>
    <xf numFmtId="1" fontId="66" fillId="10" borderId="41" xfId="0" applyNumberFormat="1" applyFont="1" applyFill="1" applyBorder="1" applyAlignment="1">
      <alignment horizontal="center" vertical="center"/>
    </xf>
    <xf numFmtId="165" fontId="52" fillId="10" borderId="34" xfId="0" applyNumberFormat="1" applyFont="1" applyFill="1" applyBorder="1" applyAlignment="1">
      <alignment horizontal="center" vertical="center"/>
    </xf>
    <xf numFmtId="165" fontId="52" fillId="10" borderId="36" xfId="0" applyNumberFormat="1" applyFont="1" applyFill="1" applyBorder="1" applyAlignment="1">
      <alignment horizontal="center" vertical="center"/>
    </xf>
    <xf numFmtId="165" fontId="52" fillId="10" borderId="42" xfId="0" applyNumberFormat="1" applyFont="1" applyFill="1" applyBorder="1" applyAlignment="1">
      <alignment horizontal="center" vertical="center"/>
    </xf>
    <xf numFmtId="165" fontId="52" fillId="10" borderId="40" xfId="0" applyNumberFormat="1" applyFont="1" applyFill="1" applyBorder="1" applyAlignment="1">
      <alignment horizontal="center" vertical="center"/>
    </xf>
    <xf numFmtId="1" fontId="49" fillId="10" borderId="70" xfId="0" applyNumberFormat="1" applyFont="1" applyFill="1" applyBorder="1" applyAlignment="1">
      <alignment horizontal="center" vertical="top"/>
    </xf>
    <xf numFmtId="1" fontId="49" fillId="10" borderId="32" xfId="0" applyNumberFormat="1" applyFont="1" applyFill="1" applyBorder="1" applyAlignment="1">
      <alignment horizontal="center" vertical="top"/>
    </xf>
    <xf numFmtId="1" fontId="49" fillId="10" borderId="30" xfId="0" applyNumberFormat="1" applyFont="1" applyFill="1" applyBorder="1" applyAlignment="1">
      <alignment horizontal="center" vertical="top"/>
    </xf>
    <xf numFmtId="1" fontId="49" fillId="10" borderId="41" xfId="0" applyNumberFormat="1" applyFont="1" applyFill="1" applyBorder="1" applyAlignment="1">
      <alignment horizontal="center" vertical="top"/>
    </xf>
    <xf numFmtId="1" fontId="49" fillId="10" borderId="29" xfId="0" applyNumberFormat="1" applyFont="1" applyFill="1" applyBorder="1" applyAlignment="1">
      <alignment horizontal="center" vertical="top"/>
    </xf>
    <xf numFmtId="1" fontId="49" fillId="10" borderId="42" xfId="0" applyNumberFormat="1" applyFont="1" applyFill="1" applyBorder="1" applyAlignment="1">
      <alignment horizontal="center" vertical="top"/>
    </xf>
    <xf numFmtId="0" fontId="69" fillId="10" borderId="9" xfId="0" applyFont="1" applyFill="1" applyBorder="1" applyAlignment="1">
      <alignment horizontal="center" vertical="center" wrapText="1"/>
    </xf>
    <xf numFmtId="0" fontId="69" fillId="10" borderId="34" xfId="0" applyFont="1" applyFill="1" applyBorder="1" applyAlignment="1">
      <alignment horizontal="center" vertical="center" wrapText="1"/>
    </xf>
    <xf numFmtId="0" fontId="69" fillId="10" borderId="66" xfId="0" applyFont="1" applyFill="1" applyBorder="1" applyAlignment="1">
      <alignment horizontal="center" vertical="center" wrapText="1"/>
    </xf>
    <xf numFmtId="0" fontId="69" fillId="10" borderId="33" xfId="0" applyFont="1" applyFill="1" applyBorder="1" applyAlignment="1">
      <alignment horizontal="center" vertical="center" wrapText="1"/>
    </xf>
    <xf numFmtId="0" fontId="69" fillId="10" borderId="10" xfId="0" applyFont="1" applyFill="1" applyBorder="1" applyAlignment="1">
      <alignment horizontal="center" vertical="center" wrapText="1"/>
    </xf>
    <xf numFmtId="0" fontId="52" fillId="11" borderId="10" xfId="0" applyNumberFormat="1" applyFont="1" applyFill="1" applyBorder="1" applyAlignment="1">
      <alignment horizontal="left" vertical="top"/>
    </xf>
    <xf numFmtId="0" fontId="52" fillId="11" borderId="12" xfId="0" applyNumberFormat="1" applyFont="1" applyFill="1" applyBorder="1" applyAlignment="1">
      <alignment horizontal="left" vertical="top"/>
    </xf>
    <xf numFmtId="0" fontId="52" fillId="11" borderId="13" xfId="0" applyNumberFormat="1" applyFont="1" applyFill="1" applyBorder="1" applyAlignment="1">
      <alignment horizontal="left" vertical="top"/>
    </xf>
    <xf numFmtId="0" fontId="72" fillId="0" borderId="0" xfId="0" applyFont="1"/>
    <xf numFmtId="0" fontId="59" fillId="0" borderId="0" xfId="0" applyFont="1" applyFill="1" applyBorder="1"/>
    <xf numFmtId="0" fontId="74" fillId="0" borderId="0" xfId="0" applyFont="1" applyFill="1" applyBorder="1"/>
    <xf numFmtId="0" fontId="52" fillId="0" borderId="4" xfId="0" applyFont="1" applyFill="1" applyBorder="1" applyAlignment="1">
      <alignment vertical="center" wrapText="1"/>
    </xf>
    <xf numFmtId="0" fontId="66" fillId="0" borderId="4" xfId="0" applyFont="1" applyFill="1" applyBorder="1" applyAlignment="1">
      <alignment wrapText="1"/>
    </xf>
    <xf numFmtId="0" fontId="66" fillId="0" borderId="4" xfId="0" applyFont="1" applyFill="1" applyBorder="1" applyAlignment="1">
      <alignment vertical="center" wrapText="1"/>
    </xf>
    <xf numFmtId="0" fontId="66" fillId="0" borderId="80" xfId="0" applyFont="1" applyFill="1" applyBorder="1" applyAlignment="1">
      <alignment wrapText="1"/>
    </xf>
    <xf numFmtId="0" fontId="66" fillId="0" borderId="4" xfId="0" applyFont="1" applyFill="1" applyBorder="1" applyAlignment="1">
      <alignment vertical="top" wrapText="1"/>
    </xf>
    <xf numFmtId="0" fontId="52" fillId="0" borderId="39" xfId="0" applyFont="1" applyFill="1" applyBorder="1" applyAlignment="1">
      <alignment vertical="center" wrapText="1"/>
    </xf>
    <xf numFmtId="0" fontId="52" fillId="0" borderId="17" xfId="0" applyFont="1" applyFill="1" applyBorder="1" applyAlignment="1">
      <alignment vertical="center" wrapText="1"/>
    </xf>
    <xf numFmtId="0" fontId="66" fillId="0" borderId="17" xfId="0" applyFont="1" applyFill="1" applyBorder="1" applyAlignment="1">
      <alignment vertical="center" wrapText="1"/>
    </xf>
    <xf numFmtId="0" fontId="52" fillId="0" borderId="4" xfId="0" applyFont="1" applyFill="1" applyBorder="1" applyAlignment="1">
      <alignment wrapText="1"/>
    </xf>
    <xf numFmtId="0" fontId="66" fillId="0" borderId="3" xfId="0" applyFont="1" applyFill="1" applyBorder="1" applyAlignment="1">
      <alignment wrapText="1"/>
    </xf>
    <xf numFmtId="0" fontId="76" fillId="0" borderId="4" xfId="1" applyFont="1" applyFill="1" applyBorder="1" applyAlignment="1">
      <alignment vertical="center" wrapText="1"/>
    </xf>
    <xf numFmtId="0" fontId="52" fillId="0" borderId="4" xfId="0" applyFont="1" applyFill="1" applyBorder="1" applyAlignment="1">
      <alignment vertical="center"/>
    </xf>
    <xf numFmtId="0" fontId="52" fillId="0" borderId="4" xfId="0" applyFont="1" applyFill="1" applyBorder="1" applyAlignment="1">
      <alignment horizontal="left" vertical="center" wrapText="1"/>
    </xf>
    <xf numFmtId="0" fontId="52" fillId="0" borderId="39" xfId="0" applyFont="1" applyFill="1" applyBorder="1" applyAlignment="1">
      <alignment horizontal="left" vertical="center" wrapText="1"/>
    </xf>
    <xf numFmtId="0" fontId="66" fillId="0" borderId="4" xfId="2" applyFont="1" applyFill="1" applyBorder="1" applyAlignment="1">
      <alignment vertical="center" wrapText="1"/>
    </xf>
    <xf numFmtId="0" fontId="66" fillId="0" borderId="4" xfId="1" applyFont="1" applyFill="1" applyBorder="1" applyAlignment="1">
      <alignment vertical="center" wrapText="1"/>
    </xf>
    <xf numFmtId="16" fontId="52" fillId="0" borderId="4" xfId="0" applyNumberFormat="1" applyFont="1" applyFill="1" applyBorder="1" applyAlignment="1">
      <alignment horizontal="left" vertical="center" wrapText="1"/>
    </xf>
    <xf numFmtId="49" fontId="52" fillId="0" borderId="4" xfId="0" applyNumberFormat="1" applyFont="1" applyFill="1" applyBorder="1" applyAlignment="1">
      <alignment horizontal="left" vertical="center" wrapText="1"/>
    </xf>
    <xf numFmtId="0" fontId="66" fillId="0" borderId="4" xfId="0" applyFont="1" applyFill="1" applyBorder="1" applyAlignment="1">
      <alignment horizontal="left" vertical="center" wrapText="1"/>
    </xf>
    <xf numFmtId="9" fontId="52" fillId="0" borderId="4" xfId="0" applyNumberFormat="1" applyFont="1" applyFill="1" applyBorder="1" applyAlignment="1">
      <alignment horizontal="center" vertical="center" wrapText="1"/>
    </xf>
    <xf numFmtId="0" fontId="52" fillId="0" borderId="4" xfId="0" applyFont="1" applyFill="1" applyBorder="1" applyAlignment="1">
      <alignment horizontal="center" vertical="center" wrapText="1"/>
    </xf>
    <xf numFmtId="0" fontId="77" fillId="12" borderId="4" xfId="1" applyFont="1" applyFill="1" applyBorder="1" applyAlignment="1">
      <alignment vertical="center" wrapText="1"/>
    </xf>
    <xf numFmtId="0" fontId="66" fillId="13" borderId="4" xfId="0" applyFont="1" applyFill="1" applyBorder="1" applyAlignment="1">
      <alignment wrapText="1"/>
    </xf>
    <xf numFmtId="0" fontId="77" fillId="12" borderId="4" xfId="0" applyFont="1" applyFill="1" applyBorder="1" applyAlignment="1">
      <alignment vertical="center" wrapText="1"/>
    </xf>
    <xf numFmtId="0" fontId="78" fillId="4" borderId="0" xfId="0" applyFont="1" applyFill="1"/>
    <xf numFmtId="0" fontId="59" fillId="4" borderId="0" xfId="0" applyFont="1" applyFill="1"/>
    <xf numFmtId="0" fontId="80" fillId="12" borderId="4" xfId="0" applyFont="1" applyFill="1" applyBorder="1" applyAlignment="1">
      <alignment horizontal="left" wrapText="1"/>
    </xf>
    <xf numFmtId="14" fontId="56" fillId="0" borderId="11" xfId="0" applyNumberFormat="1" applyFont="1" applyBorder="1" applyAlignment="1">
      <alignment horizontal="center"/>
    </xf>
    <xf numFmtId="14" fontId="56" fillId="0" borderId="30" xfId="0" applyNumberFormat="1" applyFont="1" applyBorder="1" applyAlignment="1">
      <alignment horizontal="center"/>
    </xf>
    <xf numFmtId="14" fontId="56" fillId="0" borderId="18" xfId="0" applyNumberFormat="1" applyFont="1" applyBorder="1" applyAlignment="1">
      <alignment horizontal="center"/>
    </xf>
    <xf numFmtId="0" fontId="65" fillId="0" borderId="64" xfId="0" applyFont="1" applyBorder="1" applyAlignment="1">
      <alignment horizontal="center" vertical="center" wrapText="1"/>
    </xf>
    <xf numFmtId="0" fontId="51" fillId="0" borderId="72" xfId="0" applyFont="1" applyBorder="1" applyAlignment="1">
      <alignment horizontal="center" vertical="center"/>
    </xf>
    <xf numFmtId="0" fontId="51" fillId="0" borderId="70" xfId="0" applyFont="1" applyBorder="1" applyAlignment="1">
      <alignment horizontal="center" vertical="center"/>
    </xf>
    <xf numFmtId="0" fontId="56" fillId="0" borderId="72" xfId="0" applyFont="1" applyBorder="1" applyAlignment="1">
      <alignment horizontal="center" vertical="center"/>
    </xf>
    <xf numFmtId="0" fontId="56" fillId="0" borderId="37" xfId="0" applyFont="1" applyBorder="1" applyAlignment="1">
      <alignment horizontal="center" vertical="center"/>
    </xf>
    <xf numFmtId="0" fontId="56" fillId="0" borderId="70" xfId="0" applyFont="1" applyBorder="1" applyAlignment="1">
      <alignment horizontal="center" vertical="center"/>
    </xf>
    <xf numFmtId="0" fontId="51" fillId="0" borderId="37" xfId="0" applyFont="1" applyBorder="1" applyAlignment="1">
      <alignment horizontal="left" vertical="center"/>
    </xf>
    <xf numFmtId="0" fontId="51" fillId="0" borderId="71" xfId="0" applyFont="1" applyBorder="1"/>
    <xf numFmtId="0" fontId="51" fillId="0" borderId="68" xfId="0" applyFont="1" applyFill="1" applyBorder="1" applyAlignment="1">
      <alignment horizontal="left" vertical="center"/>
    </xf>
    <xf numFmtId="0" fontId="51" fillId="0" borderId="28" xfId="0" applyFont="1" applyBorder="1" applyAlignment="1">
      <alignment horizontal="center" vertical="center" wrapText="1"/>
    </xf>
    <xf numFmtId="0" fontId="44" fillId="0" borderId="0" xfId="0" applyFont="1"/>
    <xf numFmtId="0" fontId="66" fillId="0" borderId="3" xfId="0" applyFont="1" applyFill="1" applyBorder="1" applyAlignment="1">
      <alignment vertical="center" wrapText="1"/>
    </xf>
    <xf numFmtId="1" fontId="52" fillId="10" borderId="32" xfId="0" applyNumberFormat="1" applyFont="1" applyFill="1" applyBorder="1" applyAlignment="1" applyProtection="1">
      <alignment horizontal="center"/>
    </xf>
    <xf numFmtId="1" fontId="52" fillId="10" borderId="70" xfId="0" applyNumberFormat="1" applyFont="1" applyFill="1" applyBorder="1" applyAlignment="1" applyProtection="1">
      <alignment horizontal="center"/>
    </xf>
    <xf numFmtId="49" fontId="67" fillId="0" borderId="4" xfId="0" applyNumberFormat="1" applyFont="1" applyBorder="1" applyAlignment="1">
      <alignment wrapText="1"/>
    </xf>
    <xf numFmtId="0" fontId="67" fillId="0" borderId="4" xfId="0" applyFont="1" applyBorder="1" applyAlignment="1">
      <alignment wrapText="1"/>
    </xf>
    <xf numFmtId="49" fontId="83" fillId="0" borderId="0" xfId="0" applyNumberFormat="1" applyFont="1" applyAlignment="1">
      <alignment horizontal="left" wrapText="1"/>
    </xf>
    <xf numFmtId="1" fontId="55" fillId="0" borderId="38" xfId="0" applyNumberFormat="1" applyFont="1" applyFill="1" applyBorder="1" applyAlignment="1" applyProtection="1">
      <alignment horizontal="center" vertical="center" wrapText="1"/>
    </xf>
    <xf numFmtId="1" fontId="55" fillId="0" borderId="40" xfId="0" applyNumberFormat="1" applyFont="1" applyFill="1" applyBorder="1" applyAlignment="1" applyProtection="1">
      <alignment horizontal="center" vertical="center" wrapText="1"/>
    </xf>
    <xf numFmtId="165" fontId="52" fillId="10" borderId="46" xfId="0" applyNumberFormat="1" applyFont="1" applyFill="1" applyBorder="1" applyAlignment="1">
      <alignment horizontal="center" vertical="center"/>
    </xf>
    <xf numFmtId="10" fontId="52" fillId="10" borderId="63" xfId="0" applyNumberFormat="1" applyFont="1" applyFill="1" applyBorder="1" applyAlignment="1">
      <alignment horizontal="center" vertical="center"/>
    </xf>
    <xf numFmtId="1" fontId="84" fillId="10" borderId="32" xfId="0" applyNumberFormat="1" applyFont="1" applyFill="1" applyBorder="1"/>
    <xf numFmtId="1" fontId="49" fillId="10" borderId="70" xfId="0" applyNumberFormat="1" applyFont="1" applyFill="1" applyBorder="1" applyAlignment="1">
      <alignment horizontal="center" vertical="center"/>
    </xf>
    <xf numFmtId="1" fontId="52" fillId="10" borderId="3" xfId="0" applyNumberFormat="1" applyFont="1" applyFill="1" applyBorder="1" applyAlignment="1">
      <alignment horizontal="center" vertical="center"/>
    </xf>
    <xf numFmtId="1" fontId="52" fillId="10" borderId="44" xfId="0" applyNumberFormat="1" applyFont="1" applyFill="1" applyBorder="1" applyAlignment="1">
      <alignment horizontal="center" vertical="center"/>
    </xf>
    <xf numFmtId="1" fontId="49" fillId="11" borderId="14" xfId="0" applyNumberFormat="1" applyFont="1" applyFill="1" applyBorder="1" applyAlignment="1">
      <alignment horizontal="center" vertical="center"/>
    </xf>
    <xf numFmtId="1" fontId="49" fillId="11" borderId="18" xfId="0" applyNumberFormat="1" applyFont="1" applyFill="1" applyBorder="1" applyAlignment="1">
      <alignment horizontal="center" vertical="center"/>
    </xf>
    <xf numFmtId="1" fontId="49" fillId="11" borderId="30" xfId="0" applyNumberFormat="1" applyFont="1" applyFill="1" applyBorder="1" applyAlignment="1">
      <alignment horizontal="center" vertical="center"/>
    </xf>
    <xf numFmtId="0" fontId="54" fillId="0" borderId="48" xfId="0" applyFont="1" applyBorder="1" applyAlignment="1">
      <alignment horizontal="center"/>
    </xf>
    <xf numFmtId="0" fontId="54" fillId="0" borderId="64" xfId="0" applyFont="1" applyBorder="1" applyAlignment="1">
      <alignment horizontal="center"/>
    </xf>
    <xf numFmtId="0" fontId="52" fillId="0" borderId="4" xfId="0" applyFont="1" applyBorder="1" applyAlignment="1" applyProtection="1">
      <alignment vertical="center" wrapText="1"/>
    </xf>
    <xf numFmtId="0" fontId="52" fillId="0" borderId="4" xfId="0" applyFont="1" applyFill="1" applyBorder="1" applyAlignment="1" applyProtection="1">
      <alignment vertical="center" wrapText="1"/>
    </xf>
    <xf numFmtId="0" fontId="49" fillId="10" borderId="35" xfId="0" applyFont="1" applyFill="1" applyBorder="1" applyAlignment="1">
      <alignment horizontal="center" vertical="center" wrapText="1"/>
    </xf>
    <xf numFmtId="0" fontId="49" fillId="10" borderId="37" xfId="0" applyFont="1" applyFill="1" applyBorder="1" applyAlignment="1">
      <alignment horizontal="center" vertical="center" wrapText="1"/>
    </xf>
    <xf numFmtId="0" fontId="49" fillId="10" borderId="70" xfId="0" applyFont="1" applyFill="1" applyBorder="1" applyAlignment="1">
      <alignment horizontal="center" vertical="center" wrapText="1"/>
    </xf>
    <xf numFmtId="1" fontId="52" fillId="10" borderId="66" xfId="0" applyNumberFormat="1" applyFont="1" applyFill="1" applyBorder="1" applyAlignment="1">
      <alignment horizontal="center" vertical="center"/>
    </xf>
    <xf numFmtId="0" fontId="52" fillId="0" borderId="1" xfId="0" applyFont="1" applyFill="1" applyBorder="1" applyAlignment="1">
      <alignment vertical="center" wrapText="1"/>
    </xf>
    <xf numFmtId="0" fontId="54" fillId="0" borderId="0" xfId="0" applyFont="1" applyBorder="1" applyAlignment="1">
      <alignment vertical="center" wrapText="1"/>
    </xf>
    <xf numFmtId="0" fontId="56" fillId="0" borderId="0" xfId="0" applyFont="1" applyBorder="1" applyAlignment="1">
      <alignment horizontal="center"/>
    </xf>
    <xf numFmtId="0" fontId="81" fillId="0" borderId="0" xfId="0" applyFont="1" applyFill="1" applyBorder="1" applyAlignment="1">
      <alignment vertical="center" wrapText="1"/>
    </xf>
    <xf numFmtId="0" fontId="81" fillId="0" borderId="0" xfId="0" applyFont="1" applyFill="1" applyBorder="1" applyAlignment="1">
      <alignment horizontal="left" vertical="top"/>
    </xf>
    <xf numFmtId="0" fontId="81" fillId="11" borderId="13" xfId="0" applyNumberFormat="1" applyFont="1" applyFill="1" applyBorder="1" applyAlignment="1">
      <alignment horizontal="left" vertical="top"/>
    </xf>
    <xf numFmtId="0" fontId="81"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4" fontId="65" fillId="0" borderId="11" xfId="0" applyNumberFormat="1" applyFont="1" applyBorder="1" applyAlignment="1">
      <alignment horizontal="center"/>
    </xf>
    <xf numFmtId="14" fontId="65" fillId="0" borderId="30" xfId="0" applyNumberFormat="1" applyFont="1" applyBorder="1" applyAlignment="1">
      <alignment horizontal="center"/>
    </xf>
    <xf numFmtId="1" fontId="89" fillId="11" borderId="56" xfId="0" applyNumberFormat="1" applyFont="1" applyFill="1" applyBorder="1" applyAlignment="1">
      <alignment horizontal="center" vertical="top"/>
    </xf>
    <xf numFmtId="1" fontId="89" fillId="11" borderId="43" xfId="0" applyNumberFormat="1" applyFont="1" applyFill="1" applyBorder="1" applyAlignment="1">
      <alignment horizontal="center" vertical="top"/>
    </xf>
    <xf numFmtId="1" fontId="89" fillId="11" borderId="55" xfId="0" applyNumberFormat="1" applyFont="1" applyFill="1" applyBorder="1" applyAlignment="1">
      <alignment horizontal="center" vertical="top"/>
    </xf>
    <xf numFmtId="14" fontId="65" fillId="0" borderId="21" xfId="0" applyNumberFormat="1" applyFont="1" applyBorder="1" applyAlignment="1">
      <alignment horizontal="center"/>
    </xf>
    <xf numFmtId="1" fontId="89" fillId="11" borderId="59" xfId="0" applyNumberFormat="1" applyFont="1" applyFill="1" applyBorder="1" applyAlignment="1">
      <alignment horizontal="center" vertical="top"/>
    </xf>
    <xf numFmtId="1" fontId="89" fillId="11" borderId="76" xfId="0" applyNumberFormat="1" applyFont="1" applyFill="1" applyBorder="1" applyAlignment="1">
      <alignment horizontal="center" vertical="top"/>
    </xf>
    <xf numFmtId="1" fontId="49" fillId="10" borderId="54" xfId="0" applyNumberFormat="1" applyFont="1" applyFill="1" applyBorder="1" applyAlignment="1">
      <alignment horizontal="center" vertical="top"/>
    </xf>
    <xf numFmtId="1" fontId="49" fillId="10" borderId="48" xfId="0" applyNumberFormat="1" applyFont="1" applyFill="1" applyBorder="1" applyAlignment="1">
      <alignment horizontal="center" vertical="top"/>
    </xf>
    <xf numFmtId="1" fontId="89" fillId="11" borderId="72" xfId="0" applyNumberFormat="1" applyFont="1" applyFill="1" applyBorder="1" applyAlignment="1">
      <alignment horizontal="center" vertical="top"/>
    </xf>
    <xf numFmtId="1" fontId="89" fillId="11" borderId="65" xfId="0" applyNumberFormat="1" applyFont="1" applyFill="1" applyBorder="1" applyAlignment="1">
      <alignment horizontal="center" vertical="top"/>
    </xf>
    <xf numFmtId="1" fontId="89" fillId="11" borderId="14" xfId="0" applyNumberFormat="1" applyFont="1" applyFill="1" applyBorder="1" applyAlignment="1">
      <alignment horizontal="center" vertical="top"/>
    </xf>
    <xf numFmtId="1" fontId="89" fillId="11" borderId="45" xfId="0" applyNumberFormat="1" applyFont="1" applyFill="1" applyBorder="1" applyAlignment="1">
      <alignment horizontal="center" vertical="top"/>
    </xf>
    <xf numFmtId="1" fontId="89" fillId="11" borderId="25" xfId="0" applyNumberFormat="1" applyFont="1" applyFill="1" applyBorder="1" applyAlignment="1">
      <alignment horizontal="center" vertical="top"/>
    </xf>
    <xf numFmtId="1" fontId="89" fillId="11" borderId="46" xfId="0" applyNumberFormat="1" applyFont="1" applyFill="1" applyBorder="1" applyAlignment="1">
      <alignment horizontal="center" vertical="top"/>
    </xf>
    <xf numFmtId="1" fontId="89" fillId="11" borderId="50" xfId="0" applyNumberFormat="1" applyFont="1" applyFill="1" applyBorder="1" applyAlignment="1">
      <alignment horizontal="center" vertical="top"/>
    </xf>
    <xf numFmtId="1" fontId="49" fillId="10" borderId="5" xfId="0" applyNumberFormat="1" applyFont="1" applyFill="1" applyBorder="1" applyAlignment="1">
      <alignment horizontal="center" vertical="top"/>
    </xf>
    <xf numFmtId="1" fontId="76" fillId="11" borderId="59" xfId="0" applyNumberFormat="1" applyFont="1" applyFill="1" applyBorder="1" applyAlignment="1">
      <alignment horizontal="center" vertical="center"/>
    </xf>
    <xf numFmtId="1" fontId="76" fillId="11" borderId="0" xfId="0" applyNumberFormat="1" applyFont="1" applyFill="1" applyBorder="1" applyAlignment="1">
      <alignment vertical="center"/>
    </xf>
    <xf numFmtId="1" fontId="76" fillId="11" borderId="59" xfId="0" applyNumberFormat="1" applyFont="1" applyFill="1" applyBorder="1" applyAlignment="1">
      <alignment vertical="center"/>
    </xf>
    <xf numFmtId="1" fontId="76" fillId="11" borderId="76" xfId="0" applyNumberFormat="1" applyFont="1" applyFill="1" applyBorder="1" applyAlignment="1">
      <alignment vertical="center"/>
    </xf>
    <xf numFmtId="14" fontId="65" fillId="0" borderId="14" xfId="0" applyNumberFormat="1" applyFont="1" applyBorder="1" applyAlignment="1">
      <alignment horizontal="center"/>
    </xf>
    <xf numFmtId="1" fontId="52" fillId="10" borderId="41" xfId="0" applyNumberFormat="1" applyFont="1" applyFill="1" applyBorder="1" applyAlignment="1">
      <alignment horizontal="center" vertical="center"/>
    </xf>
    <xf numFmtId="1" fontId="49" fillId="10" borderId="35" xfId="0" applyNumberFormat="1" applyFont="1" applyFill="1" applyBorder="1" applyAlignment="1">
      <alignment horizontal="center" vertical="top"/>
    </xf>
    <xf numFmtId="1" fontId="49" fillId="10" borderId="33" xfId="0" applyNumberFormat="1" applyFont="1" applyFill="1" applyBorder="1" applyAlignment="1">
      <alignment horizontal="center" vertical="top"/>
    </xf>
    <xf numFmtId="1" fontId="49" fillId="10" borderId="10" xfId="0" applyNumberFormat="1" applyFont="1" applyFill="1" applyBorder="1" applyAlignment="1">
      <alignment horizontal="center" vertical="top"/>
    </xf>
    <xf numFmtId="1" fontId="49" fillId="10" borderId="34" xfId="0" applyNumberFormat="1" applyFont="1" applyFill="1" applyBorder="1" applyAlignment="1">
      <alignment horizontal="center" vertical="top"/>
    </xf>
    <xf numFmtId="165" fontId="52" fillId="10" borderId="33" xfId="0" applyNumberFormat="1" applyFont="1" applyFill="1" applyBorder="1" applyAlignment="1">
      <alignment horizontal="center" vertical="center"/>
    </xf>
    <xf numFmtId="165" fontId="49" fillId="10" borderId="9" xfId="0" applyNumberFormat="1" applyFont="1" applyFill="1" applyBorder="1" applyAlignment="1">
      <alignment horizontal="center" vertical="center" wrapText="1"/>
    </xf>
    <xf numFmtId="165" fontId="52" fillId="10" borderId="9" xfId="0" applyNumberFormat="1" applyFont="1" applyFill="1" applyBorder="1" applyAlignment="1">
      <alignment horizontal="center" vertical="center"/>
    </xf>
    <xf numFmtId="165" fontId="64" fillId="10" borderId="34" xfId="0" applyNumberFormat="1" applyFont="1" applyFill="1" applyBorder="1" applyAlignment="1">
      <alignment horizontal="center"/>
    </xf>
    <xf numFmtId="1" fontId="89" fillId="11" borderId="50" xfId="0" applyNumberFormat="1" applyFont="1" applyFill="1" applyBorder="1" applyAlignment="1">
      <alignment horizontal="center" vertical="top"/>
    </xf>
    <xf numFmtId="1" fontId="76" fillId="11" borderId="22" xfId="0" applyNumberFormat="1" applyFont="1" applyFill="1" applyBorder="1" applyAlignment="1">
      <alignment vertical="center"/>
    </xf>
    <xf numFmtId="165" fontId="76" fillId="11" borderId="17" xfId="0" applyNumberFormat="1" applyFont="1" applyFill="1" applyBorder="1" applyAlignment="1">
      <alignment horizontal="center" vertical="center"/>
    </xf>
    <xf numFmtId="165" fontId="91" fillId="11" borderId="46" xfId="0" applyNumberFormat="1" applyFont="1" applyFill="1" applyBorder="1" applyAlignment="1">
      <alignment horizontal="center"/>
    </xf>
    <xf numFmtId="1" fontId="76" fillId="11" borderId="38" xfId="0" applyNumberFormat="1" applyFont="1" applyFill="1" applyBorder="1" applyAlignment="1">
      <alignment horizontal="center" vertical="center"/>
    </xf>
    <xf numFmtId="1" fontId="76" fillId="11" borderId="38" xfId="0" applyNumberFormat="1" applyFont="1" applyFill="1" applyBorder="1" applyAlignment="1">
      <alignment vertical="center"/>
    </xf>
    <xf numFmtId="1" fontId="76" fillId="11" borderId="24" xfId="0" applyNumberFormat="1" applyFont="1" applyFill="1" applyBorder="1" applyAlignment="1">
      <alignment vertical="center"/>
    </xf>
    <xf numFmtId="165" fontId="52" fillId="10" borderId="45" xfId="0" applyNumberFormat="1" applyFont="1" applyFill="1" applyBorder="1" applyAlignment="1">
      <alignment horizontal="center" vertical="center"/>
    </xf>
    <xf numFmtId="1" fontId="52" fillId="10" borderId="58" xfId="0" applyNumberFormat="1" applyFont="1" applyFill="1" applyBorder="1" applyAlignment="1">
      <alignment horizontal="center" vertical="center"/>
    </xf>
    <xf numFmtId="1" fontId="52" fillId="10" borderId="6" xfId="0" applyNumberFormat="1" applyFont="1" applyFill="1" applyBorder="1" applyAlignment="1">
      <alignment vertical="center"/>
    </xf>
    <xf numFmtId="1" fontId="52" fillId="10" borderId="58" xfId="0" applyNumberFormat="1" applyFont="1" applyFill="1" applyBorder="1" applyAlignment="1">
      <alignment vertical="center"/>
    </xf>
    <xf numFmtId="1" fontId="52" fillId="10" borderId="75" xfId="0" applyNumberFormat="1" applyFont="1" applyFill="1" applyBorder="1" applyAlignment="1">
      <alignment vertical="center"/>
    </xf>
    <xf numFmtId="165" fontId="52" fillId="10" borderId="38" xfId="0" applyNumberFormat="1" applyFont="1" applyFill="1" applyBorder="1" applyAlignment="1">
      <alignment horizontal="center" vertical="center"/>
    </xf>
    <xf numFmtId="165" fontId="76" fillId="11" borderId="39" xfId="0" applyNumberFormat="1" applyFont="1" applyFill="1" applyBorder="1" applyAlignment="1">
      <alignment horizontal="center" vertical="center"/>
    </xf>
    <xf numFmtId="165" fontId="91" fillId="11" borderId="40" xfId="0" applyNumberFormat="1" applyFont="1" applyFill="1" applyBorder="1" applyAlignment="1">
      <alignment horizontal="center"/>
    </xf>
    <xf numFmtId="14" fontId="65" fillId="0" borderId="26" xfId="0" applyNumberFormat="1" applyFont="1" applyBorder="1" applyAlignment="1">
      <alignment horizontal="center"/>
    </xf>
    <xf numFmtId="14" fontId="65" fillId="0" borderId="35" xfId="0" applyNumberFormat="1" applyFont="1" applyBorder="1" applyAlignment="1">
      <alignment horizontal="center"/>
    </xf>
    <xf numFmtId="0" fontId="0" fillId="0" borderId="0" xfId="0"/>
    <xf numFmtId="1" fontId="52" fillId="10" borderId="25"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1" fontId="49" fillId="10" borderId="26" xfId="0" applyNumberFormat="1" applyFont="1" applyFill="1" applyBorder="1" applyAlignment="1">
      <alignment horizontal="center" vertical="center" wrapText="1"/>
    </xf>
    <xf numFmtId="1" fontId="49" fillId="10" borderId="18" xfId="0" applyNumberFormat="1" applyFont="1" applyFill="1" applyBorder="1" applyAlignment="1">
      <alignment horizontal="center" vertical="center" wrapText="1"/>
    </xf>
    <xf numFmtId="1" fontId="49" fillId="10" borderId="53" xfId="0" applyNumberFormat="1" applyFont="1" applyFill="1" applyBorder="1" applyAlignment="1">
      <alignment horizontal="center" vertical="center" wrapText="1"/>
    </xf>
    <xf numFmtId="1" fontId="22" fillId="0" borderId="0" xfId="0" applyNumberFormat="1" applyFont="1"/>
    <xf numFmtId="1" fontId="49" fillId="10" borderId="53" xfId="0" applyNumberFormat="1" applyFont="1" applyFill="1" applyBorder="1" applyAlignment="1">
      <alignment horizontal="center" vertical="center"/>
    </xf>
    <xf numFmtId="1" fontId="49" fillId="10" borderId="11" xfId="0" applyNumberFormat="1" applyFont="1" applyFill="1" applyBorder="1" applyAlignment="1">
      <alignment horizontal="center" vertical="center" wrapText="1"/>
    </xf>
    <xf numFmtId="1" fontId="49" fillId="10" borderId="35" xfId="0" applyNumberFormat="1" applyFont="1" applyFill="1" applyBorder="1" applyAlignment="1">
      <alignment horizontal="center" vertical="center"/>
    </xf>
    <xf numFmtId="1" fontId="49" fillId="10" borderId="37" xfId="0" applyNumberFormat="1" applyFont="1" applyFill="1" applyBorder="1" applyAlignment="1">
      <alignment horizontal="center" vertical="center"/>
    </xf>
    <xf numFmtId="1" fontId="49" fillId="10" borderId="27" xfId="0" applyNumberFormat="1" applyFont="1" applyFill="1" applyBorder="1" applyAlignment="1">
      <alignment horizontal="center" vertical="center"/>
    </xf>
    <xf numFmtId="1" fontId="49" fillId="10" borderId="66" xfId="0" applyNumberFormat="1" applyFont="1" applyFill="1" applyBorder="1" applyAlignment="1">
      <alignment horizontal="center" vertical="center" wrapText="1"/>
    </xf>
    <xf numFmtId="1" fontId="49" fillId="10" borderId="3" xfId="0" applyNumberFormat="1" applyFont="1" applyFill="1" applyBorder="1" applyAlignment="1">
      <alignment horizontal="center" vertical="center" wrapText="1"/>
    </xf>
    <xf numFmtId="1" fontId="49" fillId="10" borderId="27" xfId="0" applyNumberFormat="1" applyFont="1" applyFill="1" applyBorder="1" applyAlignment="1">
      <alignment horizontal="center" vertical="center"/>
    </xf>
    <xf numFmtId="1" fontId="52" fillId="10" borderId="16" xfId="0" applyNumberFormat="1" applyFont="1" applyFill="1" applyBorder="1" applyAlignment="1" applyProtection="1">
      <alignment horizontal="center"/>
    </xf>
    <xf numFmtId="165" fontId="52" fillId="10" borderId="33" xfId="3" applyNumberFormat="1" applyFont="1" applyFill="1" applyBorder="1" applyAlignment="1">
      <alignment horizontal="center" vertical="top" wrapText="1"/>
    </xf>
    <xf numFmtId="165" fontId="52" fillId="10" borderId="4" xfId="3" applyNumberFormat="1" applyFont="1" applyFill="1" applyBorder="1" applyAlignment="1">
      <alignment horizontal="center" vertical="top"/>
    </xf>
    <xf numFmtId="165" fontId="52" fillId="10" borderId="20" xfId="3" applyNumberFormat="1" applyFont="1" applyFill="1" applyBorder="1" applyAlignment="1">
      <alignment horizontal="center" vertical="top" wrapText="1"/>
    </xf>
    <xf numFmtId="1" fontId="52" fillId="10" borderId="60" xfId="0" applyNumberFormat="1" applyFont="1" applyFill="1" applyBorder="1" applyAlignment="1">
      <alignment horizontal="center" vertical="top" wrapText="1"/>
    </xf>
    <xf numFmtId="1" fontId="52" fillId="10" borderId="34" xfId="0" applyNumberFormat="1" applyFont="1" applyFill="1" applyBorder="1" applyAlignment="1">
      <alignment horizontal="center" vertical="top"/>
    </xf>
    <xf numFmtId="1" fontId="52" fillId="10" borderId="51" xfId="0" applyNumberFormat="1" applyFont="1" applyFill="1" applyBorder="1" applyAlignment="1">
      <alignment horizontal="center" vertical="top"/>
    </xf>
    <xf numFmtId="1" fontId="52" fillId="10" borderId="9" xfId="0" applyNumberFormat="1" applyFont="1" applyFill="1" applyBorder="1" applyAlignment="1">
      <alignment horizontal="center" vertical="top"/>
    </xf>
    <xf numFmtId="1" fontId="52" fillId="10" borderId="4" xfId="0" applyNumberFormat="1" applyFont="1" applyFill="1" applyBorder="1" applyAlignment="1">
      <alignment horizontal="center" vertical="top"/>
    </xf>
    <xf numFmtId="1" fontId="52" fillId="10" borderId="33" xfId="0" applyNumberFormat="1" applyFont="1" applyFill="1" applyBorder="1" applyAlignment="1">
      <alignment horizontal="center" vertical="top" wrapText="1"/>
    </xf>
    <xf numFmtId="1" fontId="52" fillId="10" borderId="20" xfId="0" applyNumberFormat="1" applyFont="1" applyFill="1" applyBorder="1" applyAlignment="1">
      <alignment horizontal="center" vertical="top" wrapText="1"/>
    </xf>
    <xf numFmtId="1" fontId="52" fillId="10" borderId="34" xfId="0" applyNumberFormat="1" applyFont="1" applyFill="1" applyBorder="1" applyAlignment="1">
      <alignment horizontal="center" vertical="top" wrapText="1"/>
    </xf>
    <xf numFmtId="1" fontId="52" fillId="10" borderId="36" xfId="0" applyNumberFormat="1" applyFont="1" applyFill="1" applyBorder="1" applyAlignment="1">
      <alignment horizontal="center" vertical="top" wrapText="1"/>
    </xf>
    <xf numFmtId="1" fontId="52" fillId="10" borderId="46" xfId="0" applyNumberFormat="1" applyFont="1" applyFill="1" applyBorder="1" applyAlignment="1" applyProtection="1">
      <alignment horizontal="center" vertical="center" wrapText="1"/>
      <protection locked="0"/>
    </xf>
    <xf numFmtId="1" fontId="52" fillId="10" borderId="25" xfId="0" applyNumberFormat="1" applyFont="1" applyFill="1" applyBorder="1" applyAlignment="1" applyProtection="1">
      <alignment horizontal="center"/>
    </xf>
    <xf numFmtId="1" fontId="52" fillId="10" borderId="46" xfId="0" applyNumberFormat="1" applyFont="1" applyFill="1" applyBorder="1" applyAlignment="1" applyProtection="1">
      <alignment horizontal="center"/>
    </xf>
    <xf numFmtId="1" fontId="52" fillId="10" borderId="45" xfId="0" applyNumberFormat="1" applyFont="1" applyFill="1" applyBorder="1" applyAlignment="1" applyProtection="1">
      <alignment horizontal="center" vertical="center" wrapText="1"/>
      <protection locked="0"/>
    </xf>
    <xf numFmtId="1" fontId="52" fillId="10" borderId="45" xfId="0" applyNumberFormat="1" applyFont="1" applyFill="1" applyBorder="1" applyAlignment="1" applyProtection="1">
      <alignment horizontal="center"/>
    </xf>
    <xf numFmtId="1" fontId="52" fillId="10" borderId="33" xfId="0" applyNumberFormat="1" applyFont="1" applyFill="1" applyBorder="1" applyAlignment="1" applyProtection="1">
      <alignment horizontal="center"/>
    </xf>
    <xf numFmtId="1" fontId="52" fillId="10" borderId="34" xfId="0" applyNumberFormat="1" applyFont="1" applyFill="1" applyBorder="1" applyAlignment="1" applyProtection="1">
      <alignment horizontal="center"/>
    </xf>
    <xf numFmtId="1" fontId="52" fillId="10" borderId="10" xfId="0" applyNumberFormat="1" applyFont="1" applyFill="1" applyBorder="1" applyAlignment="1" applyProtection="1">
      <alignment horizontal="center"/>
    </xf>
    <xf numFmtId="1" fontId="52" fillId="10" borderId="36" xfId="0" applyNumberFormat="1" applyFont="1" applyFill="1" applyBorder="1" applyAlignment="1" applyProtection="1">
      <alignment horizontal="center"/>
    </xf>
    <xf numFmtId="1" fontId="52" fillId="10" borderId="66" xfId="0" applyNumberFormat="1" applyFont="1" applyFill="1" applyBorder="1" applyAlignment="1" applyProtection="1">
      <alignment horizontal="center"/>
    </xf>
    <xf numFmtId="1" fontId="52" fillId="10" borderId="3" xfId="0" applyNumberFormat="1" applyFont="1" applyFill="1" applyBorder="1" applyAlignment="1" applyProtection="1">
      <alignment horizontal="center"/>
    </xf>
    <xf numFmtId="1" fontId="52" fillId="10" borderId="1" xfId="0" applyNumberFormat="1" applyFont="1" applyFill="1" applyBorder="1" applyAlignment="1" applyProtection="1">
      <alignment horizontal="center"/>
    </xf>
    <xf numFmtId="1" fontId="52" fillId="10" borderId="20" xfId="0" applyNumberFormat="1" applyFont="1" applyFill="1" applyBorder="1" applyAlignment="1" applyProtection="1">
      <alignment horizontal="center"/>
    </xf>
    <xf numFmtId="1" fontId="52" fillId="10" borderId="13" xfId="0" applyNumberFormat="1" applyFont="1" applyFill="1" applyBorder="1" applyAlignment="1" applyProtection="1">
      <alignment horizontal="center"/>
    </xf>
    <xf numFmtId="1" fontId="52" fillId="10" borderId="19" xfId="0" applyNumberFormat="1" applyFont="1" applyFill="1" applyBorder="1" applyAlignment="1" applyProtection="1">
      <alignment horizontal="center"/>
    </xf>
    <xf numFmtId="1" fontId="52" fillId="10" borderId="35" xfId="0" applyNumberFormat="1" applyFont="1" applyFill="1" applyBorder="1" applyAlignment="1" applyProtection="1">
      <alignment horizontal="center"/>
    </xf>
    <xf numFmtId="1" fontId="52" fillId="10" borderId="37" xfId="0" applyNumberFormat="1" applyFont="1" applyFill="1" applyBorder="1" applyAlignment="1" applyProtection="1">
      <alignment horizontal="center"/>
    </xf>
    <xf numFmtId="1" fontId="52" fillId="10" borderId="60" xfId="0" applyNumberFormat="1" applyFont="1" applyFill="1" applyBorder="1" applyAlignment="1" applyProtection="1">
      <alignment horizontal="center" vertical="center" wrapText="1"/>
      <protection locked="0"/>
    </xf>
    <xf numFmtId="1" fontId="52" fillId="10" borderId="60" xfId="0" applyNumberFormat="1" applyFont="1" applyFill="1" applyBorder="1" applyAlignment="1" applyProtection="1">
      <alignment horizontal="center"/>
    </xf>
    <xf numFmtId="1" fontId="52" fillId="10" borderId="73" xfId="0" applyNumberFormat="1" applyFont="1" applyFill="1" applyBorder="1" applyAlignment="1" applyProtection="1">
      <alignment horizontal="center"/>
    </xf>
    <xf numFmtId="1" fontId="52" fillId="10" borderId="79" xfId="0" applyNumberFormat="1" applyFont="1" applyFill="1" applyBorder="1" applyAlignment="1" applyProtection="1">
      <alignment horizontal="center"/>
    </xf>
    <xf numFmtId="1" fontId="52" fillId="10" borderId="52" xfId="0" applyNumberFormat="1" applyFont="1" applyFill="1" applyBorder="1" applyAlignment="1" applyProtection="1">
      <alignment horizontal="center" vertical="center" wrapText="1"/>
      <protection locked="0"/>
    </xf>
    <xf numFmtId="1" fontId="52" fillId="10" borderId="52" xfId="0" applyNumberFormat="1" applyFont="1" applyFill="1" applyBorder="1" applyAlignment="1" applyProtection="1">
      <alignment horizontal="center"/>
    </xf>
    <xf numFmtId="164" fontId="52" fillId="10" borderId="13"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41" xfId="0" applyNumberFormat="1" applyFont="1" applyFill="1" applyBorder="1" applyAlignment="1">
      <alignment horizontal="center" vertical="center"/>
    </xf>
    <xf numFmtId="1" fontId="52" fillId="10" borderId="19"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wrapText="1"/>
    </xf>
    <xf numFmtId="1" fontId="52" fillId="10" borderId="36" xfId="0" applyNumberFormat="1" applyFont="1" applyFill="1" applyBorder="1" applyAlignment="1">
      <alignment horizontal="center" vertical="center"/>
    </xf>
    <xf numFmtId="1" fontId="52" fillId="10" borderId="32" xfId="0" applyNumberFormat="1" applyFont="1" applyFill="1" applyBorder="1" applyAlignment="1">
      <alignment horizontal="center" vertical="center"/>
    </xf>
    <xf numFmtId="164" fontId="52" fillId="10" borderId="20" xfId="0" applyNumberFormat="1" applyFont="1" applyFill="1" applyBorder="1" applyAlignment="1">
      <alignment horizontal="center" vertical="center"/>
    </xf>
    <xf numFmtId="2" fontId="52" fillId="10" borderId="36" xfId="0" applyNumberFormat="1" applyFont="1" applyFill="1" applyBorder="1" applyAlignment="1">
      <alignment horizontal="center" vertical="center"/>
    </xf>
    <xf numFmtId="164" fontId="52" fillId="10" borderId="36" xfId="0" applyNumberFormat="1" applyFont="1" applyFill="1" applyBorder="1" applyAlignment="1">
      <alignment horizontal="center" vertical="center"/>
    </xf>
    <xf numFmtId="164" fontId="52" fillId="10" borderId="36" xfId="0" applyNumberFormat="1" applyFont="1" applyFill="1" applyBorder="1" applyAlignment="1">
      <alignment horizontal="center" vertical="center" wrapText="1"/>
    </xf>
    <xf numFmtId="1" fontId="52" fillId="10" borderId="16" xfId="0" applyNumberFormat="1" applyFont="1" applyFill="1" applyBorder="1" applyAlignment="1">
      <alignment horizontal="center" vertical="center"/>
    </xf>
    <xf numFmtId="1" fontId="52" fillId="10" borderId="25" xfId="0" applyNumberFormat="1" applyFont="1" applyFill="1" applyBorder="1" applyAlignment="1">
      <alignment horizontal="center" vertical="center"/>
    </xf>
    <xf numFmtId="9" fontId="63" fillId="10" borderId="36" xfId="0" applyNumberFormat="1" applyFont="1" applyFill="1" applyBorder="1" applyAlignment="1">
      <alignment horizontal="center"/>
    </xf>
    <xf numFmtId="1" fontId="52" fillId="10" borderId="53" xfId="0" applyNumberFormat="1" applyFont="1" applyFill="1" applyBorder="1" applyAlignment="1">
      <alignment horizontal="center" vertical="center"/>
    </xf>
    <xf numFmtId="164" fontId="52" fillId="10" borderId="73" xfId="0" applyNumberFormat="1" applyFont="1" applyFill="1" applyBorder="1" applyAlignment="1">
      <alignment horizontal="center" vertical="center"/>
    </xf>
    <xf numFmtId="164" fontId="52" fillId="10" borderId="51" xfId="0" applyNumberFormat="1" applyFont="1" applyFill="1" applyBorder="1" applyAlignment="1">
      <alignment horizontal="center" vertical="center"/>
    </xf>
    <xf numFmtId="1" fontId="52" fillId="10" borderId="79" xfId="0" applyNumberFormat="1" applyFont="1" applyFill="1" applyBorder="1" applyAlignment="1">
      <alignment horizontal="center" vertical="center"/>
    </xf>
    <xf numFmtId="164" fontId="52" fillId="10" borderId="60" xfId="0" applyNumberFormat="1" applyFont="1" applyFill="1" applyBorder="1" applyAlignment="1">
      <alignment horizontal="center" vertical="center"/>
    </xf>
    <xf numFmtId="1" fontId="52" fillId="10" borderId="52" xfId="0" applyNumberFormat="1" applyFont="1" applyFill="1" applyBorder="1" applyAlignment="1">
      <alignment horizontal="center" vertical="center"/>
    </xf>
    <xf numFmtId="164" fontId="52" fillId="10" borderId="53" xfId="0" applyNumberFormat="1" applyFont="1" applyFill="1" applyBorder="1" applyAlignment="1">
      <alignment horizontal="center" vertical="center"/>
    </xf>
    <xf numFmtId="164" fontId="52" fillId="10" borderId="72" xfId="0" applyNumberFormat="1" applyFont="1" applyFill="1" applyBorder="1" applyAlignment="1">
      <alignment horizontal="center" vertical="center"/>
    </xf>
    <xf numFmtId="164" fontId="52" fillId="10" borderId="65" xfId="0" applyNumberFormat="1" applyFont="1" applyFill="1" applyBorder="1" applyAlignment="1">
      <alignment horizontal="center" vertical="center"/>
    </xf>
    <xf numFmtId="1" fontId="52" fillId="10" borderId="27" xfId="0" applyNumberFormat="1" applyFont="1" applyFill="1" applyBorder="1" applyAlignment="1">
      <alignment horizontal="center" vertical="center"/>
    </xf>
    <xf numFmtId="1" fontId="52" fillId="10" borderId="14" xfId="0" applyNumberFormat="1" applyFont="1" applyFill="1" applyBorder="1" applyAlignment="1">
      <alignment horizontal="center" vertical="center"/>
    </xf>
    <xf numFmtId="164" fontId="52" fillId="10" borderId="45" xfId="0" applyNumberFormat="1" applyFont="1" applyFill="1" applyBorder="1" applyAlignment="1">
      <alignment horizontal="center" vertical="center"/>
    </xf>
    <xf numFmtId="164" fontId="52" fillId="10" borderId="17" xfId="0" applyNumberFormat="1" applyFont="1" applyFill="1" applyBorder="1" applyAlignment="1">
      <alignment horizontal="center" vertical="center"/>
    </xf>
    <xf numFmtId="164" fontId="52" fillId="10" borderId="16" xfId="0" applyNumberFormat="1" applyFont="1" applyFill="1" applyBorder="1" applyAlignment="1">
      <alignment horizontal="center" vertical="center"/>
    </xf>
    <xf numFmtId="1" fontId="52" fillId="10" borderId="11" xfId="0" applyNumberFormat="1" applyFont="1" applyFill="1" applyBorder="1" applyAlignment="1">
      <alignment horizontal="center" vertical="center"/>
    </xf>
    <xf numFmtId="1" fontId="52" fillId="10" borderId="26" xfId="0" applyNumberFormat="1" applyFont="1" applyFill="1" applyBorder="1" applyAlignment="1">
      <alignment horizontal="center" vertical="center"/>
    </xf>
    <xf numFmtId="2" fontId="71" fillId="10" borderId="18" xfId="0" applyNumberFormat="1" applyFont="1" applyFill="1" applyBorder="1" applyAlignment="1">
      <alignment horizontal="center" vertical="top" wrapText="1"/>
    </xf>
    <xf numFmtId="2" fontId="71" fillId="10" borderId="19" xfId="0" applyNumberFormat="1" applyFont="1" applyFill="1" applyBorder="1" applyAlignment="1">
      <alignment horizontal="center" vertical="top"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66" fillId="11" borderId="18" xfId="0" applyFont="1" applyFill="1" applyBorder="1" applyAlignment="1">
      <alignment horizontal="left"/>
    </xf>
    <xf numFmtId="0" fontId="66" fillId="11" borderId="2" xfId="0" applyFont="1" applyFill="1" applyBorder="1" applyAlignment="1">
      <alignment horizontal="left"/>
    </xf>
    <xf numFmtId="0" fontId="0" fillId="0" borderId="0" xfId="0"/>
    <xf numFmtId="0" fontId="49" fillId="10" borderId="66" xfId="0" applyNumberFormat="1" applyFont="1" applyFill="1" applyBorder="1" applyAlignment="1">
      <alignment horizontal="left" vertical="top" wrapText="1"/>
    </xf>
    <xf numFmtId="0" fontId="49" fillId="10" borderId="34" xfId="0" applyNumberFormat="1" applyFont="1" applyFill="1" applyBorder="1" applyAlignment="1">
      <alignment horizontal="left" vertical="top" wrapText="1"/>
    </xf>
    <xf numFmtId="0" fontId="49" fillId="10" borderId="36" xfId="0" applyNumberFormat="1" applyFont="1" applyFill="1" applyBorder="1" applyAlignment="1">
      <alignment horizontal="left" vertical="top" wrapText="1"/>
    </xf>
    <xf numFmtId="0" fontId="49" fillId="10" borderId="44" xfId="0" applyNumberFormat="1" applyFont="1" applyFill="1" applyBorder="1" applyAlignment="1">
      <alignment horizontal="left" vertical="top" wrapText="1"/>
    </xf>
    <xf numFmtId="0" fontId="49" fillId="10" borderId="42" xfId="0" applyNumberFormat="1" applyFont="1" applyFill="1" applyBorder="1" applyAlignment="1">
      <alignment horizontal="left" vertical="top" wrapText="1"/>
    </xf>
    <xf numFmtId="0" fontId="49" fillId="10" borderId="16" xfId="0" applyNumberFormat="1" applyFont="1" applyFill="1" applyBorder="1" applyAlignment="1">
      <alignment horizontal="left" vertical="top" wrapText="1"/>
    </xf>
    <xf numFmtId="0" fontId="49" fillId="10" borderId="46" xfId="0" applyNumberFormat="1" applyFont="1" applyFill="1" applyBorder="1" applyAlignment="1">
      <alignment horizontal="left" vertical="top" wrapText="1"/>
    </xf>
    <xf numFmtId="0" fontId="49" fillId="10" borderId="41" xfId="0" applyNumberFormat="1" applyFont="1" applyFill="1" applyBorder="1" applyAlignment="1">
      <alignment horizontal="left" vertical="top" wrapText="1"/>
    </xf>
    <xf numFmtId="0" fontId="49" fillId="10" borderId="33" xfId="0" applyNumberFormat="1" applyFont="1" applyFill="1" applyBorder="1" applyAlignment="1">
      <alignment horizontal="left" vertical="top" wrapText="1"/>
    </xf>
    <xf numFmtId="0" fontId="49" fillId="10" borderId="45" xfId="0" applyNumberFormat="1" applyFont="1" applyFill="1" applyBorder="1" applyAlignment="1">
      <alignment horizontal="left" vertical="top" wrapText="1"/>
    </xf>
    <xf numFmtId="0" fontId="49" fillId="10" borderId="65" xfId="0" applyNumberFormat="1" applyFont="1" applyFill="1" applyBorder="1" applyAlignment="1">
      <alignment horizontal="left" vertical="top" wrapText="1"/>
    </xf>
    <xf numFmtId="0" fontId="49" fillId="10" borderId="60" xfId="0" applyNumberFormat="1" applyFont="1" applyFill="1" applyBorder="1" applyAlignment="1">
      <alignment horizontal="left" vertical="top" wrapText="1"/>
    </xf>
    <xf numFmtId="0" fontId="49" fillId="10" borderId="73" xfId="0" applyNumberFormat="1" applyFont="1" applyFill="1" applyBorder="1" applyAlignment="1">
      <alignment horizontal="left" vertical="top" wrapText="1"/>
    </xf>
    <xf numFmtId="0" fontId="49" fillId="10" borderId="57" xfId="0" applyNumberFormat="1" applyFont="1" applyFill="1" applyBorder="1" applyAlignment="1">
      <alignment horizontal="left" vertical="top" wrapText="1"/>
    </xf>
    <xf numFmtId="0" fontId="49" fillId="10" borderId="13" xfId="0" applyNumberFormat="1" applyFont="1" applyFill="1" applyBorder="1" applyAlignment="1">
      <alignment horizontal="left" vertical="top" wrapText="1"/>
    </xf>
    <xf numFmtId="1" fontId="52" fillId="10" borderId="35" xfId="0" applyNumberFormat="1" applyFont="1" applyFill="1" applyBorder="1" applyAlignment="1">
      <alignment horizontal="center" vertical="center"/>
    </xf>
    <xf numFmtId="1" fontId="52" fillId="10" borderId="70" xfId="0" applyNumberFormat="1" applyFont="1" applyFill="1" applyBorder="1" applyAlignment="1">
      <alignment horizontal="center" vertical="center"/>
    </xf>
    <xf numFmtId="1" fontId="52" fillId="10" borderId="45"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41" xfId="0" applyNumberFormat="1" applyFont="1" applyFill="1" applyBorder="1" applyAlignment="1">
      <alignment horizontal="center" vertical="center"/>
    </xf>
    <xf numFmtId="1" fontId="49" fillId="10" borderId="20" xfId="0" applyNumberFormat="1" applyFont="1" applyFill="1" applyBorder="1" applyAlignment="1">
      <alignment horizontal="center" vertical="center"/>
    </xf>
    <xf numFmtId="1" fontId="49" fillId="10" borderId="3" xfId="0" applyNumberFormat="1" applyFont="1" applyFill="1" applyBorder="1" applyAlignment="1">
      <alignment horizontal="center" vertical="center"/>
    </xf>
    <xf numFmtId="1" fontId="49" fillId="10" borderId="4" xfId="0" applyNumberFormat="1" applyFont="1" applyFill="1" applyBorder="1" applyAlignment="1">
      <alignment horizontal="center" vertical="center"/>
    </xf>
    <xf numFmtId="1" fontId="52" fillId="10" borderId="36"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1" fontId="52" fillId="10" borderId="37" xfId="0" applyNumberFormat="1" applyFont="1" applyFill="1" applyBorder="1" applyAlignment="1">
      <alignment horizontal="center" vertical="center"/>
    </xf>
    <xf numFmtId="1" fontId="49" fillId="10" borderId="18" xfId="0" applyNumberFormat="1" applyFont="1" applyFill="1" applyBorder="1" applyAlignment="1">
      <alignment horizontal="center" vertical="center"/>
    </xf>
    <xf numFmtId="1" fontId="52" fillId="10" borderId="46" xfId="0" applyNumberFormat="1" applyFont="1" applyFill="1" applyBorder="1" applyAlignment="1">
      <alignment horizontal="center" vertical="center"/>
    </xf>
    <xf numFmtId="1" fontId="52" fillId="10" borderId="12" xfId="0" applyNumberFormat="1" applyFont="1" applyFill="1" applyBorder="1" applyAlignment="1">
      <alignment horizontal="center" vertical="center"/>
    </xf>
    <xf numFmtId="0" fontId="44" fillId="0" borderId="0" xfId="0" applyFont="1"/>
    <xf numFmtId="1" fontId="52" fillId="10" borderId="3" xfId="0" applyNumberFormat="1" applyFont="1" applyFill="1" applyBorder="1" applyAlignment="1">
      <alignment horizontal="center" vertical="center"/>
    </xf>
    <xf numFmtId="9" fontId="49" fillId="10" borderId="4" xfId="0" applyNumberFormat="1" applyFont="1" applyFill="1" applyBorder="1" applyAlignment="1">
      <alignment horizontal="center" vertical="center"/>
    </xf>
    <xf numFmtId="9" fontId="49" fillId="10" borderId="36" xfId="0" applyNumberFormat="1" applyFont="1" applyFill="1" applyBorder="1" applyAlignment="1">
      <alignment horizontal="center" vertical="center"/>
    </xf>
    <xf numFmtId="1" fontId="49" fillId="10" borderId="73" xfId="0" applyNumberFormat="1" applyFont="1" applyFill="1" applyBorder="1" applyAlignment="1">
      <alignment horizontal="center" vertical="center"/>
    </xf>
    <xf numFmtId="1" fontId="49" fillId="10" borderId="51" xfId="0" applyNumberFormat="1" applyFont="1" applyFill="1" applyBorder="1" applyAlignment="1">
      <alignment horizontal="center" vertical="center"/>
    </xf>
    <xf numFmtId="1" fontId="49" fillId="10" borderId="60" xfId="0" applyNumberFormat="1" applyFont="1" applyFill="1" applyBorder="1" applyAlignment="1">
      <alignment horizontal="center" vertical="center"/>
    </xf>
    <xf numFmtId="1" fontId="49" fillId="0" borderId="60" xfId="0" applyNumberFormat="1" applyFont="1" applyFill="1" applyBorder="1" applyAlignment="1">
      <alignment horizontal="center" vertical="center"/>
    </xf>
    <xf numFmtId="1" fontId="52" fillId="10" borderId="29" xfId="0" applyNumberFormat="1" applyFont="1" applyFill="1" applyBorder="1" applyAlignment="1">
      <alignment horizontal="center" vertical="center"/>
    </xf>
    <xf numFmtId="1" fontId="49" fillId="0" borderId="20" xfId="0" applyNumberFormat="1" applyFont="1" applyFill="1" applyBorder="1" applyAlignment="1">
      <alignment horizontal="center" vertical="center"/>
    </xf>
    <xf numFmtId="9" fontId="63" fillId="0" borderId="36" xfId="0" applyNumberFormat="1" applyFont="1" applyBorder="1" applyAlignment="1">
      <alignment horizontal="center"/>
    </xf>
    <xf numFmtId="9" fontId="49" fillId="10" borderId="52" xfId="3" applyFont="1" applyFill="1" applyBorder="1" applyAlignment="1">
      <alignment horizontal="center" vertical="center"/>
    </xf>
    <xf numFmtId="9" fontId="49" fillId="10" borderId="51" xfId="3" applyFont="1" applyFill="1" applyBorder="1" applyAlignment="1">
      <alignment horizontal="center" vertical="center"/>
    </xf>
    <xf numFmtId="9" fontId="49" fillId="10" borderId="79" xfId="3" applyFont="1" applyFill="1" applyBorder="1" applyAlignment="1">
      <alignment horizontal="center" vertical="center"/>
    </xf>
    <xf numFmtId="9" fontId="63" fillId="0" borderId="52" xfId="3" applyFont="1" applyBorder="1" applyAlignment="1">
      <alignment horizontal="center"/>
    </xf>
    <xf numFmtId="1" fontId="49" fillId="10" borderId="51" xfId="3" applyNumberFormat="1" applyFont="1" applyFill="1" applyBorder="1" applyAlignment="1">
      <alignment horizontal="center" vertical="center"/>
    </xf>
    <xf numFmtId="1" fontId="52" fillId="10" borderId="30" xfId="0" applyNumberFormat="1" applyFont="1" applyFill="1" applyBorder="1" applyAlignment="1">
      <alignment horizontal="center" vertical="center"/>
    </xf>
    <xf numFmtId="1" fontId="52" fillId="10" borderId="73" xfId="0" applyNumberFormat="1" applyFont="1" applyFill="1" applyBorder="1" applyAlignment="1">
      <alignment horizontal="center" vertical="center"/>
    </xf>
    <xf numFmtId="1" fontId="52" fillId="10" borderId="51" xfId="0" applyNumberFormat="1" applyFont="1" applyFill="1" applyBorder="1" applyAlignment="1">
      <alignment horizontal="center" vertical="center"/>
    </xf>
    <xf numFmtId="0" fontId="0" fillId="0" borderId="0" xfId="0" applyFill="1" applyBorder="1"/>
    <xf numFmtId="0" fontId="0" fillId="0" borderId="0" xfId="0" applyFill="1" applyBorder="1" applyAlignment="1"/>
    <xf numFmtId="0" fontId="0" fillId="0" borderId="0" xfId="0" applyFill="1"/>
    <xf numFmtId="1" fontId="52" fillId="10" borderId="33"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38" xfId="0" applyNumberFormat="1" applyFont="1" applyFill="1" applyBorder="1" applyAlignment="1">
      <alignment horizontal="center" vertical="center"/>
    </xf>
    <xf numFmtId="1" fontId="52" fillId="10" borderId="53" xfId="0" applyNumberFormat="1" applyFont="1" applyFill="1" applyBorder="1" applyAlignment="1">
      <alignment horizontal="center" vertical="center"/>
    </xf>
    <xf numFmtId="1" fontId="52" fillId="10" borderId="28" xfId="0" applyNumberFormat="1" applyFont="1" applyFill="1" applyBorder="1" applyAlignment="1">
      <alignment horizontal="center" vertical="center"/>
    </xf>
    <xf numFmtId="1" fontId="52" fillId="10" borderId="10"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1" fontId="52" fillId="10" borderId="24" xfId="0" applyNumberFormat="1" applyFont="1" applyFill="1" applyBorder="1" applyAlignment="1">
      <alignment horizontal="center" vertical="center"/>
    </xf>
    <xf numFmtId="1" fontId="52" fillId="10" borderId="61" xfId="0" applyNumberFormat="1" applyFont="1" applyFill="1" applyBorder="1" applyAlignment="1">
      <alignment horizontal="center" vertical="center"/>
    </xf>
    <xf numFmtId="1" fontId="52" fillId="10" borderId="78" xfId="0" applyNumberFormat="1" applyFont="1" applyFill="1" applyBorder="1" applyAlignment="1">
      <alignment horizontal="center" vertical="center"/>
    </xf>
    <xf numFmtId="1" fontId="52" fillId="10" borderId="60" xfId="0" applyNumberFormat="1" applyFont="1" applyFill="1" applyBorder="1" applyAlignment="1">
      <alignment horizontal="center" vertical="center"/>
    </xf>
    <xf numFmtId="1" fontId="52" fillId="10" borderId="52" xfId="0" applyNumberFormat="1" applyFont="1" applyFill="1" applyBorder="1" applyAlignment="1">
      <alignment horizontal="center"/>
    </xf>
    <xf numFmtId="1" fontId="52" fillId="10" borderId="44" xfId="0" applyNumberFormat="1" applyFont="1" applyFill="1" applyBorder="1" applyAlignment="1">
      <alignment horizontal="center" vertical="center"/>
    </xf>
    <xf numFmtId="1" fontId="52" fillId="10" borderId="79" xfId="0" applyNumberFormat="1" applyFont="1" applyFill="1" applyBorder="1" applyAlignment="1">
      <alignment horizontal="center" vertical="center"/>
    </xf>
    <xf numFmtId="1" fontId="52" fillId="10" borderId="52" xfId="0" applyNumberFormat="1" applyFont="1" applyFill="1" applyBorder="1" applyAlignment="1">
      <alignment horizontal="center" vertical="center"/>
    </xf>
    <xf numFmtId="2" fontId="52" fillId="10" borderId="35" xfId="0" applyNumberFormat="1" applyFont="1" applyFill="1" applyBorder="1" applyAlignment="1">
      <alignment horizontal="center" vertical="center"/>
    </xf>
    <xf numFmtId="2" fontId="52" fillId="10" borderId="37" xfId="0" applyNumberFormat="1" applyFont="1" applyFill="1" applyBorder="1" applyAlignment="1">
      <alignment horizontal="center" vertical="center"/>
    </xf>
    <xf numFmtId="1" fontId="52" fillId="10" borderId="27" xfId="0" applyNumberFormat="1" applyFont="1" applyFill="1" applyBorder="1" applyAlignment="1">
      <alignment horizontal="center" vertical="center"/>
    </xf>
    <xf numFmtId="1" fontId="52" fillId="10" borderId="57" xfId="0" applyNumberFormat="1" applyFont="1" applyFill="1" applyBorder="1" applyAlignment="1">
      <alignment horizontal="center" vertical="center"/>
    </xf>
    <xf numFmtId="2" fontId="52" fillId="10" borderId="70" xfId="0" applyNumberFormat="1" applyFont="1" applyFill="1" applyBorder="1" applyAlignment="1">
      <alignment horizontal="center" vertical="center"/>
    </xf>
    <xf numFmtId="1" fontId="52" fillId="10" borderId="29" xfId="0" applyNumberFormat="1" applyFont="1" applyFill="1" applyBorder="1" applyAlignment="1">
      <alignment horizontal="center" vertical="center"/>
    </xf>
    <xf numFmtId="0" fontId="51" fillId="0" borderId="35" xfId="0" applyFont="1" applyBorder="1" applyAlignment="1">
      <alignment horizontal="left" vertical="center"/>
    </xf>
    <xf numFmtId="1" fontId="52" fillId="10" borderId="33"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38" xfId="0" applyNumberFormat="1" applyFont="1" applyFill="1" applyBorder="1" applyAlignment="1">
      <alignment horizontal="center" vertical="center"/>
    </xf>
    <xf numFmtId="1" fontId="52" fillId="10" borderId="41" xfId="0" applyNumberFormat="1" applyFont="1" applyFill="1" applyBorder="1" applyAlignment="1">
      <alignment horizontal="center" vertical="center"/>
    </xf>
    <xf numFmtId="1" fontId="52" fillId="10" borderId="9" xfId="0" applyNumberFormat="1" applyFont="1" applyFill="1" applyBorder="1" applyAlignment="1">
      <alignment horizontal="center" vertical="center"/>
    </xf>
    <xf numFmtId="1" fontId="52" fillId="10" borderId="34" xfId="0" applyNumberFormat="1" applyFont="1" applyFill="1" applyBorder="1" applyAlignment="1">
      <alignment horizontal="center" vertical="center"/>
    </xf>
    <xf numFmtId="1" fontId="52" fillId="10" borderId="4" xfId="0" applyNumberFormat="1" applyFont="1" applyFill="1" applyBorder="1" applyAlignment="1">
      <alignment horizontal="center" vertical="center"/>
    </xf>
    <xf numFmtId="1" fontId="52" fillId="10" borderId="36" xfId="0" applyNumberFormat="1" applyFont="1" applyFill="1" applyBorder="1" applyAlignment="1">
      <alignment horizontal="center" vertical="center"/>
    </xf>
    <xf numFmtId="1" fontId="52" fillId="10" borderId="28" xfId="0" applyNumberFormat="1" applyFont="1" applyFill="1" applyBorder="1" applyAlignment="1">
      <alignment horizontal="center" vertical="center"/>
    </xf>
    <xf numFmtId="1" fontId="52" fillId="10" borderId="42" xfId="0" applyNumberFormat="1" applyFont="1" applyFill="1" applyBorder="1" applyAlignment="1">
      <alignment horizontal="center" vertical="center"/>
    </xf>
    <xf numFmtId="1" fontId="52" fillId="10" borderId="10"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1" fontId="52" fillId="10" borderId="24" xfId="0" applyNumberFormat="1" applyFont="1" applyFill="1" applyBorder="1" applyAlignment="1">
      <alignment horizontal="center" vertical="center"/>
    </xf>
    <xf numFmtId="1" fontId="52" fillId="10" borderId="61" xfId="0" applyNumberFormat="1" applyFont="1" applyFill="1" applyBorder="1" applyAlignment="1">
      <alignment horizontal="center" vertical="center"/>
    </xf>
    <xf numFmtId="1" fontId="52" fillId="10" borderId="78" xfId="0" applyNumberFormat="1" applyFont="1" applyFill="1" applyBorder="1" applyAlignment="1">
      <alignment horizontal="center" vertical="center"/>
    </xf>
    <xf numFmtId="0" fontId="51" fillId="0" borderId="37" xfId="0" applyFont="1" applyBorder="1" applyAlignment="1">
      <alignment horizontal="left" vertical="center"/>
    </xf>
    <xf numFmtId="0" fontId="51" fillId="0" borderId="71" xfId="0" applyFont="1" applyBorder="1"/>
    <xf numFmtId="0" fontId="51" fillId="0" borderId="68" xfId="0" applyFont="1" applyFill="1" applyBorder="1" applyAlignment="1">
      <alignment horizontal="left" vertical="center"/>
    </xf>
    <xf numFmtId="1" fontId="52" fillId="10" borderId="3" xfId="0" applyNumberFormat="1" applyFont="1" applyFill="1" applyBorder="1" applyAlignment="1">
      <alignment horizontal="center" vertical="center"/>
    </xf>
    <xf numFmtId="1" fontId="52" fillId="10" borderId="66" xfId="0" applyNumberFormat="1" applyFont="1" applyFill="1" applyBorder="1" applyAlignment="1">
      <alignment horizontal="center" vertical="center"/>
    </xf>
    <xf numFmtId="1" fontId="0" fillId="0" borderId="0" xfId="0" applyNumberFormat="1"/>
    <xf numFmtId="0" fontId="44" fillId="0" borderId="0" xfId="0" applyFont="1" applyAlignment="1">
      <alignment horizontal="center"/>
    </xf>
    <xf numFmtId="1" fontId="52" fillId="10" borderId="21" xfId="0" applyNumberFormat="1" applyFont="1" applyFill="1" applyBorder="1" applyAlignment="1">
      <alignment horizontal="center" vertical="top"/>
    </xf>
    <xf numFmtId="1" fontId="52" fillId="10" borderId="81" xfId="0" applyNumberFormat="1" applyFont="1" applyFill="1" applyBorder="1" applyAlignment="1">
      <alignment horizontal="center" vertical="top"/>
    </xf>
    <xf numFmtId="0" fontId="52" fillId="11" borderId="21" xfId="0" applyNumberFormat="1" applyFont="1" applyFill="1" applyBorder="1" applyAlignment="1">
      <alignment horizontal="left" vertical="top"/>
    </xf>
    <xf numFmtId="0" fontId="52" fillId="11" borderId="22" xfId="0" applyNumberFormat="1" applyFont="1" applyFill="1" applyBorder="1" applyAlignment="1">
      <alignment horizontal="left" vertical="top"/>
    </xf>
    <xf numFmtId="0" fontId="52" fillId="11" borderId="81" xfId="0" applyNumberFormat="1" applyFont="1" applyFill="1" applyBorder="1" applyAlignment="1">
      <alignment horizontal="left" vertical="top"/>
    </xf>
    <xf numFmtId="2" fontId="52" fillId="10" borderId="21" xfId="0" applyNumberFormat="1" applyFont="1" applyFill="1" applyBorder="1" applyAlignment="1">
      <alignment horizontal="center" vertical="top"/>
    </xf>
    <xf numFmtId="2" fontId="52" fillId="10" borderId="81" xfId="0" applyNumberFormat="1" applyFont="1" applyFill="1" applyBorder="1" applyAlignment="1">
      <alignment horizontal="center" vertical="top"/>
    </xf>
    <xf numFmtId="1" fontId="52" fillId="10" borderId="2" xfId="0" applyNumberFormat="1" applyFont="1" applyFill="1" applyBorder="1" applyAlignment="1">
      <alignment horizontal="center" vertical="top" wrapText="1"/>
    </xf>
    <xf numFmtId="1" fontId="52" fillId="10" borderId="37" xfId="0" applyNumberFormat="1" applyFont="1" applyFill="1" applyBorder="1" applyAlignment="1">
      <alignment horizontal="center" vertical="top"/>
    </xf>
    <xf numFmtId="1" fontId="49" fillId="10" borderId="13" xfId="0" applyNumberFormat="1" applyFont="1" applyFill="1" applyBorder="1" applyAlignment="1">
      <alignment horizontal="center" vertical="top" wrapText="1"/>
    </xf>
    <xf numFmtId="1" fontId="52" fillId="10" borderId="19" xfId="0" applyNumberFormat="1" applyFont="1" applyFill="1" applyBorder="1" applyAlignment="1">
      <alignment horizontal="center" vertical="top"/>
    </xf>
    <xf numFmtId="1" fontId="52" fillId="10" borderId="32" xfId="0" applyNumberFormat="1" applyFont="1" applyFill="1" applyBorder="1" applyAlignment="1">
      <alignment horizontal="center" vertical="top"/>
    </xf>
    <xf numFmtId="1" fontId="52" fillId="10" borderId="65" xfId="0" applyNumberFormat="1" applyFont="1" applyFill="1" applyBorder="1" applyAlignment="1">
      <alignment horizontal="center" vertical="top"/>
    </xf>
    <xf numFmtId="0" fontId="0" fillId="0" borderId="0" xfId="0"/>
    <xf numFmtId="1" fontId="52" fillId="10" borderId="3" xfId="0" applyNumberFormat="1" applyFont="1" applyFill="1" applyBorder="1" applyAlignment="1">
      <alignment horizontal="center" vertical="center"/>
    </xf>
    <xf numFmtId="1" fontId="52" fillId="10" borderId="19" xfId="0" applyNumberFormat="1" applyFont="1" applyFill="1" applyBorder="1" applyAlignment="1">
      <alignment horizontal="center" vertical="center"/>
    </xf>
    <xf numFmtId="1" fontId="52" fillId="10" borderId="44" xfId="0" applyNumberFormat="1" applyFont="1" applyFill="1" applyBorder="1" applyAlignment="1">
      <alignment horizontal="center" vertical="center"/>
    </xf>
    <xf numFmtId="0" fontId="0" fillId="0" borderId="0" xfId="0"/>
    <xf numFmtId="2" fontId="71" fillId="10" borderId="18" xfId="0" applyNumberFormat="1" applyFont="1" applyFill="1" applyBorder="1" applyAlignment="1">
      <alignment horizontal="center" vertical="top" wrapText="1"/>
    </xf>
    <xf numFmtId="2" fontId="71" fillId="10" borderId="19" xfId="0" applyNumberFormat="1" applyFont="1" applyFill="1" applyBorder="1" applyAlignment="1">
      <alignment horizontal="center" vertical="top" wrapText="1"/>
    </xf>
    <xf numFmtId="1" fontId="52" fillId="10" borderId="72" xfId="0" applyNumberFormat="1" applyFont="1" applyFill="1" applyBorder="1" applyAlignment="1">
      <alignment horizontal="center" vertical="top"/>
    </xf>
    <xf numFmtId="1" fontId="52" fillId="10" borderId="72" xfId="0" applyNumberFormat="1" applyFont="1" applyFill="1" applyBorder="1" applyAlignment="1">
      <alignment horizontal="center" vertical="top" wrapText="1"/>
    </xf>
    <xf numFmtId="1" fontId="52" fillId="10" borderId="2" xfId="0" applyNumberFormat="1" applyFont="1" applyFill="1" applyBorder="1" applyAlignment="1">
      <alignment horizontal="center" vertical="top"/>
    </xf>
    <xf numFmtId="1" fontId="52" fillId="10" borderId="37" xfId="0" applyNumberFormat="1" applyFont="1" applyFill="1" applyBorder="1" applyAlignment="1">
      <alignment horizontal="center" vertical="top" wrapText="1"/>
    </xf>
    <xf numFmtId="1" fontId="92" fillId="10" borderId="35" xfId="0" applyNumberFormat="1" applyFont="1" applyFill="1" applyBorder="1" applyAlignment="1">
      <alignment horizontal="center" vertical="top"/>
    </xf>
    <xf numFmtId="1" fontId="52" fillId="10" borderId="70" xfId="0" applyNumberFormat="1" applyFont="1" applyFill="1" applyBorder="1" applyAlignment="1">
      <alignment horizontal="center" vertical="top"/>
    </xf>
    <xf numFmtId="1" fontId="52" fillId="10" borderId="31" xfId="0" applyNumberFormat="1" applyFont="1" applyFill="1" applyBorder="1" applyAlignment="1">
      <alignment horizontal="center" vertical="top"/>
    </xf>
    <xf numFmtId="1" fontId="52" fillId="10" borderId="15" xfId="0" applyNumberFormat="1" applyFont="1" applyFill="1" applyBorder="1" applyAlignment="1">
      <alignment horizontal="center" vertical="top" wrapText="1"/>
    </xf>
    <xf numFmtId="1" fontId="66" fillId="10" borderId="65" xfId="0" applyNumberFormat="1" applyFont="1" applyFill="1" applyBorder="1" applyAlignment="1">
      <alignment horizontal="center" vertical="top"/>
    </xf>
    <xf numFmtId="1" fontId="66" fillId="10" borderId="72" xfId="0" applyNumberFormat="1" applyFont="1" applyFill="1" applyBorder="1" applyAlignment="1">
      <alignment horizontal="center" vertical="top"/>
    </xf>
    <xf numFmtId="1" fontId="66" fillId="10" borderId="32" xfId="0" applyNumberFormat="1" applyFont="1" applyFill="1" applyBorder="1" applyAlignment="1">
      <alignment horizontal="center" vertical="top"/>
    </xf>
    <xf numFmtId="1" fontId="66" fillId="10" borderId="70" xfId="0" applyNumberFormat="1" applyFont="1" applyFill="1" applyBorder="1" applyAlignment="1">
      <alignment horizontal="center" vertical="top"/>
    </xf>
    <xf numFmtId="1" fontId="71" fillId="10" borderId="19" xfId="0" applyNumberFormat="1" applyFont="1" applyFill="1" applyBorder="1" applyAlignment="1">
      <alignment horizontal="center" vertical="top"/>
    </xf>
    <xf numFmtId="1" fontId="71" fillId="10" borderId="37" xfId="0" applyNumberFormat="1" applyFont="1" applyFill="1" applyBorder="1" applyAlignment="1">
      <alignment horizontal="center" vertical="top"/>
    </xf>
    <xf numFmtId="1" fontId="64" fillId="10" borderId="37" xfId="0" applyNumberFormat="1" applyFont="1" applyFill="1" applyBorder="1" applyAlignment="1">
      <alignment vertical="top"/>
    </xf>
    <xf numFmtId="1" fontId="95" fillId="10" borderId="13" xfId="0" applyNumberFormat="1" applyFont="1" applyFill="1" applyBorder="1" applyAlignment="1">
      <alignment horizontal="center" vertical="center" wrapText="1"/>
    </xf>
    <xf numFmtId="1" fontId="66" fillId="10" borderId="19" xfId="0" applyNumberFormat="1" applyFont="1" applyFill="1" applyBorder="1"/>
    <xf numFmtId="1" fontId="66" fillId="10" borderId="81" xfId="0" applyNumberFormat="1" applyFont="1" applyFill="1" applyBorder="1"/>
    <xf numFmtId="165" fontId="52" fillId="10" borderId="28" xfId="3" applyNumberFormat="1" applyFont="1" applyFill="1" applyBorder="1" applyAlignment="1">
      <alignment horizontal="center" vertical="top"/>
    </xf>
    <xf numFmtId="1" fontId="52" fillId="10" borderId="42" xfId="0" applyNumberFormat="1" applyFont="1" applyFill="1" applyBorder="1" applyAlignment="1">
      <alignment horizontal="center" vertical="top"/>
    </xf>
    <xf numFmtId="0" fontId="49" fillId="0" borderId="59" xfId="0" applyFont="1" applyBorder="1" applyAlignment="1">
      <alignment horizontal="center" vertical="center"/>
    </xf>
    <xf numFmtId="0" fontId="49" fillId="0" borderId="49" xfId="0" applyFont="1" applyBorder="1" applyAlignment="1">
      <alignment horizontal="center" vertical="center"/>
    </xf>
    <xf numFmtId="0" fontId="49" fillId="0" borderId="43" xfId="0" applyFont="1" applyBorder="1" applyAlignment="1">
      <alignment horizontal="center" vertical="center"/>
    </xf>
    <xf numFmtId="165" fontId="52" fillId="10" borderId="34" xfId="0" applyNumberFormat="1" applyFont="1" applyFill="1" applyBorder="1" applyAlignment="1">
      <alignment horizontal="center" vertical="top"/>
    </xf>
    <xf numFmtId="165" fontId="52" fillId="10" borderId="36" xfId="0" applyNumberFormat="1" applyFont="1" applyFill="1" applyBorder="1" applyAlignment="1">
      <alignment horizontal="center" vertical="top"/>
    </xf>
    <xf numFmtId="165" fontId="52" fillId="10" borderId="42" xfId="0" applyNumberFormat="1" applyFont="1" applyFill="1" applyBorder="1" applyAlignment="1">
      <alignment horizontal="center" vertical="top"/>
    </xf>
    <xf numFmtId="0" fontId="63" fillId="0" borderId="72" xfId="0" applyFont="1" applyBorder="1" applyAlignment="1">
      <alignment horizontal="center" vertical="center"/>
    </xf>
    <xf numFmtId="0" fontId="91" fillId="0" borderId="0" xfId="0" applyFont="1"/>
    <xf numFmtId="0" fontId="63" fillId="0" borderId="37" xfId="0" applyFont="1" applyBorder="1" applyAlignment="1">
      <alignment horizontal="center" vertical="center"/>
    </xf>
    <xf numFmtId="165" fontId="52" fillId="10" borderId="72" xfId="0" applyNumberFormat="1" applyFont="1" applyFill="1" applyBorder="1" applyAlignment="1">
      <alignment horizontal="center" vertical="center"/>
    </xf>
    <xf numFmtId="0" fontId="63" fillId="0" borderId="70" xfId="0" applyFont="1" applyBorder="1" applyAlignment="1">
      <alignment horizontal="center" vertical="center"/>
    </xf>
    <xf numFmtId="165" fontId="52" fillId="10" borderId="53" xfId="0" applyNumberFormat="1" applyFont="1" applyFill="1" applyBorder="1" applyAlignment="1">
      <alignment horizontal="center" vertical="center"/>
    </xf>
    <xf numFmtId="0" fontId="96" fillId="0" borderId="0" xfId="0" applyFont="1"/>
    <xf numFmtId="0" fontId="96" fillId="0" borderId="0" xfId="0" applyFont="1" applyAlignment="1">
      <alignment horizontal="center" wrapText="1"/>
    </xf>
    <xf numFmtId="1" fontId="71" fillId="10" borderId="72" xfId="0" applyNumberFormat="1" applyFont="1" applyFill="1" applyBorder="1" applyAlignment="1">
      <alignment horizontal="center" vertical="top" wrapText="1"/>
    </xf>
    <xf numFmtId="1" fontId="71" fillId="10" borderId="37" xfId="0" applyNumberFormat="1" applyFont="1" applyFill="1" applyBorder="1" applyAlignment="1">
      <alignment horizontal="center" vertical="top" wrapText="1"/>
    </xf>
    <xf numFmtId="1" fontId="52" fillId="10" borderId="35" xfId="0" applyNumberFormat="1" applyFont="1" applyFill="1" applyBorder="1" applyAlignment="1">
      <alignment horizontal="center" vertical="top" wrapText="1"/>
    </xf>
    <xf numFmtId="1" fontId="52" fillId="10" borderId="35" xfId="0" applyNumberFormat="1" applyFont="1" applyFill="1" applyBorder="1" applyAlignment="1">
      <alignment horizontal="center" vertical="top"/>
    </xf>
    <xf numFmtId="0" fontId="8" fillId="0" borderId="0" xfId="0" applyFont="1" applyFill="1" applyBorder="1" applyAlignment="1">
      <alignment horizontal="left" vertical="top"/>
    </xf>
    <xf numFmtId="0" fontId="52" fillId="11" borderId="5" xfId="0" applyFont="1" applyFill="1" applyBorder="1" applyAlignment="1">
      <alignment horizontal="left" vertical="top" wrapText="1"/>
    </xf>
    <xf numFmtId="0" fontId="52" fillId="11" borderId="6" xfId="0" applyFont="1" applyFill="1" applyBorder="1" applyAlignment="1">
      <alignment horizontal="left" vertical="top" wrapText="1"/>
    </xf>
    <xf numFmtId="0" fontId="52" fillId="11" borderId="54" xfId="0" applyFont="1" applyFill="1" applyBorder="1" applyAlignment="1">
      <alignment horizontal="left" vertical="top" wrapText="1"/>
    </xf>
    <xf numFmtId="0" fontId="52" fillId="11" borderId="55" xfId="0" applyFont="1" applyFill="1" applyBorder="1" applyAlignment="1">
      <alignment horizontal="left" vertical="top" wrapText="1"/>
    </xf>
    <xf numFmtId="0" fontId="52" fillId="11" borderId="0" xfId="0" applyFont="1" applyFill="1" applyBorder="1" applyAlignment="1">
      <alignment horizontal="left" vertical="top" wrapText="1"/>
    </xf>
    <xf numFmtId="0" fontId="52" fillId="11" borderId="56" xfId="0" applyFont="1" applyFill="1" applyBorder="1" applyAlignment="1">
      <alignment horizontal="left" vertical="top" wrapText="1"/>
    </xf>
    <xf numFmtId="0" fontId="52" fillId="11" borderId="26" xfId="0" applyFont="1" applyFill="1" applyBorder="1" applyAlignment="1">
      <alignment horizontal="left" vertical="top" wrapText="1"/>
    </xf>
    <xf numFmtId="0" fontId="52" fillId="11" borderId="27" xfId="0" applyFont="1" applyFill="1" applyBorder="1" applyAlignment="1">
      <alignment horizontal="left" vertical="top" wrapText="1"/>
    </xf>
    <xf numFmtId="0" fontId="52" fillId="11" borderId="57" xfId="0" applyFont="1" applyFill="1" applyBorder="1" applyAlignment="1">
      <alignment horizontal="left" vertical="top" wrapText="1"/>
    </xf>
    <xf numFmtId="0" fontId="61" fillId="9" borderId="0" xfId="0" applyFont="1" applyFill="1" applyBorder="1" applyAlignment="1">
      <alignment horizontal="center"/>
    </xf>
    <xf numFmtId="0" fontId="51" fillId="15" borderId="33" xfId="0" applyFont="1" applyFill="1" applyBorder="1" applyAlignment="1">
      <alignment horizontal="center" vertical="center" wrapText="1"/>
    </xf>
    <xf numFmtId="0" fontId="51" fillId="15" borderId="34" xfId="0" applyFont="1" applyFill="1" applyBorder="1" applyAlignment="1">
      <alignment horizontal="center" vertical="center" wrapText="1"/>
    </xf>
    <xf numFmtId="0" fontId="51" fillId="15" borderId="59" xfId="0" applyFont="1" applyFill="1" applyBorder="1" applyAlignment="1">
      <alignment horizontal="center" vertical="center" wrapText="1"/>
    </xf>
    <xf numFmtId="0" fontId="51" fillId="15" borderId="43" xfId="0" applyFont="1" applyFill="1" applyBorder="1" applyAlignment="1">
      <alignment horizontal="center" vertical="center" wrapText="1"/>
    </xf>
    <xf numFmtId="0" fontId="51" fillId="15" borderId="38" xfId="0" applyFont="1" applyFill="1" applyBorder="1" applyAlignment="1">
      <alignment horizontal="center" vertical="center" wrapText="1"/>
    </xf>
    <xf numFmtId="0" fontId="51" fillId="15" borderId="40"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51" fillId="0" borderId="33" xfId="0" applyFont="1" applyBorder="1" applyAlignment="1">
      <alignment horizontal="center" vertical="center" wrapText="1"/>
    </xf>
    <xf numFmtId="0" fontId="51" fillId="0" borderId="59"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53" xfId="0" applyFont="1" applyBorder="1" applyAlignment="1">
      <alignment horizontal="center" vertical="center" wrapText="1"/>
    </xf>
    <xf numFmtId="0" fontId="51" fillId="0" borderId="48" xfId="0" applyFont="1" applyBorder="1" applyAlignment="1">
      <alignment horizontal="center" vertical="center"/>
    </xf>
    <xf numFmtId="0" fontId="51" fillId="0" borderId="50" xfId="0" applyFont="1" applyBorder="1" applyAlignment="1">
      <alignment horizontal="center" vertical="center"/>
    </xf>
    <xf numFmtId="0" fontId="51" fillId="0" borderId="53" xfId="0" applyFont="1" applyBorder="1" applyAlignment="1">
      <alignment horizontal="center" vertical="center"/>
    </xf>
    <xf numFmtId="0" fontId="51" fillId="15" borderId="5" xfId="0" applyFont="1" applyFill="1" applyBorder="1" applyAlignment="1">
      <alignment horizontal="center" vertical="center" wrapText="1"/>
    </xf>
    <xf numFmtId="0" fontId="51" fillId="15" borderId="54" xfId="0" applyFont="1" applyFill="1" applyBorder="1" applyAlignment="1">
      <alignment horizontal="center" vertical="center" wrapText="1"/>
    </xf>
    <xf numFmtId="0" fontId="51" fillId="15" borderId="55" xfId="0" applyFont="1" applyFill="1" applyBorder="1" applyAlignment="1">
      <alignment horizontal="center" vertical="center" wrapText="1"/>
    </xf>
    <xf numFmtId="0" fontId="51" fillId="15" borderId="56" xfId="0" applyFont="1" applyFill="1" applyBorder="1" applyAlignment="1">
      <alignment horizontal="center" vertical="center" wrapText="1"/>
    </xf>
    <xf numFmtId="0" fontId="51" fillId="15" borderId="26" xfId="0" applyFont="1" applyFill="1" applyBorder="1" applyAlignment="1">
      <alignment horizontal="center" vertical="center" wrapText="1"/>
    </xf>
    <xf numFmtId="0" fontId="51" fillId="15" borderId="57" xfId="0" applyFont="1" applyFill="1" applyBorder="1" applyAlignment="1">
      <alignment horizontal="center" vertical="center" wrapText="1"/>
    </xf>
    <xf numFmtId="0" fontId="52" fillId="11" borderId="21" xfId="0" applyFont="1" applyFill="1" applyBorder="1" applyAlignment="1">
      <alignment horizontal="left" vertical="top" wrapText="1"/>
    </xf>
    <xf numFmtId="0" fontId="52" fillId="11" borderId="22" xfId="0" applyFont="1" applyFill="1" applyBorder="1" applyAlignment="1">
      <alignment horizontal="left" vertical="top" wrapText="1"/>
    </xf>
    <xf numFmtId="0" fontId="52" fillId="11" borderId="18" xfId="0" applyFont="1" applyFill="1" applyBorder="1" applyAlignment="1">
      <alignment horizontal="left" vertical="top" wrapText="1"/>
    </xf>
    <xf numFmtId="0" fontId="52" fillId="11" borderId="2" xfId="0" applyFont="1" applyFill="1" applyBorder="1" applyAlignment="1">
      <alignment horizontal="left" vertical="top" wrapText="1"/>
    </xf>
    <xf numFmtId="0" fontId="52" fillId="11" borderId="19" xfId="0" applyFont="1" applyFill="1" applyBorder="1" applyAlignment="1">
      <alignment horizontal="left" vertical="top"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65" xfId="0" applyFont="1" applyBorder="1" applyAlignment="1">
      <alignment horizontal="center" vertical="center" wrapText="1"/>
    </xf>
    <xf numFmtId="2" fontId="52" fillId="10" borderId="3" xfId="0" applyNumberFormat="1" applyFont="1" applyFill="1" applyBorder="1" applyAlignment="1">
      <alignment horizontal="center" vertical="center"/>
    </xf>
    <xf numFmtId="2" fontId="52" fillId="10" borderId="1" xfId="0" applyNumberFormat="1" applyFont="1" applyFill="1" applyBorder="1" applyAlignment="1">
      <alignment horizontal="center" vertical="center"/>
    </xf>
    <xf numFmtId="0" fontId="52" fillId="11" borderId="81" xfId="0" applyFont="1" applyFill="1" applyBorder="1" applyAlignment="1">
      <alignment horizontal="left" vertical="top" wrapText="1"/>
    </xf>
    <xf numFmtId="0" fontId="52" fillId="11" borderId="14" xfId="0" applyFont="1" applyFill="1" applyBorder="1" applyAlignment="1">
      <alignment horizontal="left" vertical="top" wrapText="1"/>
    </xf>
    <xf numFmtId="0" fontId="52" fillId="11" borderId="15" xfId="0" applyFont="1" applyFill="1" applyBorder="1" applyAlignment="1">
      <alignment horizontal="left" vertical="top" wrapText="1"/>
    </xf>
    <xf numFmtId="0" fontId="52" fillId="11" borderId="65" xfId="0" applyFont="1" applyFill="1" applyBorder="1" applyAlignment="1">
      <alignment horizontal="left" vertical="top" wrapText="1"/>
    </xf>
    <xf numFmtId="2" fontId="52" fillId="10" borderId="41" xfId="0" applyNumberFormat="1" applyFont="1" applyFill="1" applyBorder="1" applyAlignment="1">
      <alignment horizontal="center" vertical="center"/>
    </xf>
    <xf numFmtId="2" fontId="52" fillId="10" borderId="42" xfId="0" applyNumberFormat="1" applyFont="1" applyFill="1" applyBorder="1" applyAlignment="1">
      <alignment horizontal="center" vertical="center"/>
    </xf>
    <xf numFmtId="0" fontId="66" fillId="11" borderId="5" xfId="0" applyFont="1" applyFill="1" applyBorder="1" applyAlignment="1">
      <alignment horizontal="left" vertical="top" wrapText="1"/>
    </xf>
    <xf numFmtId="0" fontId="66" fillId="11" borderId="6" xfId="0" applyFont="1" applyFill="1" applyBorder="1" applyAlignment="1">
      <alignment horizontal="left" vertical="top" wrapText="1"/>
    </xf>
    <xf numFmtId="0" fontId="66" fillId="11" borderId="54" xfId="0" applyFont="1" applyFill="1" applyBorder="1" applyAlignment="1">
      <alignment horizontal="left" vertical="top" wrapText="1"/>
    </xf>
    <xf numFmtId="0" fontId="66" fillId="11" borderId="55" xfId="0" applyFont="1" applyFill="1" applyBorder="1" applyAlignment="1">
      <alignment horizontal="left" vertical="top" wrapText="1"/>
    </xf>
    <xf numFmtId="0" fontId="66" fillId="11" borderId="0" xfId="0" applyFont="1" applyFill="1" applyBorder="1" applyAlignment="1">
      <alignment horizontal="left" vertical="top" wrapText="1"/>
    </xf>
    <xf numFmtId="0" fontId="66" fillId="11" borderId="56" xfId="0" applyFont="1" applyFill="1" applyBorder="1" applyAlignment="1">
      <alignment horizontal="left" vertical="top" wrapText="1"/>
    </xf>
    <xf numFmtId="0" fontId="66" fillId="11" borderId="26" xfId="0" applyFont="1" applyFill="1" applyBorder="1" applyAlignment="1">
      <alignment horizontal="left" vertical="top" wrapText="1"/>
    </xf>
    <xf numFmtId="0" fontId="66" fillId="11" borderId="27" xfId="0" applyFont="1" applyFill="1" applyBorder="1" applyAlignment="1">
      <alignment horizontal="left" vertical="top" wrapText="1"/>
    </xf>
    <xf numFmtId="0" fontId="66" fillId="11" borderId="57" xfId="0" applyFont="1" applyFill="1" applyBorder="1" applyAlignment="1">
      <alignment horizontal="left" vertical="top" wrapText="1"/>
    </xf>
    <xf numFmtId="0" fontId="51" fillId="9" borderId="27" xfId="0" applyFont="1" applyFill="1" applyBorder="1" applyAlignment="1">
      <alignment horizontal="center" vertical="center"/>
    </xf>
    <xf numFmtId="0" fontId="51" fillId="0" borderId="55"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2" fontId="71" fillId="10" borderId="20" xfId="0" applyNumberFormat="1" applyFont="1" applyFill="1" applyBorder="1" applyAlignment="1">
      <alignment horizontal="center" vertical="top" wrapText="1"/>
    </xf>
    <xf numFmtId="2" fontId="71" fillId="10" borderId="36" xfId="0" applyNumberFormat="1" applyFont="1" applyFill="1" applyBorder="1" applyAlignment="1">
      <alignment horizontal="center" vertical="top" wrapText="1"/>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55"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56" xfId="0" applyFont="1" applyFill="1" applyBorder="1" applyAlignment="1">
      <alignment horizontal="center" vertical="center"/>
    </xf>
    <xf numFmtId="0" fontId="52" fillId="11" borderId="11" xfId="0" applyNumberFormat="1" applyFont="1" applyFill="1" applyBorder="1" applyAlignment="1">
      <alignment horizontal="left" vertical="top" wrapText="1"/>
    </xf>
    <xf numFmtId="0" fontId="52" fillId="11" borderId="12" xfId="0" applyNumberFormat="1" applyFont="1" applyFill="1" applyBorder="1" applyAlignment="1">
      <alignment horizontal="left" vertical="top" wrapText="1"/>
    </xf>
    <xf numFmtId="0" fontId="52" fillId="11" borderId="13" xfId="0" applyNumberFormat="1" applyFont="1" applyFill="1" applyBorder="1" applyAlignment="1">
      <alignment horizontal="left" vertical="top" wrapText="1"/>
    </xf>
    <xf numFmtId="0" fontId="52" fillId="11" borderId="18" xfId="0" applyNumberFormat="1" applyFont="1" applyFill="1" applyBorder="1" applyAlignment="1">
      <alignment horizontal="left" vertical="top" wrapText="1"/>
    </xf>
    <xf numFmtId="0" fontId="52" fillId="11" borderId="2" xfId="0" applyNumberFormat="1" applyFont="1" applyFill="1" applyBorder="1" applyAlignment="1">
      <alignment horizontal="left" vertical="top" wrapText="1"/>
    </xf>
    <xf numFmtId="0" fontId="52" fillId="11" borderId="19" xfId="0" applyNumberFormat="1" applyFont="1" applyFill="1" applyBorder="1" applyAlignment="1">
      <alignment horizontal="left" vertical="top" wrapText="1"/>
    </xf>
    <xf numFmtId="0" fontId="51" fillId="0" borderId="26"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57" xfId="0" applyFont="1" applyFill="1" applyBorder="1" applyAlignment="1">
      <alignment horizontal="center" vertical="center"/>
    </xf>
    <xf numFmtId="0" fontId="51" fillId="0" borderId="33" xfId="0" applyFont="1" applyBorder="1" applyAlignment="1">
      <alignment horizontal="left" vertical="center"/>
    </xf>
    <xf numFmtId="0" fontId="51" fillId="0" borderId="9" xfId="0" applyFont="1" applyBorder="1" applyAlignment="1">
      <alignment horizontal="left" vertical="center"/>
    </xf>
    <xf numFmtId="0" fontId="51" fillId="0" borderId="34" xfId="0" applyFont="1" applyBorder="1" applyAlignment="1">
      <alignment horizontal="left" vertical="center"/>
    </xf>
    <xf numFmtId="0" fontId="52" fillId="11" borderId="33" xfId="0" applyNumberFormat="1" applyFont="1" applyFill="1" applyBorder="1" applyAlignment="1">
      <alignment horizontal="left" vertical="top" wrapText="1"/>
    </xf>
    <xf numFmtId="0" fontId="52" fillId="11" borderId="9" xfId="0" applyNumberFormat="1" applyFont="1" applyFill="1" applyBorder="1" applyAlignment="1">
      <alignment horizontal="left" vertical="top" wrapText="1"/>
    </xf>
    <xf numFmtId="0" fontId="52" fillId="11" borderId="34" xfId="0" applyNumberFormat="1" applyFont="1" applyFill="1" applyBorder="1" applyAlignment="1">
      <alignment horizontal="left" vertical="top" wrapText="1"/>
    </xf>
    <xf numFmtId="0" fontId="52" fillId="11" borderId="20" xfId="0" applyNumberFormat="1" applyFont="1" applyFill="1" applyBorder="1" applyAlignment="1">
      <alignment horizontal="left" vertical="top" wrapText="1"/>
    </xf>
    <xf numFmtId="0" fontId="52" fillId="11" borderId="4" xfId="0" applyNumberFormat="1" applyFont="1" applyFill="1" applyBorder="1" applyAlignment="1">
      <alignment horizontal="left" vertical="top" wrapText="1"/>
    </xf>
    <xf numFmtId="0" fontId="52" fillId="11" borderId="36" xfId="0" applyNumberFormat="1" applyFont="1" applyFill="1" applyBorder="1" applyAlignment="1">
      <alignment horizontal="left" vertical="top" wrapText="1"/>
    </xf>
    <xf numFmtId="0" fontId="62" fillId="0" borderId="8" xfId="0" applyFont="1" applyBorder="1" applyAlignment="1">
      <alignment horizontal="center" vertical="center" wrapText="1"/>
    </xf>
    <xf numFmtId="0" fontId="62" fillId="0" borderId="49" xfId="0" applyFont="1" applyBorder="1" applyAlignment="1">
      <alignment horizontal="center" vertical="center" wrapText="1"/>
    </xf>
    <xf numFmtId="0" fontId="52" fillId="11" borderId="20" xfId="0" applyNumberFormat="1" applyFont="1" applyFill="1" applyBorder="1" applyAlignment="1">
      <alignment vertical="top" wrapText="1"/>
    </xf>
    <xf numFmtId="0" fontId="66" fillId="11" borderId="36" xfId="0" applyNumberFormat="1" applyFont="1" applyFill="1" applyBorder="1" applyAlignment="1">
      <alignment vertical="top" wrapText="1"/>
    </xf>
    <xf numFmtId="2" fontId="52" fillId="10" borderId="44" xfId="0" applyNumberFormat="1" applyFont="1" applyFill="1" applyBorder="1" applyAlignment="1">
      <alignment horizontal="center" vertical="center"/>
    </xf>
    <xf numFmtId="0" fontId="46" fillId="6" borderId="0" xfId="5" applyFont="1" applyBorder="1" applyAlignment="1">
      <alignment horizontal="center" vertical="center"/>
    </xf>
    <xf numFmtId="0" fontId="47" fillId="14" borderId="0" xfId="4" applyFont="1" applyFill="1" applyBorder="1" applyAlignment="1">
      <alignment horizontal="center" vertical="center"/>
    </xf>
    <xf numFmtId="0" fontId="51" fillId="0" borderId="75" xfId="0" applyFont="1" applyBorder="1" applyAlignment="1">
      <alignment horizontal="center" vertical="center" wrapText="1"/>
    </xf>
    <xf numFmtId="0" fontId="51" fillId="0" borderId="76"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0" xfId="0" applyFont="1" applyFill="1" applyBorder="1" applyAlignment="1">
      <alignment horizontal="left" vertical="center"/>
    </xf>
    <xf numFmtId="0" fontId="51" fillId="0" borderId="4" xfId="0" applyFont="1" applyFill="1" applyBorder="1" applyAlignment="1">
      <alignment horizontal="left" vertical="center"/>
    </xf>
    <xf numFmtId="0" fontId="51" fillId="0" borderId="1" xfId="0" applyFont="1" applyFill="1" applyBorder="1" applyAlignment="1">
      <alignment horizontal="left"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6" fillId="0" borderId="17" xfId="0" applyFont="1" applyBorder="1" applyAlignment="1">
      <alignment horizontal="center" vertical="center"/>
    </xf>
    <xf numFmtId="0" fontId="56" fillId="0" borderId="39" xfId="0" applyFont="1" applyBorder="1" applyAlignment="1">
      <alignment horizontal="center" vertical="center"/>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36" xfId="0" applyFont="1" applyBorder="1" applyAlignment="1">
      <alignment horizontal="center" vertical="center" wrapText="1"/>
    </xf>
    <xf numFmtId="0" fontId="54" fillId="0" borderId="48" xfId="0" applyFont="1" applyFill="1" applyBorder="1" applyAlignment="1">
      <alignment horizontal="center" vertical="center" wrapText="1"/>
    </xf>
    <xf numFmtId="0" fontId="54" fillId="0" borderId="50" xfId="0" applyFont="1" applyFill="1" applyBorder="1" applyAlignment="1">
      <alignment horizontal="center" vertical="center" wrapText="1"/>
    </xf>
    <xf numFmtId="0" fontId="54" fillId="0" borderId="9"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39" xfId="0" applyFont="1" applyBorder="1" applyAlignment="1">
      <alignment horizontal="center" vertical="center" wrapText="1"/>
    </xf>
    <xf numFmtId="1" fontId="54" fillId="0" borderId="34" xfId="0" applyNumberFormat="1" applyFont="1" applyFill="1" applyBorder="1" applyAlignment="1">
      <alignment horizontal="center" vertical="center" wrapText="1"/>
    </xf>
    <xf numFmtId="1" fontId="54" fillId="0" borderId="43" xfId="0" applyNumberFormat="1" applyFont="1" applyFill="1" applyBorder="1" applyAlignment="1">
      <alignment horizontal="center" vertical="center" wrapText="1"/>
    </xf>
    <xf numFmtId="1" fontId="54" fillId="0" borderId="40" xfId="0" applyNumberFormat="1" applyFont="1" applyFill="1" applyBorder="1" applyAlignment="1">
      <alignment horizontal="center" vertical="center" wrapText="1"/>
    </xf>
    <xf numFmtId="1" fontId="54" fillId="0" borderId="33" xfId="0" applyNumberFormat="1" applyFont="1" applyFill="1" applyBorder="1" applyAlignment="1">
      <alignment horizontal="center" vertical="center" wrapText="1"/>
    </xf>
    <xf numFmtId="1" fontId="54" fillId="0" borderId="59" xfId="0" applyNumberFormat="1" applyFont="1" applyFill="1" applyBorder="1" applyAlignment="1">
      <alignment horizontal="center" vertical="center" wrapText="1"/>
    </xf>
    <xf numFmtId="1" fontId="54" fillId="0" borderId="38" xfId="0" applyNumberFormat="1" applyFont="1" applyFill="1" applyBorder="1" applyAlignment="1">
      <alignment horizontal="center" vertical="center" wrapText="1"/>
    </xf>
    <xf numFmtId="0" fontId="50" fillId="9" borderId="0" xfId="1" applyFont="1" applyFill="1" applyBorder="1" applyAlignment="1">
      <alignment horizontal="center" vertical="center"/>
    </xf>
    <xf numFmtId="0" fontId="54" fillId="0" borderId="6" xfId="0" applyFont="1" applyBorder="1" applyAlignment="1">
      <alignment horizontal="center" vertical="center" wrapText="1"/>
    </xf>
    <xf numFmtId="0" fontId="54" fillId="0" borderId="54"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57" xfId="0" applyFont="1" applyBorder="1" applyAlignment="1">
      <alignment horizontal="center" vertical="center" wrapText="1"/>
    </xf>
    <xf numFmtId="2" fontId="52" fillId="10" borderId="36" xfId="0" applyNumberFormat="1" applyFont="1" applyFill="1" applyBorder="1" applyAlignment="1">
      <alignment horizontal="center" vertical="center"/>
    </xf>
    <xf numFmtId="2" fontId="52" fillId="10" borderId="16" xfId="0" applyNumberFormat="1" applyFont="1" applyFill="1" applyBorder="1" applyAlignment="1">
      <alignment horizontal="center" vertical="center"/>
    </xf>
    <xf numFmtId="2" fontId="52" fillId="10" borderId="46" xfId="0" applyNumberFormat="1" applyFont="1" applyFill="1" applyBorder="1" applyAlignment="1">
      <alignment horizontal="center" vertical="center"/>
    </xf>
    <xf numFmtId="0" fontId="52" fillId="11" borderId="20" xfId="0" applyNumberFormat="1" applyFont="1" applyFill="1" applyBorder="1" applyAlignment="1">
      <alignment horizontal="center" vertical="top"/>
    </xf>
    <xf numFmtId="0" fontId="52" fillId="11" borderId="4" xfId="0" applyNumberFormat="1" applyFont="1" applyFill="1" applyBorder="1" applyAlignment="1">
      <alignment horizontal="center" vertical="top"/>
    </xf>
    <xf numFmtId="0" fontId="52" fillId="11" borderId="36" xfId="0" applyNumberFormat="1" applyFont="1" applyFill="1" applyBorder="1" applyAlignment="1">
      <alignment horizontal="center" vertical="top"/>
    </xf>
    <xf numFmtId="49" fontId="52" fillId="11" borderId="20" xfId="0" applyNumberFormat="1" applyFont="1" applyFill="1" applyBorder="1" applyAlignment="1">
      <alignment horizontal="left" vertical="top"/>
    </xf>
    <xf numFmtId="49" fontId="52" fillId="11" borderId="4" xfId="0" applyNumberFormat="1" applyFont="1" applyFill="1" applyBorder="1" applyAlignment="1">
      <alignment horizontal="left" vertical="top"/>
    </xf>
    <xf numFmtId="49" fontId="52" fillId="11" borderId="36" xfId="0" applyNumberFormat="1" applyFont="1" applyFill="1" applyBorder="1" applyAlignment="1">
      <alignment horizontal="left" vertical="top"/>
    </xf>
    <xf numFmtId="0" fontId="52" fillId="11" borderId="20" xfId="0" applyNumberFormat="1" applyFont="1" applyFill="1" applyBorder="1" applyAlignment="1">
      <alignment horizontal="left" vertical="top"/>
    </xf>
    <xf numFmtId="0" fontId="52" fillId="11" borderId="4" xfId="0" applyNumberFormat="1" applyFont="1" applyFill="1" applyBorder="1" applyAlignment="1">
      <alignment horizontal="left" vertical="top"/>
    </xf>
    <xf numFmtId="0" fontId="52" fillId="11" borderId="1" xfId="0" applyNumberFormat="1" applyFont="1" applyFill="1" applyBorder="1" applyAlignment="1">
      <alignment horizontal="left" vertical="top"/>
    </xf>
    <xf numFmtId="0" fontId="52" fillId="11" borderId="3" xfId="0" applyFont="1" applyFill="1" applyBorder="1" applyAlignment="1">
      <alignment horizontal="left" vertical="top"/>
    </xf>
    <xf numFmtId="0" fontId="52" fillId="11" borderId="4" xfId="0" applyFont="1" applyFill="1" applyBorder="1" applyAlignment="1">
      <alignment horizontal="left" vertical="top"/>
    </xf>
    <xf numFmtId="0" fontId="52" fillId="11" borderId="36" xfId="0" applyFont="1" applyFill="1" applyBorder="1" applyAlignment="1">
      <alignment horizontal="left" vertical="top"/>
    </xf>
    <xf numFmtId="0" fontId="58" fillId="9" borderId="0" xfId="2" applyFont="1" applyFill="1" applyAlignment="1">
      <alignment horizontal="center" vertical="center"/>
    </xf>
    <xf numFmtId="0" fontId="50" fillId="9" borderId="0" xfId="1" applyFont="1" applyFill="1" applyBorder="1" applyAlignment="1">
      <alignment horizontal="left" vertical="center"/>
    </xf>
    <xf numFmtId="0" fontId="52" fillId="11" borderId="45" xfId="0" applyNumberFormat="1" applyFont="1" applyFill="1" applyBorder="1" applyAlignment="1">
      <alignment vertical="top"/>
    </xf>
    <xf numFmtId="0" fontId="52" fillId="11" borderId="17" xfId="0" applyNumberFormat="1" applyFont="1" applyFill="1" applyBorder="1" applyAlignment="1">
      <alignment vertical="top"/>
    </xf>
    <xf numFmtId="0" fontId="52" fillId="11" borderId="25" xfId="0" applyNumberFormat="1" applyFont="1" applyFill="1" applyBorder="1" applyAlignment="1">
      <alignment vertical="top"/>
    </xf>
    <xf numFmtId="49" fontId="52" fillId="11" borderId="18" xfId="0" applyNumberFormat="1" applyFont="1" applyFill="1" applyBorder="1" applyAlignment="1">
      <alignment horizontal="left" vertical="top" wrapText="1"/>
    </xf>
    <xf numFmtId="49" fontId="52" fillId="11" borderId="2" xfId="0" applyNumberFormat="1" applyFont="1" applyFill="1" applyBorder="1" applyAlignment="1">
      <alignment horizontal="left" vertical="top" wrapText="1"/>
    </xf>
    <xf numFmtId="49" fontId="52" fillId="11" borderId="19" xfId="0" applyNumberFormat="1" applyFont="1" applyFill="1" applyBorder="1" applyAlignment="1">
      <alignment horizontal="left" vertical="top" wrapTex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20"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4" fillId="0" borderId="7" xfId="0" applyFont="1" applyBorder="1" applyAlignment="1">
      <alignment horizontal="center" vertical="center" wrapText="1"/>
    </xf>
    <xf numFmtId="0" fontId="54" fillId="0" borderId="77" xfId="0" applyFont="1" applyBorder="1" applyAlignment="1">
      <alignment horizontal="center" vertical="center" wrapText="1"/>
    </xf>
    <xf numFmtId="0" fontId="54" fillId="0" borderId="73" xfId="0" applyFont="1" applyBorder="1" applyAlignment="1">
      <alignment horizontal="center" vertical="center" wrapText="1"/>
    </xf>
    <xf numFmtId="0" fontId="51" fillId="10" borderId="27" xfId="0" applyFont="1" applyFill="1" applyBorder="1" applyAlignment="1">
      <alignment horizontal="center" vertical="center"/>
    </xf>
    <xf numFmtId="1" fontId="54" fillId="11" borderId="69" xfId="0" applyNumberFormat="1" applyFont="1" applyFill="1" applyBorder="1" applyAlignment="1">
      <alignment horizontal="center" vertical="center"/>
    </xf>
    <xf numFmtId="1" fontId="54" fillId="11" borderId="67" xfId="0" applyNumberFormat="1" applyFont="1" applyFill="1" applyBorder="1" applyAlignment="1">
      <alignment horizontal="center" vertical="center"/>
    </xf>
    <xf numFmtId="1" fontId="54" fillId="11" borderId="5" xfId="0" applyNumberFormat="1" applyFont="1" applyFill="1" applyBorder="1" applyAlignment="1">
      <alignment horizontal="center" vertical="center"/>
    </xf>
    <xf numFmtId="1" fontId="54" fillId="11" borderId="54" xfId="0" applyNumberFormat="1" applyFont="1" applyFill="1" applyBorder="1" applyAlignment="1">
      <alignment horizontal="center" vertical="center"/>
    </xf>
    <xf numFmtId="1" fontId="54" fillId="0" borderId="16" xfId="0" applyNumberFormat="1" applyFont="1" applyFill="1" applyBorder="1" applyAlignment="1">
      <alignment horizontal="center" vertical="center" wrapText="1"/>
    </xf>
    <xf numFmtId="1" fontId="54" fillId="0" borderId="77" xfId="0" applyNumberFormat="1" applyFont="1" applyFill="1" applyBorder="1" applyAlignment="1">
      <alignment horizontal="center" vertical="center" wrapText="1"/>
    </xf>
    <xf numFmtId="1" fontId="54" fillId="0" borderId="23" xfId="0" applyNumberFormat="1" applyFont="1" applyFill="1" applyBorder="1" applyAlignment="1">
      <alignment horizontal="center" vertical="center" wrapText="1"/>
    </xf>
    <xf numFmtId="1" fontId="54" fillId="0" borderId="46" xfId="0" applyNumberFormat="1"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69" xfId="0" applyFont="1" applyFill="1" applyBorder="1" applyAlignment="1">
      <alignment horizontal="center" vertical="center" wrapText="1"/>
    </xf>
    <xf numFmtId="0" fontId="54" fillId="0" borderId="67" xfId="0" applyFont="1" applyFill="1" applyBorder="1" applyAlignment="1">
      <alignment horizontal="center" vertical="center" wrapText="1"/>
    </xf>
    <xf numFmtId="0" fontId="54" fillId="0" borderId="58" xfId="0" applyFont="1" applyBorder="1" applyAlignment="1">
      <alignment horizontal="center" vertical="center" wrapText="1"/>
    </xf>
    <xf numFmtId="0" fontId="54" fillId="0" borderId="59" xfId="0" applyFont="1" applyBorder="1" applyAlignment="1">
      <alignment vertical="center"/>
    </xf>
    <xf numFmtId="0" fontId="54" fillId="0" borderId="38"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1" fillId="0" borderId="20" xfId="0" applyFont="1" applyBorder="1" applyAlignment="1">
      <alignment horizontal="center" vertical="center"/>
    </xf>
    <xf numFmtId="0" fontId="51" fillId="0" borderId="4" xfId="0" applyFont="1" applyBorder="1" applyAlignment="1">
      <alignment horizontal="center" vertical="center"/>
    </xf>
    <xf numFmtId="0" fontId="51" fillId="0" borderId="41" xfId="0" applyFont="1" applyBorder="1" applyAlignment="1">
      <alignment horizontal="center" vertical="center"/>
    </xf>
    <xf numFmtId="0" fontId="51" fillId="0" borderId="28" xfId="0" applyFont="1" applyBorder="1" applyAlignment="1">
      <alignment horizontal="center" vertical="center"/>
    </xf>
    <xf numFmtId="1" fontId="54" fillId="0" borderId="68" xfId="0" applyNumberFormat="1" applyFont="1" applyFill="1" applyBorder="1" applyAlignment="1">
      <alignment horizontal="center" vertical="center"/>
    </xf>
    <xf numFmtId="1" fontId="54" fillId="0" borderId="69" xfId="0" applyNumberFormat="1" applyFont="1" applyFill="1" applyBorder="1" applyAlignment="1">
      <alignment horizontal="center" vertical="center"/>
    </xf>
    <xf numFmtId="1" fontId="54" fillId="0" borderId="67" xfId="0" applyNumberFormat="1" applyFont="1" applyFill="1" applyBorder="1" applyAlignment="1">
      <alignment horizontal="center" vertical="center"/>
    </xf>
    <xf numFmtId="2" fontId="52" fillId="10" borderId="20" xfId="0" applyNumberFormat="1" applyFont="1" applyFill="1" applyBorder="1" applyAlignment="1">
      <alignment horizontal="center" vertical="center"/>
    </xf>
    <xf numFmtId="2" fontId="52" fillId="10" borderId="18" xfId="0" applyNumberFormat="1" applyFont="1" applyFill="1" applyBorder="1" applyAlignment="1">
      <alignment horizontal="center" vertical="center"/>
    </xf>
    <xf numFmtId="2" fontId="52" fillId="10" borderId="19" xfId="0" applyNumberFormat="1" applyFont="1" applyFill="1" applyBorder="1" applyAlignment="1">
      <alignment horizontal="center" vertical="center"/>
    </xf>
    <xf numFmtId="0" fontId="51" fillId="0" borderId="33"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41" xfId="0" applyFont="1" applyFill="1" applyBorder="1" applyAlignment="1">
      <alignment horizontal="center" vertical="center"/>
    </xf>
    <xf numFmtId="0" fontId="51" fillId="0" borderId="42" xfId="0" applyFont="1" applyFill="1" applyBorder="1" applyAlignment="1">
      <alignment horizontal="center" vertical="center"/>
    </xf>
    <xf numFmtId="2" fontId="52" fillId="10" borderId="45" xfId="0" applyNumberFormat="1" applyFont="1" applyFill="1" applyBorder="1" applyAlignment="1">
      <alignment horizontal="center" vertical="center"/>
    </xf>
    <xf numFmtId="0" fontId="66" fillId="11" borderId="1" xfId="0" applyNumberFormat="1" applyFont="1" applyFill="1" applyBorder="1" applyAlignment="1">
      <alignmen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49" fontId="56" fillId="0" borderId="17" xfId="0" applyNumberFormat="1" applyFont="1" applyBorder="1" applyAlignment="1">
      <alignment horizontal="center" vertical="center"/>
    </xf>
    <xf numFmtId="49" fontId="56" fillId="0" borderId="39" xfId="0" applyNumberFormat="1" applyFont="1" applyBorder="1" applyAlignment="1">
      <alignment horizontal="center" vertical="center"/>
    </xf>
    <xf numFmtId="0" fontId="51" fillId="0" borderId="44"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81" xfId="0" applyFont="1" applyBorder="1" applyAlignment="1">
      <alignment horizontal="center" vertical="center" wrapText="1"/>
    </xf>
    <xf numFmtId="49" fontId="52" fillId="11" borderId="41" xfId="0" applyNumberFormat="1" applyFont="1" applyFill="1" applyBorder="1" applyAlignment="1">
      <alignment horizontal="left" vertical="top"/>
    </xf>
    <xf numFmtId="49" fontId="52" fillId="11" borderId="28" xfId="0" applyNumberFormat="1" applyFont="1" applyFill="1" applyBorder="1" applyAlignment="1">
      <alignment horizontal="left" vertical="top"/>
    </xf>
    <xf numFmtId="49" fontId="52" fillId="11" borderId="42" xfId="0" applyNumberFormat="1" applyFont="1" applyFill="1" applyBorder="1" applyAlignment="1">
      <alignment horizontal="left" vertical="top"/>
    </xf>
    <xf numFmtId="0" fontId="20" fillId="0" borderId="0" xfId="0" applyFont="1" applyFill="1" applyBorder="1" applyAlignment="1">
      <alignment horizontal="center" vertical="center" wrapText="1"/>
    </xf>
    <xf numFmtId="0" fontId="52" fillId="11" borderId="41" xfId="0" applyNumberFormat="1" applyFont="1" applyFill="1" applyBorder="1" applyAlignment="1">
      <alignment vertical="top" wrapText="1"/>
    </xf>
    <xf numFmtId="0" fontId="66" fillId="11" borderId="29" xfId="0" applyNumberFormat="1" applyFont="1" applyFill="1" applyBorder="1" applyAlignment="1">
      <alignment vertical="top" wrapText="1"/>
    </xf>
    <xf numFmtId="0" fontId="66" fillId="11" borderId="42" xfId="0" applyNumberFormat="1" applyFont="1" applyFill="1" applyBorder="1" applyAlignment="1">
      <alignment vertical="top" wrapText="1"/>
    </xf>
    <xf numFmtId="1" fontId="52" fillId="10" borderId="44" xfId="0" applyNumberFormat="1" applyFont="1" applyFill="1" applyBorder="1" applyAlignment="1">
      <alignment horizontal="center" vertical="center"/>
    </xf>
    <xf numFmtId="1" fontId="52" fillId="10" borderId="29" xfId="0" applyNumberFormat="1" applyFont="1" applyFill="1" applyBorder="1" applyAlignment="1">
      <alignment horizontal="center" vertical="center"/>
    </xf>
    <xf numFmtId="0" fontId="52" fillId="11" borderId="20" xfId="0" applyNumberFormat="1" applyFont="1" applyFill="1" applyBorder="1" applyAlignment="1">
      <alignment vertical="top"/>
    </xf>
    <xf numFmtId="0" fontId="52" fillId="11" borderId="4" xfId="0" applyNumberFormat="1" applyFont="1" applyFill="1" applyBorder="1" applyAlignment="1">
      <alignment vertical="top"/>
    </xf>
    <xf numFmtId="0" fontId="52" fillId="11" borderId="1" xfId="0" applyNumberFormat="1" applyFont="1" applyFill="1" applyBorder="1" applyAlignment="1">
      <alignment vertical="top"/>
    </xf>
    <xf numFmtId="0" fontId="52" fillId="11" borderId="41" xfId="0" applyNumberFormat="1" applyFont="1" applyFill="1" applyBorder="1" applyAlignment="1">
      <alignment horizontal="left" vertical="top"/>
    </xf>
    <xf numFmtId="0" fontId="52" fillId="11" borderId="28" xfId="0" applyNumberFormat="1" applyFont="1" applyFill="1" applyBorder="1" applyAlignment="1">
      <alignment horizontal="left" vertical="top"/>
    </xf>
    <xf numFmtId="0" fontId="52" fillId="11" borderId="42" xfId="0" applyNumberFormat="1" applyFont="1" applyFill="1" applyBorder="1" applyAlignment="1">
      <alignment horizontal="left" vertical="top"/>
    </xf>
    <xf numFmtId="1" fontId="52" fillId="10" borderId="3" xfId="0" applyNumberFormat="1" applyFont="1" applyFill="1" applyBorder="1" applyAlignment="1">
      <alignment horizontal="center" vertical="center"/>
    </xf>
    <xf numFmtId="1" fontId="52" fillId="10" borderId="1" xfId="0" applyNumberFormat="1" applyFont="1" applyFill="1" applyBorder="1" applyAlignment="1">
      <alignment horizontal="center" vertical="center"/>
    </xf>
    <xf numFmtId="0" fontId="51" fillId="0" borderId="28" xfId="0" applyFont="1" applyBorder="1" applyAlignment="1">
      <alignment horizontal="center" vertical="center" wrapText="1"/>
    </xf>
    <xf numFmtId="0" fontId="52" fillId="11" borderId="18" xfId="0" applyNumberFormat="1" applyFont="1" applyFill="1" applyBorder="1" applyAlignment="1">
      <alignment vertical="top"/>
    </xf>
    <xf numFmtId="0" fontId="52" fillId="11" borderId="2" xfId="0" applyNumberFormat="1" applyFont="1" applyFill="1" applyBorder="1" applyAlignment="1">
      <alignment vertical="top"/>
    </xf>
    <xf numFmtId="0" fontId="52" fillId="11" borderId="19" xfId="0" applyNumberFormat="1" applyFont="1" applyFill="1" applyBorder="1" applyAlignment="1">
      <alignment vertical="top"/>
    </xf>
    <xf numFmtId="0" fontId="52" fillId="11" borderId="45" xfId="0" applyNumberFormat="1" applyFont="1" applyFill="1" applyBorder="1" applyAlignment="1">
      <alignment vertical="top" wrapText="1"/>
    </xf>
    <xf numFmtId="0" fontId="66" fillId="11" borderId="25" xfId="0" applyNumberFormat="1" applyFont="1" applyFill="1" applyBorder="1" applyAlignment="1">
      <alignment vertical="top" wrapText="1"/>
    </xf>
    <xf numFmtId="0" fontId="52" fillId="11" borderId="18" xfId="0" applyNumberFormat="1" applyFont="1" applyFill="1" applyBorder="1" applyAlignment="1">
      <alignment horizontal="center" vertical="top" wrapText="1"/>
    </xf>
    <xf numFmtId="0" fontId="52" fillId="11" borderId="19" xfId="0" applyNumberFormat="1" applyFont="1" applyFill="1" applyBorder="1" applyAlignment="1">
      <alignment horizontal="center" vertical="top" wrapText="1"/>
    </xf>
    <xf numFmtId="1" fontId="52" fillId="10" borderId="18" xfId="0" applyNumberFormat="1" applyFont="1" applyFill="1" applyBorder="1" applyAlignment="1">
      <alignment horizontal="center" vertical="top"/>
    </xf>
    <xf numFmtId="1" fontId="52" fillId="10" borderId="19" xfId="0" applyNumberFormat="1" applyFont="1" applyFill="1" applyBorder="1" applyAlignment="1">
      <alignment horizontal="center" vertical="top"/>
    </xf>
    <xf numFmtId="0" fontId="52" fillId="11" borderId="18" xfId="0" applyNumberFormat="1" applyFont="1" applyFill="1" applyBorder="1" applyAlignment="1">
      <alignment horizontal="center" vertical="top"/>
    </xf>
    <xf numFmtId="0" fontId="52" fillId="11" borderId="2" xfId="0" applyNumberFormat="1" applyFont="1" applyFill="1" applyBorder="1" applyAlignment="1">
      <alignment horizontal="center" vertical="top"/>
    </xf>
    <xf numFmtId="0" fontId="52" fillId="11" borderId="19" xfId="0" applyNumberFormat="1" applyFont="1" applyFill="1" applyBorder="1" applyAlignment="1">
      <alignment horizontal="center" vertical="top"/>
    </xf>
    <xf numFmtId="0" fontId="62" fillId="0" borderId="47" xfId="0" applyFont="1" applyBorder="1" applyAlignment="1">
      <alignment horizontal="center" vertical="center" wrapText="1"/>
    </xf>
    <xf numFmtId="0" fontId="62" fillId="0" borderId="43" xfId="0" applyFont="1" applyBorder="1" applyAlignment="1">
      <alignment horizontal="center" vertical="center" wrapText="1"/>
    </xf>
    <xf numFmtId="0" fontId="52" fillId="11" borderId="45" xfId="0" applyNumberFormat="1" applyFont="1" applyFill="1" applyBorder="1" applyAlignment="1">
      <alignment horizontal="center" vertical="top"/>
    </xf>
    <xf numFmtId="0" fontId="52" fillId="11" borderId="17" xfId="0" applyNumberFormat="1" applyFont="1" applyFill="1" applyBorder="1" applyAlignment="1">
      <alignment horizontal="center" vertical="top"/>
    </xf>
    <xf numFmtId="0" fontId="52" fillId="11" borderId="46" xfId="0" applyNumberFormat="1" applyFont="1" applyFill="1" applyBorder="1" applyAlignment="1">
      <alignment horizontal="center" vertical="top"/>
    </xf>
    <xf numFmtId="49" fontId="71" fillId="11" borderId="20" xfId="0" applyNumberFormat="1" applyFont="1" applyFill="1" applyBorder="1" applyAlignment="1">
      <alignment horizontal="left" vertical="top"/>
    </xf>
    <xf numFmtId="49" fontId="71" fillId="11" borderId="4" xfId="0" applyNumberFormat="1" applyFont="1" applyFill="1" applyBorder="1" applyAlignment="1">
      <alignment horizontal="left" vertical="top"/>
    </xf>
    <xf numFmtId="49" fontId="71" fillId="11" borderId="36" xfId="0" applyNumberFormat="1" applyFont="1" applyFill="1" applyBorder="1" applyAlignment="1">
      <alignment horizontal="left" vertical="top"/>
    </xf>
    <xf numFmtId="49" fontId="52" fillId="11" borderId="20" xfId="0" applyNumberFormat="1" applyFont="1" applyFill="1" applyBorder="1" applyAlignment="1">
      <alignment horizontal="left" vertical="top" wrapText="1"/>
    </xf>
    <xf numFmtId="49" fontId="52" fillId="11" borderId="4" xfId="0" applyNumberFormat="1" applyFont="1" applyFill="1" applyBorder="1" applyAlignment="1">
      <alignment horizontal="left" vertical="top" wrapText="1"/>
    </xf>
    <xf numFmtId="49" fontId="52" fillId="11" borderId="36" xfId="0" applyNumberFormat="1" applyFont="1" applyFill="1" applyBorder="1" applyAlignment="1">
      <alignment horizontal="left" vertical="top" wrapText="1"/>
    </xf>
    <xf numFmtId="0" fontId="61" fillId="9" borderId="27" xfId="0" applyFont="1" applyFill="1" applyBorder="1" applyAlignment="1">
      <alignment horizontal="center"/>
    </xf>
    <xf numFmtId="0" fontId="52" fillId="11" borderId="33" xfId="0" applyNumberFormat="1" applyFont="1" applyFill="1" applyBorder="1" applyAlignment="1">
      <alignment vertical="top"/>
    </xf>
    <xf numFmtId="0" fontId="52" fillId="11" borderId="9" xfId="0" applyNumberFormat="1" applyFont="1" applyFill="1" applyBorder="1" applyAlignment="1">
      <alignment vertical="top"/>
    </xf>
    <xf numFmtId="0" fontId="52" fillId="11" borderId="10" xfId="0" applyNumberFormat="1" applyFont="1" applyFill="1" applyBorder="1" applyAlignment="1">
      <alignment vertical="top"/>
    </xf>
    <xf numFmtId="0" fontId="20" fillId="0" borderId="0" xfId="0" applyFont="1" applyFill="1" applyBorder="1" applyAlignment="1">
      <alignment horizontal="center" vertical="center"/>
    </xf>
    <xf numFmtId="0" fontId="52" fillId="11" borderId="2" xfId="0" applyNumberFormat="1" applyFont="1" applyFill="1" applyBorder="1" applyAlignment="1">
      <alignment horizontal="center" vertical="top" wrapText="1"/>
    </xf>
    <xf numFmtId="0" fontId="52" fillId="11" borderId="3" xfId="0" applyNumberFormat="1" applyFont="1" applyFill="1" applyBorder="1" applyAlignment="1">
      <alignment horizontal="left" vertical="top" wrapText="1"/>
    </xf>
    <xf numFmtId="0" fontId="52" fillId="11" borderId="1" xfId="0" applyNumberFormat="1" applyFont="1" applyFill="1" applyBorder="1" applyAlignment="1">
      <alignment horizontal="left" vertical="top" wrapText="1"/>
    </xf>
    <xf numFmtId="0" fontId="51" fillId="0" borderId="33" xfId="0" applyFont="1" applyBorder="1" applyAlignment="1">
      <alignment horizontal="center" vertical="center"/>
    </xf>
    <xf numFmtId="0" fontId="51" fillId="0" borderId="9" xfId="0" applyFont="1" applyBorder="1" applyAlignment="1">
      <alignment horizontal="center" vertical="center"/>
    </xf>
    <xf numFmtId="0" fontId="51" fillId="0" borderId="34" xfId="0" applyFont="1" applyBorder="1" applyAlignment="1">
      <alignment horizontal="center" vertical="center"/>
    </xf>
    <xf numFmtId="0" fontId="51" fillId="0" borderId="36" xfId="0" applyFont="1" applyBorder="1" applyAlignment="1">
      <alignment horizontal="center" vertical="center"/>
    </xf>
    <xf numFmtId="0" fontId="51" fillId="0" borderId="42" xfId="0" applyFont="1" applyBorder="1" applyAlignment="1">
      <alignment horizontal="center" vertical="center"/>
    </xf>
    <xf numFmtId="0" fontId="51" fillId="0" borderId="1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31" xfId="0" applyFont="1" applyBorder="1" applyAlignment="1">
      <alignment horizontal="center" vertical="center" wrapText="1"/>
    </xf>
    <xf numFmtId="0" fontId="52" fillId="11" borderId="30" xfId="0" applyNumberFormat="1" applyFont="1" applyFill="1" applyBorder="1" applyAlignment="1">
      <alignment horizontal="left" vertical="top" wrapText="1"/>
    </xf>
    <xf numFmtId="0" fontId="52" fillId="11" borderId="31" xfId="0" applyNumberFormat="1" applyFont="1" applyFill="1" applyBorder="1" applyAlignment="1">
      <alignment horizontal="left" vertical="top" wrapText="1"/>
    </xf>
    <xf numFmtId="0" fontId="52" fillId="11" borderId="32" xfId="0" applyNumberFormat="1" applyFont="1" applyFill="1" applyBorder="1" applyAlignment="1">
      <alignment horizontal="left" vertical="top" wrapText="1"/>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2" fillId="11" borderId="41" xfId="0" applyNumberFormat="1" applyFont="1" applyFill="1" applyBorder="1" applyAlignment="1">
      <alignment vertical="top"/>
    </xf>
    <xf numFmtId="0" fontId="52" fillId="11" borderId="28" xfId="0" applyNumberFormat="1" applyFont="1" applyFill="1" applyBorder="1" applyAlignment="1">
      <alignment vertical="top"/>
    </xf>
    <xf numFmtId="0" fontId="52" fillId="11" borderId="29" xfId="0" applyNumberFormat="1" applyFont="1" applyFill="1" applyBorder="1" applyAlignment="1">
      <alignment vertical="top"/>
    </xf>
    <xf numFmtId="49" fontId="71" fillId="11" borderId="41" xfId="0" applyNumberFormat="1" applyFont="1" applyFill="1" applyBorder="1" applyAlignment="1">
      <alignment horizontal="left" vertical="top"/>
    </xf>
    <xf numFmtId="49" fontId="71" fillId="11" borderId="28" xfId="0" applyNumberFormat="1" applyFont="1" applyFill="1" applyBorder="1" applyAlignment="1">
      <alignment horizontal="left" vertical="top"/>
    </xf>
    <xf numFmtId="49" fontId="71" fillId="11" borderId="42" xfId="0" applyNumberFormat="1" applyFont="1" applyFill="1" applyBorder="1" applyAlignment="1">
      <alignment horizontal="left" vertical="top"/>
    </xf>
    <xf numFmtId="0" fontId="52" fillId="11" borderId="33" xfId="0" applyNumberFormat="1" applyFont="1" applyFill="1" applyBorder="1" applyAlignment="1">
      <alignment horizontal="left" vertical="top"/>
    </xf>
    <xf numFmtId="0" fontId="52" fillId="11" borderId="9" xfId="0" applyNumberFormat="1" applyFont="1" applyFill="1" applyBorder="1" applyAlignment="1">
      <alignment horizontal="left" vertical="top"/>
    </xf>
    <xf numFmtId="0" fontId="52" fillId="11" borderId="34" xfId="0" applyNumberFormat="1" applyFont="1" applyFill="1" applyBorder="1" applyAlignment="1">
      <alignment horizontal="left" vertical="top"/>
    </xf>
    <xf numFmtId="0" fontId="51" fillId="0" borderId="10" xfId="0" applyFont="1" applyFill="1" applyBorder="1" applyAlignment="1">
      <alignment horizontal="center" vertical="center"/>
    </xf>
    <xf numFmtId="0" fontId="51" fillId="0" borderId="29" xfId="0" applyFont="1" applyFill="1" applyBorder="1" applyAlignment="1">
      <alignment horizontal="center" vertical="center"/>
    </xf>
    <xf numFmtId="0" fontId="61" fillId="9" borderId="27" xfId="1" applyFont="1" applyFill="1" applyBorder="1" applyAlignment="1">
      <alignment horizontal="left" vertical="center"/>
    </xf>
    <xf numFmtId="0" fontId="52" fillId="11" borderId="45" xfId="0" applyNumberFormat="1" applyFont="1" applyFill="1" applyBorder="1" applyAlignment="1">
      <alignment horizontal="center" vertical="top" wrapText="1"/>
    </xf>
    <xf numFmtId="0" fontId="66" fillId="11" borderId="46" xfId="0" applyNumberFormat="1" applyFont="1" applyFill="1" applyBorder="1" applyAlignment="1">
      <alignment horizontal="center" vertical="top" wrapText="1"/>
    </xf>
    <xf numFmtId="1" fontId="52" fillId="10" borderId="16" xfId="0" applyNumberFormat="1" applyFont="1" applyFill="1" applyBorder="1" applyAlignment="1">
      <alignment horizontal="center" vertical="top"/>
    </xf>
    <xf numFmtId="1" fontId="52" fillId="10" borderId="25" xfId="0" applyNumberFormat="1" applyFont="1" applyFill="1" applyBorder="1" applyAlignment="1">
      <alignment horizontal="center" vertical="top"/>
    </xf>
    <xf numFmtId="0" fontId="52" fillId="11" borderId="44" xfId="0" applyFont="1" applyFill="1" applyBorder="1" applyAlignment="1">
      <alignment horizontal="left" vertical="top"/>
    </xf>
    <xf numFmtId="0" fontId="52" fillId="11" borderId="28" xfId="0" applyFont="1" applyFill="1" applyBorder="1" applyAlignment="1">
      <alignment horizontal="left" vertical="top"/>
    </xf>
    <xf numFmtId="0" fontId="52" fillId="11" borderId="42" xfId="0" applyFont="1" applyFill="1" applyBorder="1" applyAlignment="1">
      <alignment horizontal="left" vertical="top"/>
    </xf>
    <xf numFmtId="0" fontId="62" fillId="0" borderId="75" xfId="0" applyFont="1" applyBorder="1" applyAlignment="1">
      <alignment horizontal="center" vertical="center" wrapText="1"/>
    </xf>
    <xf numFmtId="0" fontId="62" fillId="0" borderId="76" xfId="0" applyFont="1" applyBorder="1" applyAlignment="1">
      <alignment horizontal="center" vertical="center" wrapText="1"/>
    </xf>
    <xf numFmtId="0" fontId="62" fillId="0" borderId="58" xfId="0" applyFont="1" applyBorder="1" applyAlignment="1">
      <alignment horizontal="center" vertical="center" wrapText="1"/>
    </xf>
    <xf numFmtId="0" fontId="62" fillId="0" borderId="59" xfId="0" applyFont="1" applyBorder="1" applyAlignment="1">
      <alignment horizontal="center" vertical="center" wrapText="1"/>
    </xf>
    <xf numFmtId="49" fontId="71" fillId="11" borderId="45" xfId="0" applyNumberFormat="1" applyFont="1" applyFill="1" applyBorder="1" applyAlignment="1">
      <alignment horizontal="left" vertical="top"/>
    </xf>
    <xf numFmtId="49" fontId="71" fillId="11" borderId="17" xfId="0" applyNumberFormat="1" applyFont="1" applyFill="1" applyBorder="1" applyAlignment="1">
      <alignment horizontal="left" vertical="top"/>
    </xf>
    <xf numFmtId="49" fontId="71" fillId="11" borderId="46" xfId="0" applyNumberFormat="1" applyFont="1" applyFill="1" applyBorder="1" applyAlignment="1">
      <alignment horizontal="left" vertical="top"/>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51" fillId="0" borderId="55" xfId="0" applyFont="1" applyBorder="1" applyAlignment="1">
      <alignment horizontal="center" vertical="center"/>
    </xf>
    <xf numFmtId="0" fontId="51" fillId="0" borderId="0" xfId="0" applyFont="1" applyBorder="1" applyAlignment="1">
      <alignment horizontal="center" vertical="center"/>
    </xf>
    <xf numFmtId="0" fontId="51" fillId="0" borderId="26" xfId="0" applyFont="1" applyBorder="1" applyAlignment="1">
      <alignment horizontal="center" vertical="center"/>
    </xf>
    <xf numFmtId="0" fontId="51" fillId="0" borderId="27" xfId="0" applyFont="1" applyBorder="1" applyAlignment="1">
      <alignment horizontal="center" vertical="center"/>
    </xf>
    <xf numFmtId="0" fontId="51" fillId="0" borderId="41" xfId="0" applyFont="1" applyFill="1" applyBorder="1" applyAlignment="1">
      <alignment vertical="center"/>
    </xf>
    <xf numFmtId="0" fontId="51" fillId="0" borderId="28" xfId="0" applyFont="1" applyFill="1" applyBorder="1" applyAlignment="1">
      <alignment vertical="center"/>
    </xf>
    <xf numFmtId="0" fontId="51" fillId="0" borderId="29" xfId="0" applyFont="1" applyFill="1" applyBorder="1" applyAlignment="1">
      <alignment vertical="center"/>
    </xf>
    <xf numFmtId="9" fontId="51" fillId="0" borderId="39" xfId="0" applyNumberFormat="1" applyFont="1" applyBorder="1" applyAlignment="1">
      <alignment horizontal="center" vertical="center"/>
    </xf>
    <xf numFmtId="9" fontId="51" fillId="0" borderId="49" xfId="0" applyNumberFormat="1" applyFont="1" applyBorder="1" applyAlignment="1">
      <alignment horizontal="center" vertical="center"/>
    </xf>
    <xf numFmtId="9" fontId="51" fillId="0" borderId="51" xfId="0" applyNumberFormat="1" applyFont="1" applyBorder="1" applyAlignment="1">
      <alignment horizontal="center" vertical="center"/>
    </xf>
    <xf numFmtId="0" fontId="51" fillId="0" borderId="6" xfId="0" applyFont="1" applyFill="1" applyBorder="1" applyAlignment="1">
      <alignment horizontal="center" vertical="center" wrapText="1"/>
    </xf>
    <xf numFmtId="0" fontId="51" fillId="0" borderId="54"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26"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51" fillId="0" borderId="57" xfId="0" applyFont="1" applyFill="1" applyBorder="1" applyAlignment="1">
      <alignment horizontal="center" vertical="center" wrapText="1"/>
    </xf>
    <xf numFmtId="0" fontId="51" fillId="0" borderId="35" xfId="0" applyFont="1" applyBorder="1" applyAlignment="1">
      <alignment horizontal="center" vertical="center"/>
    </xf>
    <xf numFmtId="0" fontId="51" fillId="0" borderId="37" xfId="0" applyFont="1" applyBorder="1" applyAlignment="1">
      <alignment horizontal="center" vertical="center"/>
    </xf>
    <xf numFmtId="0" fontId="51" fillId="0" borderId="71" xfId="0" applyFont="1" applyBorder="1" applyAlignment="1">
      <alignment horizontal="center" vertical="center"/>
    </xf>
    <xf numFmtId="0" fontId="51" fillId="0" borderId="66" xfId="0" applyFont="1" applyBorder="1" applyAlignment="1">
      <alignment horizontal="center" vertical="center"/>
    </xf>
    <xf numFmtId="0" fontId="51" fillId="0" borderId="10" xfId="0" applyFont="1" applyBorder="1" applyAlignment="1">
      <alignment horizontal="center" vertical="center"/>
    </xf>
    <xf numFmtId="0" fontId="51" fillId="0" borderId="3" xfId="0" applyFont="1" applyBorder="1" applyAlignment="1">
      <alignment horizontal="center" vertical="center"/>
    </xf>
    <xf numFmtId="0" fontId="51" fillId="0" borderId="1" xfId="0" applyFont="1" applyBorder="1" applyAlignment="1">
      <alignment horizontal="center" vertical="center"/>
    </xf>
    <xf numFmtId="0" fontId="51" fillId="0" borderId="23" xfId="0" applyFont="1" applyBorder="1" applyAlignment="1">
      <alignment horizontal="center" vertical="center"/>
    </xf>
    <xf numFmtId="0" fontId="51" fillId="0" borderId="24" xfId="0" applyFont="1" applyBorder="1" applyAlignment="1">
      <alignment horizontal="center" vertical="center"/>
    </xf>
    <xf numFmtId="0" fontId="51" fillId="0" borderId="38" xfId="0" applyFont="1" applyBorder="1" applyAlignment="1">
      <alignment horizontal="center" vertical="center"/>
    </xf>
    <xf numFmtId="0" fontId="51" fillId="0" borderId="40" xfId="0" applyFont="1" applyBorder="1" applyAlignment="1">
      <alignment horizontal="center" vertical="center"/>
    </xf>
    <xf numFmtId="2" fontId="71" fillId="10" borderId="33" xfId="0" applyNumberFormat="1" applyFont="1" applyFill="1" applyBorder="1" applyAlignment="1">
      <alignment horizontal="center" vertical="top" wrapText="1"/>
    </xf>
    <xf numFmtId="2" fontId="71" fillId="10" borderId="34" xfId="0" applyNumberFormat="1" applyFont="1" applyFill="1" applyBorder="1" applyAlignment="1">
      <alignment horizontal="center" vertical="top" wrapText="1"/>
    </xf>
    <xf numFmtId="2" fontId="71" fillId="10" borderId="41" xfId="0" applyNumberFormat="1" applyFont="1" applyFill="1" applyBorder="1" applyAlignment="1">
      <alignment horizontal="center" vertical="top" wrapText="1"/>
    </xf>
    <xf numFmtId="2" fontId="71" fillId="10" borderId="42" xfId="0" applyNumberFormat="1" applyFont="1" applyFill="1" applyBorder="1" applyAlignment="1">
      <alignment horizontal="center" vertical="top" wrapText="1"/>
    </xf>
    <xf numFmtId="0" fontId="51" fillId="0" borderId="41" xfId="0" applyFont="1" applyBorder="1" applyAlignment="1">
      <alignment horizontal="left"/>
    </xf>
    <xf numFmtId="0" fontId="51" fillId="0" borderId="28" xfId="0" applyFont="1" applyBorder="1" applyAlignment="1">
      <alignment horizontal="left"/>
    </xf>
    <xf numFmtId="0" fontId="51" fillId="0" borderId="42" xfId="0" applyFont="1" applyBorder="1" applyAlignment="1">
      <alignment horizontal="left"/>
    </xf>
    <xf numFmtId="0" fontId="51" fillId="0" borderId="5" xfId="0" applyFont="1" applyBorder="1" applyAlignment="1">
      <alignment horizontal="left" vertical="center" wrapText="1"/>
    </xf>
    <xf numFmtId="0" fontId="51" fillId="0" borderId="54" xfId="0" applyFont="1" applyBorder="1" applyAlignment="1">
      <alignment horizontal="left" vertical="center" wrapText="1"/>
    </xf>
    <xf numFmtId="0" fontId="51" fillId="0" borderId="55" xfId="0" applyFont="1" applyBorder="1" applyAlignment="1">
      <alignment horizontal="left" vertical="center" wrapText="1"/>
    </xf>
    <xf numFmtId="0" fontId="51" fillId="0" borderId="56" xfId="0" applyFont="1" applyBorder="1" applyAlignment="1">
      <alignment horizontal="left" vertical="center" wrapText="1"/>
    </xf>
    <xf numFmtId="0" fontId="51" fillId="0" borderId="26" xfId="0" applyFont="1" applyBorder="1" applyAlignment="1">
      <alignment horizontal="left" vertical="center" wrapText="1"/>
    </xf>
    <xf numFmtId="0" fontId="51" fillId="0" borderId="57" xfId="0" applyFont="1" applyBorder="1" applyAlignment="1">
      <alignment horizontal="left" vertical="center" wrapText="1"/>
    </xf>
    <xf numFmtId="0" fontId="57" fillId="0" borderId="0" xfId="0" applyFont="1" applyBorder="1" applyAlignment="1">
      <alignment horizontal="center" vertical="top" wrapText="1"/>
    </xf>
    <xf numFmtId="0" fontId="57" fillId="0" borderId="27" xfId="0" applyFont="1" applyBorder="1" applyAlignment="1">
      <alignment horizontal="center"/>
    </xf>
    <xf numFmtId="0" fontId="51" fillId="0" borderId="14" xfId="0" applyFont="1" applyBorder="1" applyAlignment="1">
      <alignment horizontal="left"/>
    </xf>
    <xf numFmtId="0" fontId="51" fillId="0" borderId="15" xfId="0" applyFont="1" applyBorder="1" applyAlignment="1">
      <alignment horizontal="left"/>
    </xf>
    <xf numFmtId="0" fontId="51" fillId="0" borderId="65" xfId="0" applyFont="1" applyBorder="1" applyAlignment="1">
      <alignment horizontal="left"/>
    </xf>
    <xf numFmtId="0" fontId="51" fillId="0" borderId="18" xfId="0" applyFont="1" applyBorder="1" applyAlignment="1">
      <alignment horizontal="left"/>
    </xf>
    <xf numFmtId="0" fontId="51" fillId="0" borderId="2" xfId="0" applyFont="1" applyBorder="1" applyAlignment="1">
      <alignment horizontal="left"/>
    </xf>
    <xf numFmtId="0" fontId="51" fillId="0" borderId="19" xfId="0" applyFont="1" applyBorder="1" applyAlignment="1">
      <alignment horizontal="left"/>
    </xf>
    <xf numFmtId="0" fontId="51" fillId="0" borderId="30" xfId="0" applyFont="1" applyBorder="1" applyAlignment="1">
      <alignment horizontal="left"/>
    </xf>
    <xf numFmtId="0" fontId="51" fillId="0" borderId="31" xfId="0" applyFont="1" applyBorder="1" applyAlignment="1">
      <alignment horizontal="left"/>
    </xf>
    <xf numFmtId="0" fontId="51" fillId="0" borderId="32" xfId="0" applyFont="1" applyBorder="1" applyAlignment="1">
      <alignment horizontal="left"/>
    </xf>
    <xf numFmtId="0" fontId="51" fillId="0" borderId="45" xfId="0" applyFont="1" applyBorder="1" applyAlignment="1">
      <alignment horizontal="center" vertical="center"/>
    </xf>
    <xf numFmtId="0" fontId="51" fillId="0" borderId="46" xfId="0" applyFont="1" applyBorder="1" applyAlignment="1">
      <alignment horizontal="center" vertical="center"/>
    </xf>
    <xf numFmtId="0" fontId="51" fillId="0" borderId="72" xfId="0" applyFont="1" applyBorder="1" applyAlignment="1">
      <alignment horizontal="center" vertical="center"/>
    </xf>
    <xf numFmtId="0" fontId="57" fillId="0" borderId="0" xfId="0" applyFont="1" applyBorder="1" applyAlignment="1">
      <alignment horizontal="center"/>
    </xf>
    <xf numFmtId="0" fontId="51" fillId="0" borderId="70" xfId="0" applyFont="1" applyBorder="1" applyAlignment="1">
      <alignment horizontal="center" vertical="center"/>
    </xf>
    <xf numFmtId="0" fontId="51" fillId="0" borderId="16" xfId="0" applyFont="1" applyBorder="1" applyAlignment="1">
      <alignment horizontal="left" vertical="center" wrapText="1"/>
    </xf>
    <xf numFmtId="0" fontId="51" fillId="0" borderId="25" xfId="0" applyFont="1" applyBorder="1" applyAlignment="1">
      <alignment horizontal="left" vertical="center" wrapText="1"/>
    </xf>
    <xf numFmtId="0" fontId="51" fillId="0" borderId="3" xfId="0" applyFont="1" applyBorder="1" applyAlignment="1">
      <alignment horizontal="left" vertical="center" wrapText="1"/>
    </xf>
    <xf numFmtId="0" fontId="51" fillId="0" borderId="1" xfId="0" applyFont="1" applyBorder="1" applyAlignment="1">
      <alignment horizontal="left" vertical="center" wrapText="1"/>
    </xf>
    <xf numFmtId="0" fontId="51" fillId="0" borderId="44" xfId="0" applyFont="1" applyBorder="1" applyAlignment="1">
      <alignment horizontal="left" vertical="center" wrapText="1"/>
    </xf>
    <xf numFmtId="0" fontId="51" fillId="0" borderId="29" xfId="0" applyFont="1" applyBorder="1" applyAlignment="1">
      <alignment horizontal="left" vertical="center" wrapText="1"/>
    </xf>
    <xf numFmtId="0" fontId="51" fillId="0" borderId="23" xfId="0" applyFont="1" applyBorder="1" applyAlignment="1">
      <alignment horizontal="left" vertical="center" wrapText="1"/>
    </xf>
    <xf numFmtId="0" fontId="51" fillId="0" borderId="24" xfId="0" applyFont="1" applyBorder="1" applyAlignment="1">
      <alignment horizontal="left" vertical="center" wrapText="1"/>
    </xf>
    <xf numFmtId="49" fontId="21" fillId="0" borderId="0" xfId="0" applyNumberFormat="1" applyFont="1" applyFill="1" applyBorder="1" applyAlignment="1">
      <alignment horizontal="left" vertical="top"/>
    </xf>
    <xf numFmtId="49" fontId="51" fillId="0" borderId="45" xfId="0" applyNumberFormat="1" applyFont="1" applyBorder="1" applyAlignment="1">
      <alignment horizontal="center" vertical="center"/>
    </xf>
    <xf numFmtId="49" fontId="51" fillId="0" borderId="46" xfId="0" applyNumberFormat="1" applyFont="1" applyBorder="1" applyAlignment="1">
      <alignment horizontal="center" vertical="center"/>
    </xf>
    <xf numFmtId="49" fontId="51" fillId="0" borderId="20" xfId="0" applyNumberFormat="1" applyFont="1" applyBorder="1" applyAlignment="1">
      <alignment horizontal="center" vertical="center"/>
    </xf>
    <xf numFmtId="49" fontId="51" fillId="0" borderId="36" xfId="0" applyNumberFormat="1" applyFont="1" applyBorder="1" applyAlignment="1">
      <alignment horizontal="center" vertical="center"/>
    </xf>
    <xf numFmtId="49" fontId="51" fillId="0" borderId="41" xfId="0" applyNumberFormat="1" applyFont="1" applyBorder="1" applyAlignment="1">
      <alignment horizontal="center" vertical="center"/>
    </xf>
    <xf numFmtId="49" fontId="51" fillId="0" borderId="42" xfId="0" applyNumberFormat="1" applyFont="1" applyBorder="1" applyAlignment="1">
      <alignment horizontal="center" vertical="center"/>
    </xf>
    <xf numFmtId="0" fontId="51" fillId="0" borderId="11" xfId="0" applyFont="1" applyBorder="1" applyAlignment="1">
      <alignment horizontal="left"/>
    </xf>
    <xf numFmtId="0" fontId="51" fillId="0" borderId="12" xfId="0" applyFont="1" applyBorder="1" applyAlignment="1">
      <alignment horizontal="left"/>
    </xf>
    <xf numFmtId="0" fontId="51" fillId="0" borderId="13" xfId="0" applyFont="1" applyBorder="1" applyAlignment="1">
      <alignment horizontal="left"/>
    </xf>
    <xf numFmtId="0" fontId="51" fillId="0" borderId="21" xfId="0" applyFont="1" applyBorder="1" applyAlignment="1">
      <alignment horizontal="left"/>
    </xf>
    <xf numFmtId="0" fontId="51" fillId="0" borderId="22" xfId="0" applyFont="1" applyBorder="1" applyAlignment="1">
      <alignment horizontal="left"/>
    </xf>
    <xf numFmtId="0" fontId="51" fillId="0" borderId="81" xfId="0" applyFont="1" applyBorder="1" applyAlignment="1">
      <alignment horizontal="left"/>
    </xf>
    <xf numFmtId="0" fontId="51" fillId="0" borderId="17" xfId="0" applyFont="1" applyBorder="1" applyAlignment="1">
      <alignment horizontal="center" vertical="center" wrapText="1"/>
    </xf>
    <xf numFmtId="9" fontId="51" fillId="0" borderId="23" xfId="0" applyNumberFormat="1" applyFont="1" applyBorder="1" applyAlignment="1">
      <alignment horizontal="center" vertical="center"/>
    </xf>
    <xf numFmtId="9" fontId="51" fillId="0" borderId="77" xfId="0" applyNumberFormat="1" applyFont="1" applyBorder="1" applyAlignment="1">
      <alignment horizontal="center" vertical="center"/>
    </xf>
    <xf numFmtId="9" fontId="51" fillId="0" borderId="73" xfId="0" applyNumberFormat="1" applyFont="1" applyBorder="1" applyAlignment="1">
      <alignment horizontal="center" vertical="center"/>
    </xf>
    <xf numFmtId="0" fontId="51" fillId="0" borderId="35" xfId="0" applyFont="1" applyFill="1" applyBorder="1" applyAlignment="1">
      <alignment horizontal="center" vertical="center" textRotation="90" wrapText="1"/>
    </xf>
    <xf numFmtId="0" fontId="51" fillId="0" borderId="37" xfId="0" applyFont="1" applyFill="1" applyBorder="1" applyAlignment="1">
      <alignment horizontal="center" vertical="center" textRotation="90" wrapText="1"/>
    </xf>
    <xf numFmtId="0" fontId="51" fillId="0" borderId="70" xfId="0" applyFont="1" applyFill="1" applyBorder="1" applyAlignment="1">
      <alignment horizontal="center" vertical="center" textRotation="90" wrapText="1"/>
    </xf>
    <xf numFmtId="49" fontId="52" fillId="11" borderId="45" xfId="0" applyNumberFormat="1" applyFont="1" applyFill="1" applyBorder="1" applyAlignment="1">
      <alignment horizontal="left" vertical="top"/>
    </xf>
    <xf numFmtId="49" fontId="52" fillId="11" borderId="17" xfId="0" applyNumberFormat="1" applyFont="1" applyFill="1" applyBorder="1" applyAlignment="1">
      <alignment horizontal="left" vertical="top"/>
    </xf>
    <xf numFmtId="49" fontId="52" fillId="11" borderId="46" xfId="0" applyNumberFormat="1" applyFont="1" applyFill="1" applyBorder="1" applyAlignment="1">
      <alignment horizontal="left" vertical="top"/>
    </xf>
    <xf numFmtId="2" fontId="52" fillId="10" borderId="29" xfId="0" applyNumberFormat="1" applyFont="1" applyFill="1" applyBorder="1" applyAlignment="1">
      <alignment horizontal="center" vertical="center"/>
    </xf>
    <xf numFmtId="0" fontId="52" fillId="11" borderId="36" xfId="0" applyNumberFormat="1" applyFont="1" applyFill="1" applyBorder="1" applyAlignment="1">
      <alignment horizontal="left" vertical="top"/>
    </xf>
    <xf numFmtId="0" fontId="51" fillId="0" borderId="18" xfId="0" applyFont="1" applyFill="1" applyBorder="1" applyAlignment="1">
      <alignment horizontal="left" vertical="center"/>
    </xf>
    <xf numFmtId="0" fontId="51" fillId="0" borderId="2" xfId="0" applyFont="1" applyFill="1" applyBorder="1" applyAlignment="1">
      <alignment horizontal="left" vertical="center"/>
    </xf>
    <xf numFmtId="0" fontId="51" fillId="0" borderId="45" xfId="0" applyFont="1" applyBorder="1" applyAlignment="1">
      <alignment horizontal="center" vertical="center" wrapText="1"/>
    </xf>
    <xf numFmtId="0" fontId="51" fillId="0" borderId="29" xfId="0" applyFont="1" applyBorder="1" applyAlignment="1">
      <alignment horizontal="center" vertical="center" wrapText="1"/>
    </xf>
    <xf numFmtId="0" fontId="52" fillId="11" borderId="41" xfId="0" applyNumberFormat="1" applyFont="1" applyFill="1" applyBorder="1" applyAlignment="1">
      <alignment horizontal="left" vertical="top" wrapText="1"/>
    </xf>
    <xf numFmtId="0" fontId="52" fillId="11" borderId="28" xfId="0" applyNumberFormat="1" applyFont="1" applyFill="1" applyBorder="1" applyAlignment="1">
      <alignment horizontal="left" vertical="top" wrapText="1"/>
    </xf>
    <xf numFmtId="0" fontId="52" fillId="11" borderId="42" xfId="0" applyNumberFormat="1" applyFont="1" applyFill="1" applyBorder="1" applyAlignment="1">
      <alignment horizontal="left" vertical="top" wrapText="1"/>
    </xf>
    <xf numFmtId="0" fontId="51" fillId="0" borderId="3"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18" xfId="0" applyFont="1" applyBorder="1" applyAlignment="1">
      <alignment horizontal="left" vertical="center"/>
    </xf>
    <xf numFmtId="0" fontId="51" fillId="0" borderId="2" xfId="0" applyFont="1" applyBorder="1" applyAlignment="1">
      <alignment horizontal="left" vertical="center"/>
    </xf>
    <xf numFmtId="0" fontId="8" fillId="0" borderId="6" xfId="0" applyFont="1" applyBorder="1" applyAlignment="1">
      <alignment horizontal="center"/>
    </xf>
    <xf numFmtId="0" fontId="0" fillId="0" borderId="6" xfId="0" applyBorder="1" applyAlignment="1">
      <alignment horizontal="center"/>
    </xf>
    <xf numFmtId="0" fontId="51" fillId="0" borderId="33"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54"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65" xfId="0" applyFont="1" applyBorder="1" applyAlignment="1">
      <alignment horizontal="center" vertical="center"/>
    </xf>
    <xf numFmtId="0" fontId="51" fillId="0" borderId="57" xfId="0" applyFont="1" applyBorder="1" applyAlignment="1">
      <alignment horizontal="center" vertical="center"/>
    </xf>
    <xf numFmtId="1" fontId="52" fillId="10" borderId="18" xfId="0" applyNumberFormat="1" applyFont="1" applyFill="1" applyBorder="1" applyAlignment="1">
      <alignment horizontal="center" vertical="center"/>
    </xf>
    <xf numFmtId="1" fontId="52" fillId="10" borderId="19" xfId="0" applyNumberFormat="1" applyFont="1" applyFill="1" applyBorder="1" applyAlignment="1">
      <alignment horizontal="center" vertical="center"/>
    </xf>
    <xf numFmtId="1" fontId="54" fillId="0" borderId="6" xfId="0" applyNumberFormat="1" applyFont="1" applyFill="1" applyBorder="1" applyAlignment="1">
      <alignment horizontal="center" vertical="center"/>
    </xf>
    <xf numFmtId="164" fontId="52" fillId="10" borderId="11" xfId="0" applyNumberFormat="1" applyFont="1" applyFill="1" applyBorder="1" applyAlignment="1">
      <alignment horizontal="center" vertical="center"/>
    </xf>
    <xf numFmtId="164" fontId="52" fillId="10" borderId="13" xfId="0" applyNumberFormat="1" applyFont="1" applyFill="1" applyBorder="1" applyAlignment="1">
      <alignment horizontal="center" vertical="center"/>
    </xf>
    <xf numFmtId="0" fontId="51" fillId="0" borderId="44"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51" fillId="0" borderId="10" xfId="0" applyFont="1" applyBorder="1" applyAlignment="1">
      <alignment horizontal="center" vertical="center" wrapText="1"/>
    </xf>
    <xf numFmtId="0" fontId="51" fillId="0" borderId="41" xfId="0" applyFont="1" applyFill="1" applyBorder="1" applyAlignment="1">
      <alignment horizontal="left" vertical="center"/>
    </xf>
    <xf numFmtId="0" fontId="51" fillId="0" borderId="28" xfId="0" applyFont="1" applyFill="1" applyBorder="1" applyAlignment="1">
      <alignment horizontal="left" vertical="center"/>
    </xf>
    <xf numFmtId="0" fontId="51" fillId="0" borderId="29" xfId="0" applyFont="1" applyFill="1" applyBorder="1" applyAlignment="1">
      <alignment horizontal="left" vertical="center"/>
    </xf>
    <xf numFmtId="0" fontId="51" fillId="0" borderId="11" xfId="0" applyFont="1" applyBorder="1" applyAlignment="1">
      <alignment horizontal="center" vertical="center" wrapText="1"/>
    </xf>
    <xf numFmtId="0" fontId="51" fillId="0" borderId="30" xfId="0" applyFont="1" applyBorder="1" applyAlignment="1">
      <alignment horizontal="center" vertical="center" wrapText="1"/>
    </xf>
    <xf numFmtId="0" fontId="54" fillId="0" borderId="36" xfId="0" applyFont="1" applyFill="1" applyBorder="1" applyAlignment="1">
      <alignment horizontal="center" vertical="center" wrapText="1"/>
    </xf>
    <xf numFmtId="0" fontId="54" fillId="0" borderId="40" xfId="0" applyFont="1" applyFill="1" applyBorder="1" applyAlignment="1">
      <alignment horizontal="center" vertical="center" wrapText="1"/>
    </xf>
    <xf numFmtId="0" fontId="51" fillId="0" borderId="20" xfId="0" applyFont="1" applyBorder="1" applyAlignment="1">
      <alignment horizontal="left" vertical="center"/>
    </xf>
    <xf numFmtId="0" fontId="51" fillId="0" borderId="4" xfId="0" applyFont="1" applyBorder="1" applyAlignment="1">
      <alignment horizontal="left" vertical="center"/>
    </xf>
    <xf numFmtId="0" fontId="51" fillId="0" borderId="1" xfId="0" applyFont="1" applyBorder="1" applyAlignment="1">
      <alignment horizontal="left" vertical="center"/>
    </xf>
    <xf numFmtId="0" fontId="51" fillId="0" borderId="18" xfId="0" applyFont="1" applyBorder="1" applyAlignment="1">
      <alignment horizontal="center" vertical="center" wrapText="1"/>
    </xf>
    <xf numFmtId="49" fontId="56" fillId="0" borderId="45" xfId="0" applyNumberFormat="1" applyFont="1" applyBorder="1" applyAlignment="1" applyProtection="1">
      <alignment horizontal="center" vertical="center"/>
      <protection locked="0"/>
    </xf>
    <xf numFmtId="49" fontId="56" fillId="0" borderId="38" xfId="0" applyNumberFormat="1" applyFont="1" applyBorder="1" applyAlignment="1" applyProtection="1">
      <alignment horizontal="center" vertical="center"/>
      <protection locked="0"/>
    </xf>
    <xf numFmtId="16" fontId="56" fillId="0" borderId="17" xfId="0" applyNumberFormat="1" applyFont="1" applyBorder="1" applyAlignment="1">
      <alignment horizontal="center" vertical="center"/>
    </xf>
    <xf numFmtId="16" fontId="56" fillId="0" borderId="39" xfId="0" applyNumberFormat="1" applyFont="1" applyBorder="1" applyAlignment="1">
      <alignment horizontal="center" vertical="center"/>
    </xf>
    <xf numFmtId="0" fontId="49" fillId="0" borderId="11" xfId="0" applyFont="1" applyBorder="1" applyAlignment="1">
      <alignment horizontal="center" vertical="center"/>
    </xf>
    <xf numFmtId="0" fontId="49" fillId="0" borderId="21" xfId="0" applyFont="1" applyBorder="1" applyAlignment="1">
      <alignment horizontal="center" vertical="center"/>
    </xf>
    <xf numFmtId="0" fontId="49" fillId="0" borderId="13" xfId="0" applyFont="1" applyBorder="1" applyAlignment="1">
      <alignment horizontal="center" vertical="center"/>
    </xf>
    <xf numFmtId="0" fontId="49" fillId="0" borderId="81" xfId="0" applyFont="1" applyBorder="1" applyAlignment="1">
      <alignment horizontal="center" vertical="center"/>
    </xf>
    <xf numFmtId="0" fontId="51" fillId="0" borderId="45" xfId="0" applyFont="1" applyFill="1" applyBorder="1" applyAlignment="1">
      <alignment horizontal="left" vertical="center" wrapText="1"/>
    </xf>
    <xf numFmtId="0" fontId="51" fillId="0" borderId="17" xfId="0" applyFont="1" applyFill="1" applyBorder="1" applyAlignment="1">
      <alignment horizontal="left" vertical="center" wrapText="1"/>
    </xf>
    <xf numFmtId="0" fontId="51" fillId="0" borderId="25" xfId="0" applyFont="1" applyFill="1" applyBorder="1" applyAlignment="1">
      <alignment horizontal="left" vertical="center" wrapText="1"/>
    </xf>
    <xf numFmtId="0" fontId="56" fillId="0" borderId="46" xfId="0" applyFont="1" applyBorder="1" applyAlignment="1">
      <alignment horizontal="center" vertical="center"/>
    </xf>
    <xf numFmtId="0" fontId="56" fillId="0" borderId="40" xfId="0" applyFont="1" applyBorder="1" applyAlignment="1">
      <alignment horizontal="center" vertical="center"/>
    </xf>
    <xf numFmtId="0" fontId="56" fillId="0" borderId="8" xfId="0" applyFont="1" applyBorder="1" applyAlignment="1">
      <alignment horizontal="center" vertical="center" wrapText="1"/>
    </xf>
    <xf numFmtId="0" fontId="56" fillId="0" borderId="51" xfId="0" applyFont="1" applyBorder="1" applyAlignment="1">
      <alignment horizontal="center" vertical="center" wrapText="1"/>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36" xfId="0" applyFont="1" applyFill="1" applyBorder="1" applyAlignment="1">
      <alignment horizontal="center" vertical="center"/>
    </xf>
    <xf numFmtId="0" fontId="54" fillId="0" borderId="23" xfId="0" applyFont="1" applyFill="1" applyBorder="1" applyAlignment="1">
      <alignment horizontal="center" vertical="center" wrapText="1"/>
    </xf>
    <xf numFmtId="0" fontId="54" fillId="0" borderId="77" xfId="0" applyFont="1" applyFill="1" applyBorder="1" applyAlignment="1">
      <alignment horizontal="center" vertical="center" wrapText="1"/>
    </xf>
    <xf numFmtId="0" fontId="54" fillId="0" borderId="43" xfId="0" applyFont="1" applyFill="1" applyBorder="1" applyAlignment="1">
      <alignment horizontal="center" vertical="center" wrapText="1"/>
    </xf>
    <xf numFmtId="0" fontId="70" fillId="11" borderId="6" xfId="0" applyFont="1" applyFill="1" applyBorder="1" applyAlignment="1">
      <alignment horizontal="left" vertical="top" wrapText="1"/>
    </xf>
    <xf numFmtId="0" fontId="70" fillId="11" borderId="54" xfId="0" applyFont="1" applyFill="1" applyBorder="1" applyAlignment="1">
      <alignment horizontal="left" vertical="top" wrapText="1"/>
    </xf>
    <xf numFmtId="0" fontId="70" fillId="11" borderId="55" xfId="0" applyFont="1" applyFill="1" applyBorder="1" applyAlignment="1">
      <alignment horizontal="left" vertical="top" wrapText="1"/>
    </xf>
    <xf numFmtId="0" fontId="70" fillId="11" borderId="0" xfId="0" applyFont="1" applyFill="1" applyBorder="1" applyAlignment="1">
      <alignment horizontal="left" vertical="top" wrapText="1"/>
    </xf>
    <xf numFmtId="0" fontId="70" fillId="11" borderId="56" xfId="0" applyFont="1" applyFill="1" applyBorder="1" applyAlignment="1">
      <alignment horizontal="left" vertical="top" wrapText="1"/>
    </xf>
    <xf numFmtId="0" fontId="70" fillId="11" borderId="26" xfId="0" applyFont="1" applyFill="1" applyBorder="1" applyAlignment="1">
      <alignment horizontal="left" vertical="top" wrapText="1"/>
    </xf>
    <xf numFmtId="0" fontId="70" fillId="11" borderId="27" xfId="0" applyFont="1" applyFill="1" applyBorder="1" applyAlignment="1">
      <alignment horizontal="left" vertical="top" wrapText="1"/>
    </xf>
    <xf numFmtId="0" fontId="70" fillId="11" borderId="57" xfId="0" applyFont="1" applyFill="1" applyBorder="1" applyAlignment="1">
      <alignment horizontal="left" vertical="top" wrapText="1"/>
    </xf>
    <xf numFmtId="0" fontId="54" fillId="0" borderId="35"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70" xfId="0" applyFont="1" applyBorder="1" applyAlignment="1">
      <alignment horizontal="center" vertical="center" wrapText="1"/>
    </xf>
    <xf numFmtId="0" fontId="54" fillId="0" borderId="66"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47"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52"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3"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34" xfId="0" applyFont="1" applyFill="1" applyBorder="1" applyAlignment="1">
      <alignment horizontal="center" vertical="center"/>
    </xf>
    <xf numFmtId="0" fontId="54" fillId="0" borderId="33"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38"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57" xfId="0" applyFont="1" applyBorder="1" applyAlignment="1">
      <alignment horizontal="center" vertical="center" wrapText="1"/>
    </xf>
    <xf numFmtId="0" fontId="49" fillId="11" borderId="5" xfId="0" applyNumberFormat="1" applyFont="1" applyFill="1" applyBorder="1" applyAlignment="1">
      <alignment horizontal="left" vertical="top" wrapText="1"/>
    </xf>
    <xf numFmtId="0" fontId="49" fillId="11" borderId="6" xfId="0" applyNumberFormat="1" applyFont="1" applyFill="1" applyBorder="1" applyAlignment="1">
      <alignment horizontal="left" vertical="top" wrapText="1"/>
    </xf>
    <xf numFmtId="0" fontId="49" fillId="11" borderId="54" xfId="0" applyNumberFormat="1" applyFont="1" applyFill="1" applyBorder="1" applyAlignment="1">
      <alignment horizontal="left" vertical="top" wrapText="1"/>
    </xf>
    <xf numFmtId="0" fontId="49" fillId="11" borderId="55" xfId="0" applyNumberFormat="1" applyFont="1" applyFill="1" applyBorder="1" applyAlignment="1">
      <alignment horizontal="left" vertical="top" wrapText="1"/>
    </xf>
    <xf numFmtId="0" fontId="49" fillId="11" borderId="0" xfId="0" applyNumberFormat="1" applyFont="1" applyFill="1" applyBorder="1" applyAlignment="1">
      <alignment horizontal="left" vertical="top" wrapText="1"/>
    </xf>
    <xf numFmtId="0" fontId="49" fillId="11" borderId="56" xfId="0" applyNumberFormat="1" applyFont="1" applyFill="1" applyBorder="1" applyAlignment="1">
      <alignment horizontal="left" vertical="top" wrapText="1"/>
    </xf>
    <xf numFmtId="0" fontId="49" fillId="11" borderId="26" xfId="0" applyNumberFormat="1" applyFont="1" applyFill="1" applyBorder="1" applyAlignment="1">
      <alignment horizontal="left" vertical="top" wrapText="1"/>
    </xf>
    <xf numFmtId="0" fontId="49" fillId="11" borderId="27" xfId="0" applyNumberFormat="1" applyFont="1" applyFill="1" applyBorder="1" applyAlignment="1">
      <alignment horizontal="left" vertical="top" wrapText="1"/>
    </xf>
    <xf numFmtId="0" fontId="49" fillId="11" borderId="57" xfId="0" applyNumberFormat="1" applyFont="1" applyFill="1" applyBorder="1" applyAlignment="1">
      <alignment horizontal="left" vertical="top" wrapText="1"/>
    </xf>
    <xf numFmtId="0" fontId="51" fillId="0" borderId="40" xfId="0" applyFont="1" applyBorder="1" applyAlignment="1">
      <alignment horizontal="center" vertical="center" wrapText="1"/>
    </xf>
    <xf numFmtId="1" fontId="52" fillId="10" borderId="14" xfId="0" applyNumberFormat="1" applyFont="1" applyFill="1" applyBorder="1" applyAlignment="1">
      <alignment horizontal="center" vertical="top"/>
    </xf>
    <xf numFmtId="1" fontId="52" fillId="10" borderId="65" xfId="0" applyNumberFormat="1" applyFont="1" applyFill="1" applyBorder="1" applyAlignment="1">
      <alignment horizontal="center" vertical="top"/>
    </xf>
    <xf numFmtId="2" fontId="52" fillId="10" borderId="14" xfId="0" applyNumberFormat="1" applyFont="1" applyFill="1" applyBorder="1" applyAlignment="1">
      <alignment horizontal="center" vertical="top"/>
    </xf>
    <xf numFmtId="2" fontId="52" fillId="10" borderId="65" xfId="0" applyNumberFormat="1" applyFont="1" applyFill="1" applyBorder="1" applyAlignment="1">
      <alignment horizontal="center" vertical="top"/>
    </xf>
    <xf numFmtId="0" fontId="52" fillId="11" borderId="14" xfId="0" applyNumberFormat="1" applyFont="1" applyFill="1" applyBorder="1" applyAlignment="1">
      <alignment horizontal="left" vertical="top"/>
    </xf>
    <xf numFmtId="0" fontId="52" fillId="11" borderId="15" xfId="0" applyNumberFormat="1" applyFont="1" applyFill="1" applyBorder="1" applyAlignment="1">
      <alignment horizontal="left" vertical="top"/>
    </xf>
    <xf numFmtId="0" fontId="52" fillId="11" borderId="65" xfId="0" applyNumberFormat="1" applyFont="1" applyFill="1" applyBorder="1" applyAlignment="1">
      <alignment horizontal="left" vertical="top"/>
    </xf>
    <xf numFmtId="0" fontId="52" fillId="11" borderId="30" xfId="0" applyNumberFormat="1" applyFont="1" applyFill="1" applyBorder="1" applyAlignment="1">
      <alignment horizontal="left" vertical="top"/>
    </xf>
    <xf numFmtId="0" fontId="52" fillId="11" borderId="31" xfId="0" applyNumberFormat="1" applyFont="1" applyFill="1" applyBorder="1" applyAlignment="1">
      <alignment horizontal="left" vertical="top"/>
    </xf>
    <xf numFmtId="0" fontId="52" fillId="11" borderId="32" xfId="0" applyNumberFormat="1" applyFont="1" applyFill="1" applyBorder="1" applyAlignment="1">
      <alignment horizontal="left" vertical="top"/>
    </xf>
    <xf numFmtId="2" fontId="52" fillId="10" borderId="30" xfId="0" applyNumberFormat="1" applyFont="1" applyFill="1" applyBorder="1" applyAlignment="1">
      <alignment horizontal="center" vertical="top"/>
    </xf>
    <xf numFmtId="2" fontId="52" fillId="10" borderId="32" xfId="0" applyNumberFormat="1" applyFont="1" applyFill="1" applyBorder="1" applyAlignment="1">
      <alignment horizontal="center" vertical="top"/>
    </xf>
    <xf numFmtId="1" fontId="52" fillId="10" borderId="30" xfId="0" applyNumberFormat="1" applyFont="1" applyFill="1" applyBorder="1" applyAlignment="1">
      <alignment horizontal="center" vertical="top"/>
    </xf>
    <xf numFmtId="1" fontId="52" fillId="10" borderId="32" xfId="0" applyNumberFormat="1" applyFont="1" applyFill="1" applyBorder="1" applyAlignment="1">
      <alignment horizontal="center" vertical="top"/>
    </xf>
    <xf numFmtId="0" fontId="56" fillId="0" borderId="48" xfId="0" applyFont="1" applyBorder="1" applyAlignment="1">
      <alignment horizontal="center" vertical="center" wrapText="1"/>
    </xf>
    <xf numFmtId="0" fontId="56" fillId="0" borderId="50" xfId="0" applyFont="1" applyBorder="1" applyAlignment="1">
      <alignment horizontal="center" vertical="center" wrapText="1"/>
    </xf>
    <xf numFmtId="0" fontId="56" fillId="0" borderId="53" xfId="0" applyFont="1" applyBorder="1" applyAlignment="1">
      <alignment horizontal="center" vertical="center" wrapText="1"/>
    </xf>
    <xf numFmtId="0" fontId="52" fillId="11" borderId="18" xfId="0" applyNumberFormat="1" applyFont="1" applyFill="1" applyBorder="1" applyAlignment="1">
      <alignment horizontal="left" vertical="top"/>
    </xf>
    <xf numFmtId="0" fontId="52" fillId="11" borderId="2" xfId="0" applyNumberFormat="1" applyFont="1" applyFill="1" applyBorder="1" applyAlignment="1">
      <alignment horizontal="left" vertical="top"/>
    </xf>
    <xf numFmtId="0" fontId="52" fillId="11" borderId="19" xfId="0" applyNumberFormat="1" applyFont="1" applyFill="1" applyBorder="1" applyAlignment="1">
      <alignment horizontal="left" vertical="top"/>
    </xf>
    <xf numFmtId="2" fontId="52" fillId="10" borderId="18" xfId="0" applyNumberFormat="1" applyFont="1" applyFill="1" applyBorder="1" applyAlignment="1">
      <alignment horizontal="center" vertical="top"/>
    </xf>
    <xf numFmtId="2" fontId="52" fillId="10" borderId="19" xfId="0" applyNumberFormat="1" applyFont="1" applyFill="1" applyBorder="1" applyAlignment="1">
      <alignment horizontal="center" vertical="top"/>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51" fillId="0" borderId="56" xfId="0" applyFont="1" applyBorder="1" applyAlignment="1">
      <alignment horizontal="center"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1" fillId="0" borderId="68" xfId="0" applyFont="1" applyBorder="1" applyAlignment="1">
      <alignment horizontal="center" vertical="center" wrapText="1"/>
    </xf>
    <xf numFmtId="0" fontId="51" fillId="0" borderId="69" xfId="0" applyFont="1" applyBorder="1" applyAlignment="1">
      <alignment horizontal="center" vertical="center" wrapText="1"/>
    </xf>
    <xf numFmtId="0" fontId="51" fillId="0" borderId="67" xfId="0" applyFont="1" applyBorder="1" applyAlignment="1">
      <alignment horizontal="center" vertical="center" wrapText="1"/>
    </xf>
    <xf numFmtId="0" fontId="51" fillId="9" borderId="0" xfId="0" applyFont="1" applyFill="1" applyBorder="1" applyAlignment="1">
      <alignment horizontal="center" vertical="center"/>
    </xf>
    <xf numFmtId="0" fontId="54" fillId="0" borderId="1"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1" fillId="11" borderId="48" xfId="0" applyFont="1" applyFill="1" applyBorder="1" applyAlignment="1">
      <alignment horizontal="center" vertical="center" wrapText="1"/>
    </xf>
    <xf numFmtId="0" fontId="51" fillId="11" borderId="50" xfId="0" applyFont="1" applyFill="1" applyBorder="1" applyAlignment="1">
      <alignment horizontal="center" vertical="center" wrapText="1"/>
    </xf>
    <xf numFmtId="0" fontId="51" fillId="9" borderId="48" xfId="0" applyFont="1" applyFill="1" applyBorder="1" applyAlignment="1">
      <alignment horizontal="center" vertical="center" wrapText="1"/>
    </xf>
    <xf numFmtId="0" fontId="51" fillId="9" borderId="50" xfId="0" applyFont="1" applyFill="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1" fillId="0" borderId="21"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55"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66" xfId="0" applyFont="1" applyBorder="1" applyAlignment="1">
      <alignment horizontal="center" vertical="center" wrapText="1"/>
    </xf>
    <xf numFmtId="0" fontId="51" fillId="0" borderId="23" xfId="0" applyFont="1" applyBorder="1" applyAlignment="1">
      <alignment horizontal="center" vertical="center" wrapText="1"/>
    </xf>
    <xf numFmtId="0" fontId="66" fillId="11" borderId="5" xfId="0" applyNumberFormat="1" applyFont="1" applyFill="1" applyBorder="1" applyAlignment="1">
      <alignment horizontal="left" vertical="top" wrapText="1"/>
    </xf>
    <xf numFmtId="0" fontId="66" fillId="11" borderId="6" xfId="0" applyNumberFormat="1" applyFont="1" applyFill="1" applyBorder="1" applyAlignment="1">
      <alignment horizontal="left" vertical="top" wrapText="1"/>
    </xf>
    <xf numFmtId="0" fontId="66" fillId="11" borderId="54" xfId="0" applyNumberFormat="1" applyFont="1" applyFill="1" applyBorder="1" applyAlignment="1">
      <alignment horizontal="left" vertical="top" wrapText="1"/>
    </xf>
    <xf numFmtId="0" fontId="66" fillId="11" borderId="55" xfId="0" applyNumberFormat="1" applyFont="1" applyFill="1" applyBorder="1" applyAlignment="1">
      <alignment horizontal="left" vertical="top" wrapText="1"/>
    </xf>
    <xf numFmtId="0" fontId="66" fillId="11" borderId="0" xfId="0" applyNumberFormat="1" applyFont="1" applyFill="1" applyBorder="1" applyAlignment="1">
      <alignment horizontal="left" vertical="top" wrapText="1"/>
    </xf>
    <xf numFmtId="0" fontId="66" fillId="11" borderId="56" xfId="0" applyNumberFormat="1" applyFont="1" applyFill="1" applyBorder="1" applyAlignment="1">
      <alignment horizontal="left" vertical="top" wrapText="1"/>
    </xf>
    <xf numFmtId="0" fontId="66" fillId="11" borderId="26" xfId="0" applyNumberFormat="1" applyFont="1" applyFill="1" applyBorder="1" applyAlignment="1">
      <alignment horizontal="left" vertical="top" wrapText="1"/>
    </xf>
    <xf numFmtId="0" fontId="66" fillId="11" borderId="27" xfId="0" applyNumberFormat="1" applyFont="1" applyFill="1" applyBorder="1" applyAlignment="1">
      <alignment horizontal="left" vertical="top" wrapText="1"/>
    </xf>
    <xf numFmtId="0" fontId="66" fillId="11" borderId="57" xfId="0" applyNumberFormat="1" applyFont="1" applyFill="1" applyBorder="1" applyAlignment="1">
      <alignment horizontal="left" vertical="top" wrapText="1"/>
    </xf>
    <xf numFmtId="0" fontId="61" fillId="9" borderId="27" xfId="0" applyFont="1" applyFill="1" applyBorder="1" applyAlignment="1">
      <alignment horizontal="left"/>
    </xf>
    <xf numFmtId="0" fontId="52" fillId="11" borderId="5" xfId="0" applyNumberFormat="1" applyFont="1" applyFill="1" applyBorder="1" applyAlignment="1">
      <alignment horizontal="left" vertical="top" wrapText="1"/>
    </xf>
    <xf numFmtId="0" fontId="52" fillId="11" borderId="6" xfId="0" applyNumberFormat="1" applyFont="1" applyFill="1" applyBorder="1" applyAlignment="1">
      <alignment horizontal="left" vertical="top" wrapText="1"/>
    </xf>
    <xf numFmtId="0" fontId="52" fillId="11" borderId="54" xfId="0" applyNumberFormat="1" applyFont="1" applyFill="1" applyBorder="1" applyAlignment="1">
      <alignment horizontal="left" vertical="top" wrapText="1"/>
    </xf>
    <xf numFmtId="0" fontId="52" fillId="11" borderId="55" xfId="0" applyNumberFormat="1" applyFont="1" applyFill="1" applyBorder="1" applyAlignment="1">
      <alignment horizontal="left" vertical="top" wrapText="1"/>
    </xf>
    <xf numFmtId="0" fontId="52" fillId="11" borderId="0" xfId="0" applyNumberFormat="1" applyFont="1" applyFill="1" applyBorder="1" applyAlignment="1">
      <alignment horizontal="left" vertical="top" wrapText="1"/>
    </xf>
    <xf numFmtId="0" fontId="52" fillId="11" borderId="56" xfId="0" applyNumberFormat="1" applyFont="1" applyFill="1" applyBorder="1" applyAlignment="1">
      <alignment horizontal="left" vertical="top" wrapText="1"/>
    </xf>
    <xf numFmtId="0" fontId="52" fillId="11" borderId="26" xfId="0" applyNumberFormat="1" applyFont="1" applyFill="1" applyBorder="1" applyAlignment="1">
      <alignment horizontal="left" vertical="top" wrapText="1"/>
    </xf>
    <xf numFmtId="0" fontId="52" fillId="11" borderId="27" xfId="0" applyNumberFormat="1" applyFont="1" applyFill="1" applyBorder="1" applyAlignment="1">
      <alignment horizontal="left" vertical="top" wrapText="1"/>
    </xf>
    <xf numFmtId="0" fontId="52" fillId="11" borderId="57" xfId="0" applyNumberFormat="1" applyFont="1" applyFill="1" applyBorder="1" applyAlignment="1">
      <alignment horizontal="left" vertical="top" wrapText="1"/>
    </xf>
    <xf numFmtId="0" fontId="51" fillId="0" borderId="33" xfId="0" applyFont="1" applyBorder="1" applyAlignment="1">
      <alignment horizontal="left"/>
    </xf>
    <xf numFmtId="0" fontId="51" fillId="0" borderId="9" xfId="0" applyFont="1" applyBorder="1" applyAlignment="1">
      <alignment horizontal="left"/>
    </xf>
    <xf numFmtId="0" fontId="51" fillId="0" borderId="34" xfId="0" applyFont="1" applyBorder="1" applyAlignment="1">
      <alignment horizontal="left"/>
    </xf>
    <xf numFmtId="0" fontId="51" fillId="0" borderId="20" xfId="0" applyFont="1" applyBorder="1" applyAlignment="1">
      <alignment horizontal="left"/>
    </xf>
    <xf numFmtId="0" fontId="51" fillId="0" borderId="4" xfId="0" applyFont="1" applyBorder="1" applyAlignment="1">
      <alignment horizontal="left"/>
    </xf>
    <xf numFmtId="0" fontId="51" fillId="0" borderId="36" xfId="0" applyFont="1" applyBorder="1" applyAlignment="1">
      <alignment horizontal="left"/>
    </xf>
    <xf numFmtId="2" fontId="52" fillId="11" borderId="11" xfId="0" applyNumberFormat="1" applyFont="1" applyFill="1" applyBorder="1" applyAlignment="1">
      <alignment horizontal="left" vertical="center"/>
    </xf>
    <xf numFmtId="2" fontId="52" fillId="11" borderId="12" xfId="0" applyNumberFormat="1" applyFont="1" applyFill="1" applyBorder="1" applyAlignment="1">
      <alignment horizontal="left" vertical="center"/>
    </xf>
    <xf numFmtId="2" fontId="52" fillId="11" borderId="13" xfId="0" applyNumberFormat="1" applyFont="1" applyFill="1" applyBorder="1" applyAlignment="1">
      <alignment horizontal="left" vertical="center"/>
    </xf>
    <xf numFmtId="0" fontId="52" fillId="11" borderId="3" xfId="0" applyNumberFormat="1" applyFont="1" applyFill="1" applyBorder="1" applyAlignment="1">
      <alignment horizontal="left" vertical="top"/>
    </xf>
    <xf numFmtId="2" fontId="52" fillId="10" borderId="2" xfId="0" applyNumberFormat="1" applyFont="1" applyFill="1" applyBorder="1" applyAlignment="1">
      <alignment horizontal="center" vertical="center"/>
    </xf>
    <xf numFmtId="0" fontId="52" fillId="11" borderId="16" xfId="0" applyFont="1" applyFill="1" applyBorder="1" applyAlignment="1">
      <alignment horizontal="left" vertical="top"/>
    </xf>
    <xf numFmtId="0" fontId="52" fillId="11" borderId="17" xfId="0" applyFont="1" applyFill="1" applyBorder="1" applyAlignment="1">
      <alignment horizontal="left" vertical="top"/>
    </xf>
    <xf numFmtId="0" fontId="52" fillId="11" borderId="46" xfId="0" applyFont="1" applyFill="1" applyBorder="1" applyAlignment="1">
      <alignment horizontal="left" vertical="top"/>
    </xf>
    <xf numFmtId="2" fontId="52" fillId="10" borderId="25" xfId="0" applyNumberFormat="1" applyFont="1" applyFill="1" applyBorder="1" applyAlignment="1">
      <alignment horizontal="center" vertical="center"/>
    </xf>
    <xf numFmtId="0" fontId="51" fillId="0" borderId="66" xfId="0" applyFont="1" applyBorder="1" applyAlignment="1">
      <alignment horizontal="left" vertical="center" wrapText="1"/>
    </xf>
    <xf numFmtId="0" fontId="51" fillId="0" borderId="10" xfId="0" applyFont="1" applyBorder="1" applyAlignment="1">
      <alignment horizontal="left" vertical="center" wrapText="1"/>
    </xf>
    <xf numFmtId="0" fontId="62" fillId="0" borderId="7" xfId="0" applyFont="1" applyBorder="1" applyAlignment="1">
      <alignment horizontal="center" vertical="center" wrapText="1"/>
    </xf>
    <xf numFmtId="0" fontId="62" fillId="0" borderId="77" xfId="0" applyFont="1" applyBorder="1" applyAlignment="1">
      <alignment horizontal="center" vertical="center" wrapText="1"/>
    </xf>
    <xf numFmtId="0" fontId="52" fillId="11" borderId="29" xfId="0" applyNumberFormat="1" applyFont="1" applyFill="1" applyBorder="1" applyAlignment="1">
      <alignment horizontal="left" vertical="top"/>
    </xf>
    <xf numFmtId="0" fontId="51" fillId="0" borderId="13" xfId="0" applyFont="1" applyBorder="1" applyAlignment="1">
      <alignment horizontal="center" vertical="center" wrapText="1"/>
    </xf>
    <xf numFmtId="0" fontId="51" fillId="0" borderId="66"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44" xfId="0" applyFont="1" applyFill="1" applyBorder="1" applyAlignment="1">
      <alignment horizontal="center" vertical="center" wrapText="1"/>
    </xf>
    <xf numFmtId="0" fontId="51" fillId="0" borderId="28" xfId="0" applyFont="1" applyFill="1" applyBorder="1" applyAlignment="1">
      <alignment horizontal="center" vertical="center" wrapText="1"/>
    </xf>
    <xf numFmtId="0" fontId="51" fillId="0" borderId="42" xfId="0" applyFont="1" applyFill="1" applyBorder="1" applyAlignment="1">
      <alignment horizontal="center" vertical="center" wrapText="1"/>
    </xf>
    <xf numFmtId="2" fontId="52" fillId="10" borderId="18" xfId="0" applyNumberFormat="1" applyFont="1" applyFill="1" applyBorder="1" applyAlignment="1">
      <alignment horizontal="left" vertical="center"/>
    </xf>
    <xf numFmtId="2" fontId="52" fillId="10" borderId="2" xfId="0" applyNumberFormat="1" applyFont="1" applyFill="1" applyBorder="1" applyAlignment="1">
      <alignment horizontal="left" vertical="center"/>
    </xf>
    <xf numFmtId="2" fontId="52" fillId="10" borderId="19" xfId="0" applyNumberFormat="1" applyFont="1" applyFill="1" applyBorder="1" applyAlignment="1">
      <alignment horizontal="left" vertical="center"/>
    </xf>
    <xf numFmtId="0" fontId="57" fillId="0" borderId="6" xfId="0" applyFont="1" applyBorder="1" applyAlignment="1">
      <alignment horizontal="center"/>
    </xf>
    <xf numFmtId="0" fontId="52" fillId="11" borderId="41" xfId="0" applyNumberFormat="1" applyFont="1" applyFill="1" applyBorder="1" applyAlignment="1">
      <alignment horizontal="center" vertical="top"/>
    </xf>
    <xf numFmtId="0" fontId="52" fillId="11" borderId="28" xfId="0" applyNumberFormat="1" applyFont="1" applyFill="1" applyBorder="1" applyAlignment="1">
      <alignment horizontal="center" vertical="top"/>
    </xf>
    <xf numFmtId="0" fontId="52" fillId="11" borderId="42" xfId="0" applyNumberFormat="1" applyFont="1" applyFill="1" applyBorder="1" applyAlignment="1">
      <alignment horizontal="center" vertical="top"/>
    </xf>
    <xf numFmtId="0" fontId="51" fillId="0" borderId="19" xfId="0" applyFont="1" applyFill="1" applyBorder="1" applyAlignment="1">
      <alignment horizontal="left" vertical="center"/>
    </xf>
    <xf numFmtId="2" fontId="52" fillId="10" borderId="30" xfId="0" applyNumberFormat="1" applyFont="1" applyFill="1" applyBorder="1" applyAlignment="1">
      <alignment horizontal="left" vertical="center"/>
    </xf>
    <xf numFmtId="2" fontId="52" fillId="10" borderId="31" xfId="0" applyNumberFormat="1" applyFont="1" applyFill="1" applyBorder="1" applyAlignment="1">
      <alignment horizontal="left" vertical="center"/>
    </xf>
    <xf numFmtId="2" fontId="52" fillId="10" borderId="32" xfId="0" applyNumberFormat="1" applyFont="1" applyFill="1" applyBorder="1" applyAlignment="1">
      <alignment horizontal="left" vertical="center"/>
    </xf>
    <xf numFmtId="0" fontId="51" fillId="0" borderId="20" xfId="0" applyFont="1" applyFill="1" applyBorder="1" applyAlignment="1">
      <alignment vertical="center"/>
    </xf>
    <xf numFmtId="0" fontId="51" fillId="0" borderId="4" xfId="0" applyFont="1" applyFill="1" applyBorder="1" applyAlignment="1">
      <alignment vertical="center"/>
    </xf>
    <xf numFmtId="0" fontId="51" fillId="0" borderId="1" xfId="0" applyFont="1" applyFill="1" applyBorder="1" applyAlignment="1">
      <alignment vertical="center"/>
    </xf>
    <xf numFmtId="2" fontId="49" fillId="10" borderId="68" xfId="0" applyNumberFormat="1" applyFont="1" applyFill="1" applyBorder="1" applyAlignment="1">
      <alignment horizontal="center" vertical="center"/>
    </xf>
    <xf numFmtId="2" fontId="49" fillId="10" borderId="67" xfId="0" applyNumberFormat="1" applyFont="1" applyFill="1" applyBorder="1" applyAlignment="1">
      <alignment horizontal="center" vertical="center"/>
    </xf>
    <xf numFmtId="2" fontId="71" fillId="10" borderId="18" xfId="0" applyNumberFormat="1" applyFont="1" applyFill="1" applyBorder="1" applyAlignment="1">
      <alignment horizontal="center" vertical="top" wrapText="1"/>
    </xf>
    <xf numFmtId="2" fontId="71" fillId="10" borderId="19" xfId="0" applyNumberFormat="1" applyFont="1" applyFill="1" applyBorder="1" applyAlignment="1">
      <alignment horizontal="center" vertical="top" wrapText="1"/>
    </xf>
    <xf numFmtId="1" fontId="49" fillId="10" borderId="68" xfId="0" applyNumberFormat="1" applyFont="1" applyFill="1" applyBorder="1" applyAlignment="1">
      <alignment horizontal="center" vertical="center"/>
    </xf>
    <xf numFmtId="1" fontId="49" fillId="10" borderId="67" xfId="0" applyNumberFormat="1" applyFont="1" applyFill="1" applyBorder="1" applyAlignment="1">
      <alignment horizontal="center" vertical="center"/>
    </xf>
    <xf numFmtId="0" fontId="52" fillId="11" borderId="45" xfId="0" applyNumberFormat="1" applyFont="1" applyFill="1" applyBorder="1" applyAlignment="1">
      <alignment horizontal="left" vertical="top" wrapText="1"/>
    </xf>
    <xf numFmtId="0" fontId="52" fillId="11" borderId="17" xfId="0" applyNumberFormat="1" applyFont="1" applyFill="1" applyBorder="1" applyAlignment="1">
      <alignment horizontal="left" vertical="top" wrapText="1"/>
    </xf>
    <xf numFmtId="0" fontId="52" fillId="11" borderId="46" xfId="0" applyNumberFormat="1" applyFont="1" applyFill="1" applyBorder="1" applyAlignment="1">
      <alignment horizontal="left" vertical="top" wrapText="1"/>
    </xf>
    <xf numFmtId="0" fontId="51" fillId="0" borderId="52" xfId="0" applyFont="1" applyBorder="1" applyAlignment="1">
      <alignment horizontal="center" vertical="center" wrapText="1"/>
    </xf>
    <xf numFmtId="0" fontId="51" fillId="0" borderId="11" xfId="0" applyFont="1" applyBorder="1" applyAlignment="1">
      <alignment horizontal="center" vertical="center"/>
    </xf>
    <xf numFmtId="0" fontId="59" fillId="0" borderId="12" xfId="0" applyFont="1" applyBorder="1"/>
    <xf numFmtId="0" fontId="59" fillId="0" borderId="13" xfId="0" applyFont="1" applyBorder="1"/>
    <xf numFmtId="0" fontId="52" fillId="11" borderId="33" xfId="0" applyNumberFormat="1" applyFont="1" applyFill="1" applyBorder="1" applyAlignment="1">
      <alignment horizontal="center" vertical="top"/>
    </xf>
    <xf numFmtId="0" fontId="52" fillId="11" borderId="9" xfId="0" applyNumberFormat="1" applyFont="1" applyFill="1" applyBorder="1" applyAlignment="1">
      <alignment horizontal="center" vertical="top"/>
    </xf>
    <xf numFmtId="0" fontId="52" fillId="11" borderId="34" xfId="0" applyNumberFormat="1" applyFont="1" applyFill="1" applyBorder="1" applyAlignment="1">
      <alignment horizontal="center" vertical="top"/>
    </xf>
    <xf numFmtId="49" fontId="52" fillId="11" borderId="11" xfId="0" applyNumberFormat="1" applyFont="1" applyFill="1" applyBorder="1" applyAlignment="1">
      <alignment horizontal="left" vertical="top"/>
    </xf>
    <xf numFmtId="49" fontId="52" fillId="11" borderId="12" xfId="0" applyNumberFormat="1" applyFont="1" applyFill="1" applyBorder="1" applyAlignment="1">
      <alignment horizontal="left" vertical="top"/>
    </xf>
    <xf numFmtId="49" fontId="52" fillId="11" borderId="13" xfId="0" applyNumberFormat="1" applyFont="1" applyFill="1" applyBorder="1" applyAlignment="1">
      <alignment horizontal="left" vertical="top"/>
    </xf>
    <xf numFmtId="49" fontId="71" fillId="11" borderId="18" xfId="0" applyNumberFormat="1" applyFont="1" applyFill="1" applyBorder="1" applyAlignment="1">
      <alignment horizontal="left" vertical="top"/>
    </xf>
    <xf numFmtId="49" fontId="71" fillId="11" borderId="2" xfId="0" applyNumberFormat="1" applyFont="1" applyFill="1" applyBorder="1" applyAlignment="1">
      <alignment horizontal="left" vertical="top"/>
    </xf>
    <xf numFmtId="49" fontId="71" fillId="11" borderId="19" xfId="0" applyNumberFormat="1" applyFont="1" applyFill="1" applyBorder="1" applyAlignment="1">
      <alignment horizontal="left" vertical="top"/>
    </xf>
    <xf numFmtId="0" fontId="51" fillId="0" borderId="31" xfId="0" applyFont="1" applyBorder="1" applyAlignment="1">
      <alignment horizontal="center" vertical="center"/>
    </xf>
    <xf numFmtId="0" fontId="51" fillId="0" borderId="46" xfId="0" applyFont="1" applyBorder="1" applyAlignment="1">
      <alignment horizontal="center" vertical="center" wrapText="1"/>
    </xf>
    <xf numFmtId="0" fontId="51" fillId="0" borderId="47" xfId="0" applyFont="1" applyBorder="1" applyAlignment="1">
      <alignment horizontal="center" vertical="center" wrapText="1"/>
    </xf>
    <xf numFmtId="0" fontId="54" fillId="0" borderId="47" xfId="0" applyFont="1" applyFill="1" applyBorder="1" applyAlignment="1">
      <alignment horizontal="center" vertical="center" wrapText="1"/>
    </xf>
    <xf numFmtId="0" fontId="54" fillId="0" borderId="33"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49" xfId="0" applyFont="1" applyBorder="1" applyAlignment="1">
      <alignment horizontal="center" vertical="center" wrapText="1"/>
    </xf>
    <xf numFmtId="0" fontId="54" fillId="0" borderId="51" xfId="0" applyFont="1" applyBorder="1" applyAlignment="1">
      <alignment horizontal="center" vertical="center" wrapText="1"/>
    </xf>
    <xf numFmtId="0" fontId="0" fillId="0" borderId="0" xfId="0" applyFill="1" applyBorder="1" applyAlignment="1">
      <alignment horizontal="center"/>
    </xf>
    <xf numFmtId="0" fontId="50" fillId="9" borderId="27" xfId="1" applyFont="1" applyFill="1" applyBorder="1" applyAlignment="1">
      <alignment horizontal="center" vertical="center"/>
    </xf>
    <xf numFmtId="0" fontId="51" fillId="0" borderId="24" xfId="0" applyFont="1" applyBorder="1" applyAlignment="1">
      <alignment horizontal="center" vertical="center" wrapText="1"/>
    </xf>
    <xf numFmtId="0" fontId="52" fillId="11" borderId="45" xfId="0" applyNumberFormat="1" applyFont="1" applyFill="1" applyBorder="1" applyAlignment="1">
      <alignment horizontal="left" vertical="top"/>
    </xf>
    <xf numFmtId="0" fontId="52" fillId="11" borderId="17" xfId="0" applyNumberFormat="1" applyFont="1" applyFill="1" applyBorder="1" applyAlignment="1">
      <alignment horizontal="left" vertical="top"/>
    </xf>
    <xf numFmtId="0" fontId="52" fillId="11" borderId="46" xfId="0" applyNumberFormat="1" applyFont="1" applyFill="1" applyBorder="1" applyAlignment="1">
      <alignment horizontal="left" vertical="top"/>
    </xf>
    <xf numFmtId="0" fontId="51" fillId="0" borderId="1" xfId="0" applyFont="1" applyBorder="1" applyAlignment="1">
      <alignment horizontal="left"/>
    </xf>
    <xf numFmtId="0" fontId="48" fillId="8" borderId="0" xfId="7" applyFont="1" applyAlignment="1">
      <alignment horizontal="center" vertical="center"/>
    </xf>
    <xf numFmtId="0" fontId="51" fillId="0" borderId="18" xfId="0" applyFont="1" applyBorder="1" applyAlignment="1">
      <alignment horizontal="left" vertical="top"/>
    </xf>
    <xf numFmtId="0" fontId="51" fillId="0" borderId="2" xfId="0" applyFont="1" applyBorder="1" applyAlignment="1">
      <alignment horizontal="left" vertical="top"/>
    </xf>
    <xf numFmtId="0" fontId="51" fillId="0" borderId="19" xfId="0" applyFont="1" applyBorder="1" applyAlignment="1">
      <alignment horizontal="left" vertical="top"/>
    </xf>
    <xf numFmtId="0" fontId="67" fillId="7" borderId="4" xfId="6" applyNumberFormat="1" applyFont="1" applyBorder="1" applyAlignment="1">
      <alignment horizontal="center" vertical="top" wrapText="1"/>
    </xf>
    <xf numFmtId="0" fontId="67" fillId="7" borderId="4" xfId="6" applyFont="1" applyBorder="1" applyAlignment="1">
      <alignment horizontal="center"/>
    </xf>
    <xf numFmtId="0" fontId="51" fillId="0" borderId="36" xfId="0" applyFont="1" applyBorder="1" applyAlignment="1">
      <alignment horizontal="left" vertical="center"/>
    </xf>
    <xf numFmtId="0" fontId="51" fillId="0" borderId="41" xfId="0" applyFont="1" applyBorder="1" applyAlignment="1">
      <alignment horizontal="left" vertical="center"/>
    </xf>
    <xf numFmtId="0" fontId="51" fillId="0" borderId="28" xfId="0" applyFont="1" applyBorder="1" applyAlignment="1">
      <alignment horizontal="left" vertical="center"/>
    </xf>
    <xf numFmtId="0" fontId="51" fillId="0" borderId="42" xfId="0" applyFont="1" applyBorder="1" applyAlignment="1">
      <alignment horizontal="left" vertical="center"/>
    </xf>
    <xf numFmtId="0" fontId="51" fillId="0" borderId="45" xfId="0" applyFont="1" applyBorder="1" applyAlignment="1">
      <alignment horizontal="left" vertical="center"/>
    </xf>
    <xf numFmtId="0" fontId="51" fillId="0" borderId="17" xfId="0" applyFont="1" applyBorder="1" applyAlignment="1">
      <alignment horizontal="left" vertical="center"/>
    </xf>
    <xf numFmtId="0" fontId="51" fillId="0" borderId="46" xfId="0" applyFont="1" applyBorder="1" applyAlignment="1">
      <alignment horizontal="left" vertical="center"/>
    </xf>
    <xf numFmtId="0" fontId="67" fillId="7" borderId="20" xfId="6" applyNumberFormat="1" applyFont="1" applyBorder="1" applyAlignment="1">
      <alignment horizontal="left" vertical="top" wrapText="1"/>
    </xf>
    <xf numFmtId="0" fontId="67" fillId="7" borderId="4" xfId="6" applyFont="1" applyBorder="1" applyAlignment="1">
      <alignment horizontal="left"/>
    </xf>
    <xf numFmtId="0" fontId="67" fillId="7" borderId="4" xfId="6" applyNumberFormat="1" applyFont="1" applyBorder="1" applyAlignment="1">
      <alignment horizontal="left" vertical="top" wrapText="1"/>
    </xf>
    <xf numFmtId="0" fontId="51" fillId="0" borderId="20" xfId="0" applyFont="1" applyBorder="1" applyAlignment="1">
      <alignment horizontal="left" vertical="center" wrapText="1"/>
    </xf>
    <xf numFmtId="0" fontId="51" fillId="0" borderId="4" xfId="0" applyFont="1" applyBorder="1" applyAlignment="1">
      <alignment horizontal="left" vertical="center" wrapText="1"/>
    </xf>
    <xf numFmtId="0" fontId="51" fillId="0" borderId="36" xfId="0" applyFont="1" applyBorder="1" applyAlignment="1">
      <alignment horizontal="left" vertical="center" wrapText="1"/>
    </xf>
    <xf numFmtId="0" fontId="51" fillId="0" borderId="41" xfId="0" applyFont="1" applyBorder="1" applyAlignment="1">
      <alignment horizontal="left" vertical="center" wrapText="1"/>
    </xf>
    <xf numFmtId="0" fontId="51" fillId="0" borderId="28" xfId="0" applyFont="1" applyBorder="1" applyAlignment="1">
      <alignment horizontal="left" vertical="center" wrapText="1"/>
    </xf>
    <xf numFmtId="0" fontId="51" fillId="0" borderId="42" xfId="0" applyFont="1" applyBorder="1" applyAlignment="1">
      <alignment horizontal="left" vertical="center" wrapText="1"/>
    </xf>
    <xf numFmtId="0" fontId="51" fillId="0" borderId="29" xfId="0" applyFont="1" applyBorder="1" applyAlignment="1">
      <alignment horizontal="left" vertical="center"/>
    </xf>
    <xf numFmtId="0" fontId="53" fillId="11" borderId="18" xfId="0" applyFont="1" applyFill="1" applyBorder="1" applyAlignment="1">
      <alignment horizontal="left" vertical="top"/>
    </xf>
    <xf numFmtId="0" fontId="53" fillId="11" borderId="2" xfId="0" applyFont="1" applyFill="1" applyBorder="1" applyAlignment="1">
      <alignment horizontal="left" vertical="top"/>
    </xf>
    <xf numFmtId="0" fontId="53" fillId="11" borderId="11" xfId="0" applyFont="1" applyFill="1" applyBorder="1" applyAlignment="1">
      <alignment horizontal="left" vertical="top"/>
    </xf>
    <xf numFmtId="0" fontId="53" fillId="11" borderId="12" xfId="0" applyFont="1" applyFill="1" applyBorder="1" applyAlignment="1">
      <alignment horizontal="left" vertical="top"/>
    </xf>
    <xf numFmtId="0" fontId="51" fillId="0" borderId="10" xfId="0" applyFont="1" applyBorder="1" applyAlignment="1">
      <alignment horizontal="left" vertical="center"/>
    </xf>
    <xf numFmtId="0" fontId="54" fillId="0" borderId="33" xfId="0" applyFont="1" applyBorder="1" applyAlignment="1" applyProtection="1">
      <alignment horizontal="center" vertical="center"/>
    </xf>
    <xf numFmtId="0" fontId="54" fillId="0" borderId="9" xfId="0" applyFont="1" applyBorder="1" applyAlignment="1" applyProtection="1">
      <alignment horizontal="center" vertical="center"/>
    </xf>
    <xf numFmtId="0" fontId="54" fillId="0" borderId="34" xfId="0" applyFont="1" applyBorder="1" applyAlignment="1" applyProtection="1">
      <alignment horizontal="center" vertical="center"/>
    </xf>
    <xf numFmtId="0" fontId="54" fillId="0" borderId="45" xfId="0" applyFont="1" applyBorder="1" applyAlignment="1" applyProtection="1">
      <alignment horizontal="center" vertical="center"/>
    </xf>
    <xf numFmtId="0" fontId="54" fillId="0" borderId="17" xfId="0" applyFont="1" applyBorder="1" applyAlignment="1" applyProtection="1">
      <alignment horizontal="center" vertical="center"/>
    </xf>
    <xf numFmtId="0" fontId="54" fillId="0" borderId="46" xfId="0" applyFont="1" applyBorder="1" applyAlignment="1" applyProtection="1">
      <alignment horizontal="center" vertical="center"/>
    </xf>
    <xf numFmtId="0" fontId="54" fillId="0" borderId="20" xfId="0" applyFont="1" applyBorder="1" applyAlignment="1" applyProtection="1">
      <alignment horizontal="center" vertical="center"/>
    </xf>
    <xf numFmtId="0" fontId="54" fillId="0" borderId="4" xfId="0" applyFont="1" applyBorder="1" applyAlignment="1" applyProtection="1">
      <alignment horizontal="center" vertical="center"/>
    </xf>
    <xf numFmtId="0" fontId="54" fillId="0" borderId="36" xfId="0" applyFont="1" applyBorder="1" applyAlignment="1" applyProtection="1">
      <alignment horizontal="center" vertical="center"/>
    </xf>
    <xf numFmtId="0" fontId="54" fillId="0" borderId="38" xfId="0" applyFont="1" applyBorder="1" applyAlignment="1" applyProtection="1">
      <alignment horizontal="center" vertical="center"/>
    </xf>
    <xf numFmtId="0" fontId="54" fillId="0" borderId="39" xfId="0" applyFont="1" applyBorder="1" applyAlignment="1" applyProtection="1">
      <alignment horizontal="center" vertical="center"/>
    </xf>
    <xf numFmtId="0" fontId="54" fillId="0" borderId="40" xfId="0" applyFont="1" applyBorder="1" applyAlignment="1" applyProtection="1">
      <alignment horizontal="center" vertical="center"/>
    </xf>
    <xf numFmtId="0" fontId="51" fillId="0" borderId="61" xfId="0" applyFont="1" applyBorder="1" applyAlignment="1">
      <alignment horizontal="left" vertical="center"/>
    </xf>
    <xf numFmtId="0" fontId="51" fillId="0" borderId="62" xfId="0" applyFont="1" applyBorder="1" applyAlignment="1">
      <alignment horizontal="left" vertical="center"/>
    </xf>
    <xf numFmtId="0" fontId="51" fillId="0" borderId="78" xfId="0" applyFont="1" applyBorder="1" applyAlignment="1">
      <alignment horizontal="left" vertical="center"/>
    </xf>
    <xf numFmtId="0" fontId="51" fillId="0" borderId="38" xfId="0" applyFont="1" applyBorder="1" applyAlignment="1">
      <alignment horizontal="left" vertical="center"/>
    </xf>
    <xf numFmtId="0" fontId="51" fillId="0" borderId="39" xfId="0" applyFont="1" applyBorder="1" applyAlignment="1">
      <alignment horizontal="left" vertical="center"/>
    </xf>
    <xf numFmtId="0" fontId="51" fillId="0" borderId="40" xfId="0" applyFont="1" applyBorder="1" applyAlignment="1">
      <alignment horizontal="left" vertical="center"/>
    </xf>
    <xf numFmtId="1" fontId="54" fillId="0" borderId="5" xfId="0" applyNumberFormat="1" applyFont="1" applyFill="1" applyBorder="1" applyAlignment="1" applyProtection="1">
      <alignment horizontal="center" vertical="center" wrapText="1"/>
    </xf>
    <xf numFmtId="1" fontId="54" fillId="0" borderId="54" xfId="0" applyNumberFormat="1" applyFont="1" applyFill="1" applyBorder="1" applyAlignment="1" applyProtection="1">
      <alignment horizontal="center" vertical="center" wrapText="1"/>
    </xf>
    <xf numFmtId="1" fontId="54" fillId="0" borderId="55" xfId="0" applyNumberFormat="1" applyFont="1" applyFill="1" applyBorder="1" applyAlignment="1" applyProtection="1">
      <alignment horizontal="center" vertical="center" wrapText="1"/>
    </xf>
    <xf numFmtId="1" fontId="54" fillId="0" borderId="56" xfId="0" applyNumberFormat="1" applyFont="1" applyFill="1" applyBorder="1" applyAlignment="1" applyProtection="1">
      <alignment horizontal="center" vertical="center" wrapText="1"/>
    </xf>
    <xf numFmtId="1" fontId="54" fillId="0" borderId="14" xfId="0" applyNumberFormat="1" applyFont="1" applyFill="1" applyBorder="1" applyAlignment="1" applyProtection="1">
      <alignment horizontal="center" vertical="center" wrapText="1"/>
    </xf>
    <xf numFmtId="1" fontId="54" fillId="0" borderId="65" xfId="0" applyNumberFormat="1" applyFont="1" applyFill="1" applyBorder="1" applyAlignment="1" applyProtection="1">
      <alignment horizontal="center" vertical="center" wrapText="1"/>
    </xf>
    <xf numFmtId="0" fontId="51" fillId="0" borderId="68" xfId="0" applyFont="1" applyFill="1" applyBorder="1" applyAlignment="1">
      <alignment horizontal="center"/>
    </xf>
    <xf numFmtId="0" fontId="51" fillId="0" borderId="69" xfId="0" applyFont="1" applyFill="1" applyBorder="1" applyAlignment="1">
      <alignment horizontal="center"/>
    </xf>
    <xf numFmtId="0" fontId="51" fillId="0" borderId="67" xfId="0" applyFont="1" applyFill="1" applyBorder="1" applyAlignment="1">
      <alignment horizontal="center"/>
    </xf>
    <xf numFmtId="0" fontId="51" fillId="0" borderId="13" xfId="0" applyFont="1" applyBorder="1" applyAlignment="1">
      <alignment horizontal="center" vertical="center"/>
    </xf>
    <xf numFmtId="0" fontId="61" fillId="9" borderId="0" xfId="1" applyFont="1" applyFill="1" applyBorder="1" applyAlignment="1">
      <alignment horizontal="center" vertical="center"/>
    </xf>
    <xf numFmtId="2" fontId="52" fillId="10" borderId="16" xfId="0" applyNumberFormat="1" applyFont="1" applyFill="1" applyBorder="1" applyAlignment="1">
      <alignment horizontal="center" vertical="top"/>
    </xf>
    <xf numFmtId="2" fontId="52" fillId="10" borderId="25" xfId="0" applyNumberFormat="1" applyFont="1" applyFill="1" applyBorder="1" applyAlignment="1">
      <alignment horizontal="center" vertical="top"/>
    </xf>
    <xf numFmtId="0" fontId="51" fillId="11" borderId="6" xfId="0" applyFont="1" applyFill="1" applyBorder="1" applyAlignment="1">
      <alignment horizontal="center" vertical="center" wrapText="1"/>
    </xf>
    <xf numFmtId="0" fontId="51" fillId="11" borderId="0" xfId="0" applyFont="1" applyFill="1" applyBorder="1" applyAlignment="1">
      <alignment horizontal="center" vertical="center" wrapText="1"/>
    </xf>
    <xf numFmtId="0" fontId="50" fillId="9" borderId="27" xfId="0" applyFont="1" applyFill="1" applyBorder="1" applyAlignment="1">
      <alignment horizontal="center"/>
    </xf>
    <xf numFmtId="0" fontId="64" fillId="11" borderId="12" xfId="0" applyNumberFormat="1" applyFont="1" applyFill="1" applyBorder="1" applyAlignment="1">
      <alignment wrapText="1"/>
    </xf>
    <xf numFmtId="0" fontId="64" fillId="11" borderId="13" xfId="0" applyNumberFormat="1" applyFont="1" applyFill="1" applyBorder="1" applyAlignment="1">
      <alignment wrapText="1"/>
    </xf>
    <xf numFmtId="0" fontId="52" fillId="11" borderId="20" xfId="0" applyFont="1" applyFill="1" applyBorder="1" applyAlignment="1">
      <alignment horizontal="left" vertical="top" wrapText="1"/>
    </xf>
    <xf numFmtId="0" fontId="52" fillId="11" borderId="4" xfId="0" applyFont="1" applyFill="1" applyBorder="1" applyAlignment="1">
      <alignment horizontal="left" vertical="top" wrapText="1"/>
    </xf>
    <xf numFmtId="0" fontId="52" fillId="11" borderId="1" xfId="0" applyFont="1" applyFill="1" applyBorder="1" applyAlignment="1">
      <alignment horizontal="left" vertical="top" wrapText="1"/>
    </xf>
    <xf numFmtId="0" fontId="52" fillId="11" borderId="41" xfId="0" applyFont="1" applyFill="1" applyBorder="1" applyAlignment="1">
      <alignment horizontal="left" vertical="top" wrapText="1"/>
    </xf>
    <xf numFmtId="0" fontId="52" fillId="11" borderId="28" xfId="0" applyFont="1" applyFill="1" applyBorder="1" applyAlignment="1">
      <alignment horizontal="left" vertical="top" wrapText="1"/>
    </xf>
    <xf numFmtId="0" fontId="52" fillId="11" borderId="29" xfId="0" applyFont="1" applyFill="1" applyBorder="1" applyAlignment="1">
      <alignment horizontal="left" vertical="top" wrapText="1"/>
    </xf>
    <xf numFmtId="0" fontId="51" fillId="0" borderId="7"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5"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9" xfId="0" applyFont="1" applyFill="1" applyBorder="1" applyAlignment="1">
      <alignment horizontal="center" vertical="center"/>
    </xf>
    <xf numFmtId="0" fontId="51" fillId="0" borderId="28" xfId="0" applyFont="1" applyFill="1" applyBorder="1" applyAlignment="1">
      <alignment horizontal="center" vertical="center"/>
    </xf>
    <xf numFmtId="0" fontId="52" fillId="11" borderId="33" xfId="0" applyFont="1" applyFill="1" applyBorder="1" applyAlignment="1">
      <alignment horizontal="left" vertical="top" wrapText="1"/>
    </xf>
    <xf numFmtId="0" fontId="52" fillId="11" borderId="9" xfId="0" applyFont="1" applyFill="1" applyBorder="1" applyAlignment="1">
      <alignment horizontal="left" vertical="top" wrapText="1"/>
    </xf>
    <xf numFmtId="0" fontId="52" fillId="11" borderId="10" xfId="0" applyFont="1" applyFill="1" applyBorder="1" applyAlignment="1">
      <alignment horizontal="left" vertical="top" wrapText="1"/>
    </xf>
    <xf numFmtId="0" fontId="51" fillId="0" borderId="20" xfId="0" applyFont="1" applyFill="1" applyBorder="1" applyAlignment="1">
      <alignment vertical="center" wrapText="1"/>
    </xf>
    <xf numFmtId="0" fontId="51" fillId="0" borderId="4" xfId="0" applyFont="1" applyFill="1" applyBorder="1" applyAlignment="1">
      <alignment vertical="center" wrapText="1"/>
    </xf>
    <xf numFmtId="0" fontId="51" fillId="0" borderId="1" xfId="0" applyFont="1" applyFill="1" applyBorder="1" applyAlignment="1">
      <alignment vertical="center" wrapText="1"/>
    </xf>
    <xf numFmtId="2" fontId="52" fillId="11" borderId="18" xfId="0" applyNumberFormat="1" applyFont="1" applyFill="1" applyBorder="1" applyAlignment="1">
      <alignment horizontal="center" vertical="center"/>
    </xf>
    <xf numFmtId="2" fontId="52" fillId="11" borderId="2" xfId="0" applyNumberFormat="1" applyFont="1" applyFill="1" applyBorder="1" applyAlignment="1">
      <alignment horizontal="center" vertical="center"/>
    </xf>
    <xf numFmtId="2" fontId="52" fillId="11" borderId="19" xfId="0" applyNumberFormat="1" applyFont="1" applyFill="1" applyBorder="1" applyAlignment="1">
      <alignment horizontal="center" vertical="center"/>
    </xf>
    <xf numFmtId="2" fontId="52" fillId="11" borderId="18" xfId="0" applyNumberFormat="1" applyFont="1" applyFill="1" applyBorder="1" applyAlignment="1">
      <alignment horizontal="left" vertical="center"/>
    </xf>
    <xf numFmtId="2" fontId="52" fillId="11" borderId="2" xfId="0" applyNumberFormat="1" applyFont="1" applyFill="1" applyBorder="1" applyAlignment="1">
      <alignment horizontal="left" vertical="center"/>
    </xf>
    <xf numFmtId="2" fontId="52" fillId="11" borderId="19" xfId="0" applyNumberFormat="1" applyFont="1" applyFill="1" applyBorder="1" applyAlignment="1">
      <alignment horizontal="left" vertical="center"/>
    </xf>
    <xf numFmtId="0" fontId="54" fillId="0" borderId="48" xfId="0" applyFont="1" applyFill="1" applyBorder="1" applyAlignment="1" applyProtection="1">
      <alignment horizontal="center" vertical="center" wrapText="1"/>
    </xf>
    <xf numFmtId="0" fontId="54" fillId="0" borderId="50" xfId="0" applyFont="1" applyFill="1" applyBorder="1" applyAlignment="1" applyProtection="1">
      <alignment horizontal="center" vertical="center" wrapText="1"/>
    </xf>
    <xf numFmtId="0" fontId="52" fillId="11" borderId="66" xfId="0" applyNumberFormat="1" applyFont="1" applyFill="1" applyBorder="1" applyAlignment="1">
      <alignment horizontal="left" vertical="top" wrapText="1"/>
    </xf>
    <xf numFmtId="0" fontId="52" fillId="11" borderId="10" xfId="0" applyNumberFormat="1" applyFont="1" applyFill="1" applyBorder="1" applyAlignment="1">
      <alignment horizontal="left" vertical="top" wrapText="1"/>
    </xf>
    <xf numFmtId="0" fontId="52" fillId="11" borderId="11" xfId="0" applyNumberFormat="1" applyFont="1" applyFill="1" applyBorder="1" applyAlignment="1">
      <alignment horizontal="left" vertical="top"/>
    </xf>
    <xf numFmtId="0" fontId="52" fillId="11" borderId="12" xfId="0" applyNumberFormat="1" applyFont="1" applyFill="1" applyBorder="1" applyAlignment="1">
      <alignment horizontal="left" vertical="top"/>
    </xf>
    <xf numFmtId="0" fontId="52" fillId="11" borderId="66" xfId="0" applyNumberFormat="1" applyFont="1" applyFill="1" applyBorder="1" applyAlignment="1">
      <alignment horizontal="left" vertical="top"/>
    </xf>
    <xf numFmtId="0" fontId="50" fillId="9" borderId="27" xfId="0" applyFont="1" applyFill="1" applyBorder="1" applyAlignment="1">
      <alignment horizontal="left"/>
    </xf>
    <xf numFmtId="1" fontId="49" fillId="10" borderId="7" xfId="0" applyNumberFormat="1" applyFont="1" applyFill="1" applyBorder="1" applyAlignment="1">
      <alignment horizontal="center" vertical="center"/>
    </xf>
    <xf numFmtId="1" fontId="49" fillId="10" borderId="73" xfId="0" applyNumberFormat="1" applyFont="1" applyFill="1" applyBorder="1" applyAlignment="1">
      <alignment horizontal="center" vertical="center"/>
    </xf>
    <xf numFmtId="0" fontId="51" fillId="9" borderId="6" xfId="0" applyFont="1" applyFill="1" applyBorder="1" applyAlignment="1">
      <alignment horizontal="center" vertical="center" wrapText="1"/>
    </xf>
    <xf numFmtId="0" fontId="51" fillId="9" borderId="0" xfId="0" applyFont="1" applyFill="1" applyBorder="1" applyAlignment="1">
      <alignment horizontal="center" vertical="center" wrapText="1"/>
    </xf>
    <xf numFmtId="0" fontId="52" fillId="11" borderId="44" xfId="0" applyNumberFormat="1" applyFont="1" applyFill="1" applyBorder="1" applyAlignment="1">
      <alignment horizontal="left" vertical="top" wrapText="1"/>
    </xf>
    <xf numFmtId="0" fontId="52" fillId="11" borderId="29" xfId="0" applyNumberFormat="1" applyFont="1" applyFill="1" applyBorder="1" applyAlignment="1">
      <alignment horizontal="left" vertical="top" wrapText="1"/>
    </xf>
    <xf numFmtId="0" fontId="54" fillId="0" borderId="7" xfId="0" applyFont="1" applyFill="1" applyBorder="1" applyAlignment="1">
      <alignment horizontal="center" vertical="center" wrapText="1"/>
    </xf>
    <xf numFmtId="0" fontId="51" fillId="0" borderId="39" xfId="0" applyFont="1" applyBorder="1" applyAlignment="1">
      <alignment horizontal="center" vertical="center" wrapText="1"/>
    </xf>
    <xf numFmtId="2" fontId="52" fillId="10" borderId="3" xfId="0" applyNumberFormat="1" applyFont="1" applyFill="1" applyBorder="1" applyAlignment="1">
      <alignment horizontal="center" vertical="top"/>
    </xf>
    <xf numFmtId="2" fontId="52" fillId="10" borderId="1" xfId="0" applyNumberFormat="1" applyFont="1" applyFill="1" applyBorder="1" applyAlignment="1">
      <alignment horizontal="center" vertical="top"/>
    </xf>
    <xf numFmtId="0" fontId="52" fillId="11" borderId="5" xfId="0" applyNumberFormat="1" applyFont="1" applyFill="1" applyBorder="1" applyAlignment="1">
      <alignment horizontal="left" vertical="top" wrapText="1" shrinkToFit="1"/>
    </xf>
    <xf numFmtId="0" fontId="52" fillId="11" borderId="6" xfId="0" applyNumberFormat="1" applyFont="1" applyFill="1" applyBorder="1" applyAlignment="1">
      <alignment horizontal="left" vertical="top" wrapText="1" shrinkToFit="1"/>
    </xf>
    <xf numFmtId="0" fontId="52" fillId="11" borderId="54" xfId="0" applyNumberFormat="1" applyFont="1" applyFill="1" applyBorder="1" applyAlignment="1">
      <alignment horizontal="left" vertical="top" wrapText="1" shrinkToFit="1"/>
    </xf>
    <xf numFmtId="0" fontId="52" fillId="11" borderId="55" xfId="0" applyNumberFormat="1" applyFont="1" applyFill="1" applyBorder="1" applyAlignment="1">
      <alignment horizontal="left" vertical="top" wrapText="1" shrinkToFit="1"/>
    </xf>
    <xf numFmtId="0" fontId="52" fillId="11" borderId="0" xfId="0" applyNumberFormat="1" applyFont="1" applyFill="1" applyBorder="1" applyAlignment="1">
      <alignment horizontal="left" vertical="top" wrapText="1" shrinkToFit="1"/>
    </xf>
    <xf numFmtId="0" fontId="52" fillId="11" borderId="56" xfId="0" applyNumberFormat="1" applyFont="1" applyFill="1" applyBorder="1" applyAlignment="1">
      <alignment horizontal="left" vertical="top" wrapText="1" shrinkToFit="1"/>
    </xf>
    <xf numFmtId="0" fontId="52" fillId="11" borderId="26" xfId="0" applyNumberFormat="1" applyFont="1" applyFill="1" applyBorder="1" applyAlignment="1">
      <alignment horizontal="left" vertical="top" wrapText="1" shrinkToFit="1"/>
    </xf>
    <xf numFmtId="0" fontId="52" fillId="11" borderId="27" xfId="0" applyNumberFormat="1" applyFont="1" applyFill="1" applyBorder="1" applyAlignment="1">
      <alignment horizontal="left" vertical="top" wrapText="1" shrinkToFit="1"/>
    </xf>
    <xf numFmtId="0" fontId="52" fillId="11" borderId="57" xfId="0" applyNumberFormat="1" applyFont="1" applyFill="1" applyBorder="1" applyAlignment="1">
      <alignment horizontal="left" vertical="top" wrapText="1" shrinkToFit="1"/>
    </xf>
    <xf numFmtId="2" fontId="52" fillId="10" borderId="44" xfId="0" applyNumberFormat="1" applyFont="1" applyFill="1" applyBorder="1" applyAlignment="1">
      <alignment horizontal="center" vertical="top"/>
    </xf>
    <xf numFmtId="2" fontId="52" fillId="10" borderId="29" xfId="0" applyNumberFormat="1" applyFont="1" applyFill="1" applyBorder="1" applyAlignment="1">
      <alignment horizontal="center" vertical="top"/>
    </xf>
    <xf numFmtId="0" fontId="94" fillId="0" borderId="55" xfId="0" applyFont="1" applyBorder="1" applyAlignment="1">
      <alignment horizontal="center" wrapText="1"/>
    </xf>
    <xf numFmtId="0" fontId="94" fillId="0" borderId="0" xfId="0" applyFont="1" applyAlignment="1">
      <alignment horizontal="center" wrapText="1"/>
    </xf>
    <xf numFmtId="0" fontId="93" fillId="0" borderId="55" xfId="0" applyFont="1" applyBorder="1" applyAlignment="1">
      <alignment horizontal="center" wrapText="1"/>
    </xf>
    <xf numFmtId="0" fontId="93" fillId="0" borderId="0" xfId="0" applyFont="1" applyAlignment="1">
      <alignment horizontal="center" wrapText="1"/>
    </xf>
    <xf numFmtId="0" fontId="51" fillId="0" borderId="33" xfId="0" applyFont="1" applyFill="1" applyBorder="1" applyAlignment="1">
      <alignment vertical="center"/>
    </xf>
    <xf numFmtId="0" fontId="51" fillId="0" borderId="9" xfId="0" applyFont="1" applyFill="1" applyBorder="1" applyAlignment="1">
      <alignment vertical="center"/>
    </xf>
    <xf numFmtId="0" fontId="51" fillId="0" borderId="10" xfId="0" applyFont="1" applyFill="1" applyBorder="1" applyAlignment="1">
      <alignment vertical="center"/>
    </xf>
    <xf numFmtId="0" fontId="51" fillId="0" borderId="30" xfId="0" applyFont="1" applyFill="1" applyBorder="1" applyAlignment="1">
      <alignment horizontal="left" vertical="top"/>
    </xf>
    <xf numFmtId="0" fontId="51" fillId="0" borderId="31" xfId="0" applyFont="1" applyFill="1" applyBorder="1" applyAlignment="1">
      <alignment horizontal="left" vertical="top"/>
    </xf>
    <xf numFmtId="0" fontId="51" fillId="0" borderId="32" xfId="0" applyFont="1" applyFill="1" applyBorder="1" applyAlignment="1">
      <alignment horizontal="left" vertical="top"/>
    </xf>
    <xf numFmtId="1" fontId="49" fillId="10" borderId="6" xfId="0" applyNumberFormat="1" applyFont="1" applyFill="1" applyBorder="1" applyAlignment="1">
      <alignment horizontal="center" vertical="center"/>
    </xf>
    <xf numFmtId="1" fontId="49" fillId="10" borderId="27" xfId="0" applyNumberFormat="1" applyFont="1" applyFill="1" applyBorder="1" applyAlignment="1">
      <alignment horizontal="center" vertical="center"/>
    </xf>
    <xf numFmtId="1" fontId="49" fillId="10" borderId="72" xfId="0" applyNumberFormat="1" applyFont="1" applyFill="1" applyBorder="1" applyAlignment="1">
      <alignment horizontal="center" vertical="center"/>
    </xf>
    <xf numFmtId="1" fontId="49" fillId="10" borderId="70" xfId="0" applyNumberFormat="1" applyFont="1" applyFill="1" applyBorder="1" applyAlignment="1">
      <alignment horizontal="center" vertical="center"/>
    </xf>
    <xf numFmtId="0" fontId="54" fillId="0" borderId="72" xfId="0" applyFont="1" applyFill="1" applyBorder="1" applyAlignment="1" applyProtection="1">
      <alignment horizontal="center" vertical="center" wrapText="1"/>
    </xf>
    <xf numFmtId="0" fontId="54" fillId="0" borderId="37" xfId="0" applyFont="1" applyFill="1" applyBorder="1" applyAlignment="1" applyProtection="1">
      <alignment horizontal="center" vertical="center" wrapText="1"/>
    </xf>
    <xf numFmtId="0" fontId="54" fillId="0" borderId="70" xfId="0" applyFont="1" applyFill="1" applyBorder="1" applyAlignment="1" applyProtection="1">
      <alignment horizontal="center" vertical="center" wrapText="1"/>
    </xf>
    <xf numFmtId="0" fontId="49" fillId="9" borderId="27" xfId="0" applyFont="1" applyFill="1" applyBorder="1" applyAlignment="1">
      <alignment horizontal="center" vertical="center"/>
    </xf>
    <xf numFmtId="0" fontId="67" fillId="7" borderId="33" xfId="8" applyNumberFormat="1" applyFont="1" applyBorder="1" applyAlignment="1">
      <alignment horizontal="left" vertical="top" wrapText="1"/>
    </xf>
    <xf numFmtId="0" fontId="67" fillId="7" borderId="9" xfId="8" applyNumberFormat="1" applyFont="1" applyBorder="1" applyAlignment="1">
      <alignment horizontal="left" vertical="top" wrapText="1"/>
    </xf>
    <xf numFmtId="0" fontId="67" fillId="7" borderId="34" xfId="8" applyNumberFormat="1" applyFont="1" applyBorder="1" applyAlignment="1">
      <alignment horizontal="left" vertical="top" wrapText="1"/>
    </xf>
    <xf numFmtId="0" fontId="67" fillId="7" borderId="20" xfId="8" applyNumberFormat="1" applyFont="1" applyBorder="1" applyAlignment="1">
      <alignment horizontal="left" vertical="top" wrapText="1"/>
    </xf>
    <xf numFmtId="0" fontId="67" fillId="7" borderId="4" xfId="8" applyNumberFormat="1" applyFont="1" applyBorder="1" applyAlignment="1">
      <alignment horizontal="left" vertical="top" wrapText="1"/>
    </xf>
    <xf numFmtId="0" fontId="67" fillId="7" borderId="36" xfId="8" applyNumberFormat="1" applyFont="1" applyBorder="1" applyAlignment="1">
      <alignment horizontal="left" vertical="top" wrapText="1"/>
    </xf>
    <xf numFmtId="0" fontId="67" fillId="7" borderId="18" xfId="8" applyNumberFormat="1" applyFont="1" applyBorder="1" applyAlignment="1">
      <alignment horizontal="left" vertical="top" wrapText="1"/>
    </xf>
    <xf numFmtId="0" fontId="67" fillId="7" borderId="2" xfId="8" applyNumberFormat="1" applyFont="1" applyBorder="1" applyAlignment="1">
      <alignment horizontal="left" vertical="top" wrapText="1"/>
    </xf>
    <xf numFmtId="0" fontId="67" fillId="7" borderId="19" xfId="8" applyNumberFormat="1" applyFont="1" applyBorder="1" applyAlignment="1">
      <alignment horizontal="left" vertical="top" wrapText="1"/>
    </xf>
    <xf numFmtId="0" fontId="67" fillId="7" borderId="1" xfId="12" applyNumberFormat="1" applyFont="1" applyBorder="1" applyAlignment="1">
      <alignment horizontal="center" vertical="top" wrapText="1"/>
    </xf>
    <xf numFmtId="0" fontId="67" fillId="7" borderId="19" xfId="12" applyFont="1" applyBorder="1" applyAlignment="1">
      <alignment horizontal="center" wrapText="1"/>
    </xf>
    <xf numFmtId="0" fontId="67" fillId="7" borderId="20" xfId="13" quotePrefix="1" applyNumberFormat="1" applyFont="1" applyBorder="1" applyAlignment="1">
      <alignment horizontal="left" vertical="top" wrapText="1"/>
    </xf>
    <xf numFmtId="0" fontId="67" fillId="7" borderId="4" xfId="13" applyNumberFormat="1" applyFont="1" applyBorder="1" applyAlignment="1">
      <alignment horizontal="left" vertical="top" wrapText="1"/>
    </xf>
    <xf numFmtId="0" fontId="67" fillId="7" borderId="36" xfId="13" applyNumberFormat="1" applyFont="1" applyBorder="1" applyAlignment="1">
      <alignment horizontal="left" vertical="top" wrapText="1"/>
    </xf>
    <xf numFmtId="0" fontId="67" fillId="7" borderId="18" xfId="13" applyNumberFormat="1" applyFont="1" applyBorder="1" applyAlignment="1">
      <alignment horizontal="left" vertical="top" wrapText="1"/>
    </xf>
    <xf numFmtId="0" fontId="67" fillId="7" borderId="2" xfId="13" applyNumberFormat="1" applyFont="1" applyBorder="1" applyAlignment="1">
      <alignment horizontal="left" vertical="top" wrapText="1"/>
    </xf>
    <xf numFmtId="0" fontId="67" fillId="7" borderId="19" xfId="13" applyNumberFormat="1" applyFont="1" applyBorder="1" applyAlignment="1">
      <alignment horizontal="left" vertical="top" wrapText="1"/>
    </xf>
    <xf numFmtId="0" fontId="67" fillId="7" borderId="30" xfId="13" applyNumberFormat="1" applyFont="1" applyBorder="1" applyAlignment="1">
      <alignment horizontal="left" vertical="top" wrapText="1"/>
    </xf>
    <xf numFmtId="0" fontId="67" fillId="7" borderId="31" xfId="13" applyNumberFormat="1" applyFont="1" applyBorder="1" applyAlignment="1">
      <alignment horizontal="left" vertical="top" wrapText="1"/>
    </xf>
    <xf numFmtId="0" fontId="67" fillId="7" borderId="32" xfId="13" applyNumberFormat="1" applyFont="1" applyBorder="1" applyAlignment="1">
      <alignment horizontal="left" vertical="top" wrapText="1"/>
    </xf>
    <xf numFmtId="0" fontId="67" fillId="7" borderId="20" xfId="13" applyNumberFormat="1" applyFont="1" applyBorder="1" applyAlignment="1">
      <alignment horizontal="left" vertical="top" wrapText="1"/>
    </xf>
    <xf numFmtId="0" fontId="87" fillId="7" borderId="20" xfId="9" applyNumberFormat="1" applyFill="1" applyBorder="1" applyAlignment="1">
      <alignment horizontal="left" vertical="top" wrapText="1"/>
    </xf>
    <xf numFmtId="0" fontId="66" fillId="11" borderId="18" xfId="0" applyFont="1" applyFill="1" applyBorder="1" applyAlignment="1">
      <alignment horizontal="left"/>
    </xf>
    <xf numFmtId="0" fontId="66" fillId="11" borderId="2" xfId="0" applyFont="1" applyFill="1" applyBorder="1" applyAlignment="1">
      <alignment horizontal="left"/>
    </xf>
    <xf numFmtId="0" fontId="66" fillId="11" borderId="30" xfId="0" applyFont="1" applyFill="1" applyBorder="1" applyAlignment="1">
      <alignment horizontal="left"/>
    </xf>
    <xf numFmtId="0" fontId="66" fillId="11" borderId="31" xfId="0" applyFont="1" applyFill="1" applyBorder="1" applyAlignment="1">
      <alignment horizontal="left"/>
    </xf>
    <xf numFmtId="0" fontId="77" fillId="12" borderId="1" xfId="0" applyFont="1" applyFill="1" applyBorder="1" applyAlignment="1">
      <alignment horizontal="center" wrapText="1"/>
    </xf>
    <xf numFmtId="0" fontId="77" fillId="12" borderId="3" xfId="0" applyFont="1" applyFill="1" applyBorder="1" applyAlignment="1">
      <alignment horizontal="center" wrapText="1"/>
    </xf>
    <xf numFmtId="0" fontId="77" fillId="12" borderId="1" xfId="1" applyFont="1" applyFill="1" applyBorder="1" applyAlignment="1">
      <alignment horizontal="center" vertical="center" wrapText="1"/>
    </xf>
    <xf numFmtId="0" fontId="77" fillId="12" borderId="3" xfId="1" applyFont="1" applyFill="1" applyBorder="1" applyAlignment="1">
      <alignment horizontal="center" vertical="center" wrapText="1"/>
    </xf>
    <xf numFmtId="0" fontId="54" fillId="12" borderId="1" xfId="2" applyFont="1" applyFill="1" applyBorder="1" applyAlignment="1">
      <alignment horizontal="center" vertical="center" wrapText="1"/>
    </xf>
    <xf numFmtId="0" fontId="54" fillId="12" borderId="3" xfId="2" applyFont="1" applyFill="1" applyBorder="1" applyAlignment="1">
      <alignment horizontal="center" vertical="center" wrapText="1"/>
    </xf>
    <xf numFmtId="0" fontId="77" fillId="12" borderId="1" xfId="1" applyNumberFormat="1" applyFont="1" applyFill="1" applyBorder="1" applyAlignment="1">
      <alignment horizontal="center" vertical="center" wrapText="1"/>
    </xf>
    <xf numFmtId="0" fontId="77" fillId="12" borderId="3" xfId="1" applyNumberFormat="1" applyFont="1" applyFill="1" applyBorder="1" applyAlignment="1">
      <alignment horizontal="center" vertical="center" wrapText="1"/>
    </xf>
    <xf numFmtId="0" fontId="59" fillId="0" borderId="4" xfId="0" applyFont="1" applyBorder="1" applyAlignment="1">
      <alignment horizontal="left" vertical="top" wrapText="1"/>
    </xf>
    <xf numFmtId="0" fontId="77" fillId="12" borderId="26" xfId="1" applyFont="1" applyFill="1" applyBorder="1" applyAlignment="1">
      <alignment horizontal="center" vertical="center" wrapText="1"/>
    </xf>
    <xf numFmtId="0" fontId="77" fillId="12" borderId="57" xfId="1" applyFont="1" applyFill="1" applyBorder="1" applyAlignment="1">
      <alignment horizontal="center" vertical="center" wrapText="1"/>
    </xf>
    <xf numFmtId="0" fontId="54" fillId="12" borderId="1" xfId="0" applyFont="1" applyFill="1" applyBorder="1" applyAlignment="1">
      <alignment horizontal="center" vertical="center" wrapText="1"/>
    </xf>
    <xf numFmtId="0" fontId="54" fillId="12" borderId="3" xfId="0" applyFont="1" applyFill="1" applyBorder="1" applyAlignment="1">
      <alignment horizontal="center" vertical="center" wrapText="1"/>
    </xf>
    <xf numFmtId="0" fontId="59" fillId="12" borderId="3" xfId="0" applyFont="1" applyFill="1" applyBorder="1"/>
    <xf numFmtId="0" fontId="42" fillId="0" borderId="68" xfId="0" applyFont="1" applyBorder="1" applyAlignment="1">
      <alignment horizontal="left" vertical="top" wrapText="1"/>
    </xf>
    <xf numFmtId="0" fontId="42" fillId="0" borderId="67" xfId="0" applyFont="1" applyBorder="1" applyAlignment="1">
      <alignment horizontal="left" vertical="top" wrapText="1"/>
    </xf>
    <xf numFmtId="0" fontId="66" fillId="0" borderId="39" xfId="0" applyFont="1" applyFill="1" applyBorder="1" applyAlignment="1">
      <alignment horizontal="center" wrapText="1"/>
    </xf>
    <xf numFmtId="0" fontId="66" fillId="0" borderId="49" xfId="0" applyFont="1" applyFill="1" applyBorder="1" applyAlignment="1">
      <alignment horizontal="center" wrapText="1"/>
    </xf>
    <xf numFmtId="0" fontId="66" fillId="0" borderId="17" xfId="0" applyFont="1" applyFill="1" applyBorder="1" applyAlignment="1">
      <alignment horizontal="center" wrapText="1"/>
    </xf>
    <xf numFmtId="0" fontId="54" fillId="0" borderId="1" xfId="1" applyFont="1" applyFill="1" applyBorder="1" applyAlignment="1">
      <alignment horizontal="center" vertical="center" wrapText="1"/>
    </xf>
    <xf numFmtId="0" fontId="54" fillId="0" borderId="3" xfId="1" applyFont="1" applyFill="1" applyBorder="1" applyAlignment="1">
      <alignment horizontal="center" vertical="center" wrapText="1"/>
    </xf>
  </cellXfs>
  <cellStyles count="34">
    <cellStyle name="20% - Accent1" xfId="1" builtinId="30"/>
    <cellStyle name="20% - Accent3" xfId="6" builtinId="38"/>
    <cellStyle name="20% - Accent3 2" xfId="8"/>
    <cellStyle name="20% - Accent3 3" xfId="12"/>
    <cellStyle name="20% - Accent3 4" xfId="13"/>
    <cellStyle name="60% - Accent3" xfId="7" builtinId="40"/>
    <cellStyle name="Accent2" xfId="4" builtinId="33"/>
    <cellStyle name="Accent3" xfId="5" builtinId="37"/>
    <cellStyle name="Accent5" xfId="2" builtinId="45"/>
    <cellStyle name="Hyperlink" xfId="9" builtinId="8"/>
    <cellStyle name="Normal" xfId="0" builtinId="0"/>
    <cellStyle name="Procent" xfId="3" builtinId="5"/>
    <cellStyle name="Гиперссылка 2" xfId="10"/>
    <cellStyle name="Обычный 2" xfId="11"/>
    <cellStyle name="Обычный 2 10" xfId="22"/>
    <cellStyle name="Обычный 2 11" xfId="23"/>
    <cellStyle name="Обычный 2 12" xfId="24"/>
    <cellStyle name="Обычный 2 13" xfId="25"/>
    <cellStyle name="Обычный 2 14" xfId="26"/>
    <cellStyle name="Обычный 2 15" xfId="27"/>
    <cellStyle name="Обычный 2 16" xfId="28"/>
    <cellStyle name="Обычный 2 17" xfId="29"/>
    <cellStyle name="Обычный 2 18" xfId="30"/>
    <cellStyle name="Обычный 2 19" xfId="31"/>
    <cellStyle name="Обычный 2 2" xfId="14"/>
    <cellStyle name="Обычный 2 20" xfId="32"/>
    <cellStyle name="Обычный 2 21" xfId="33"/>
    <cellStyle name="Обычный 2 3" xfId="15"/>
    <cellStyle name="Обычный 2 4" xfId="16"/>
    <cellStyle name="Обычный 2 5" xfId="17"/>
    <cellStyle name="Обычный 2 6" xfId="18"/>
    <cellStyle name="Обычный 2 7" xfId="19"/>
    <cellStyle name="Обычный 2 8" xfId="20"/>
    <cellStyle name="Обычный 2 9" xfId="21"/>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iuliahasde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75"/>
  <sheetViews>
    <sheetView tabSelected="1" view="pageBreakPreview" zoomScale="80" zoomScaleNormal="80" zoomScaleSheetLayoutView="80" workbookViewId="0">
      <selection activeCell="R20" sqref="R20"/>
    </sheetView>
  </sheetViews>
  <sheetFormatPr defaultRowHeight="15"/>
  <cols>
    <col min="1" max="1" width="2.42578125" style="26" customWidth="1"/>
    <col min="2" max="2" width="11.5703125" customWidth="1"/>
    <col min="3" max="8" width="9.5703125" customWidth="1"/>
    <col min="9" max="9" width="11" customWidth="1"/>
    <col min="10" max="14" width="9.5703125" customWidth="1"/>
    <col min="15" max="15" width="11.42578125" customWidth="1"/>
    <col min="16" max="24" width="9.5703125" customWidth="1"/>
    <col min="25" max="25" width="8.28515625" customWidth="1"/>
    <col min="26" max="26" width="8" customWidth="1"/>
  </cols>
  <sheetData>
    <row r="1" spans="2:20" ht="19.5" customHeight="1"/>
    <row r="2" spans="2:20" ht="17.25" customHeight="1">
      <c r="B2" s="758" t="s">
        <v>1043</v>
      </c>
      <c r="C2" s="758"/>
      <c r="D2" s="758"/>
      <c r="E2" s="758"/>
      <c r="F2" s="758"/>
      <c r="G2" s="758"/>
      <c r="H2" s="758"/>
      <c r="I2" s="758"/>
      <c r="J2" s="758"/>
      <c r="K2" s="758"/>
      <c r="L2" s="758"/>
      <c r="M2" s="758"/>
      <c r="N2" s="758"/>
      <c r="O2" s="758"/>
      <c r="P2" s="758"/>
      <c r="Q2" s="758"/>
      <c r="R2" s="758"/>
      <c r="S2" s="758"/>
      <c r="T2" s="758"/>
    </row>
    <row r="3" spans="2:20" ht="17.25" customHeight="1">
      <c r="B3" s="758"/>
      <c r="C3" s="758"/>
      <c r="D3" s="758"/>
      <c r="E3" s="758"/>
      <c r="F3" s="758"/>
      <c r="G3" s="758"/>
      <c r="H3" s="758"/>
      <c r="I3" s="758"/>
      <c r="J3" s="758"/>
      <c r="K3" s="758"/>
      <c r="L3" s="758"/>
      <c r="M3" s="758"/>
      <c r="N3" s="758"/>
      <c r="O3" s="758"/>
      <c r="P3" s="758"/>
      <c r="Q3" s="758"/>
      <c r="R3" s="758"/>
      <c r="S3" s="758"/>
      <c r="T3" s="758"/>
    </row>
    <row r="4" spans="2:20" ht="17.25" customHeight="1">
      <c r="B4" s="759" t="s">
        <v>792</v>
      </c>
      <c r="C4" s="759"/>
      <c r="D4" s="759"/>
      <c r="E4" s="759"/>
      <c r="F4" s="759"/>
      <c r="G4" s="759"/>
      <c r="H4" s="759"/>
      <c r="I4" s="759"/>
      <c r="J4" s="759"/>
      <c r="K4" s="759"/>
      <c r="L4" s="759"/>
      <c r="M4" s="759"/>
      <c r="N4" s="759"/>
      <c r="O4" s="759"/>
      <c r="P4" s="759"/>
      <c r="Q4" s="759"/>
      <c r="R4" s="759"/>
      <c r="S4" s="759"/>
      <c r="T4" s="759"/>
    </row>
    <row r="5" spans="2:20" ht="12.6" customHeight="1">
      <c r="B5" s="759"/>
      <c r="C5" s="759"/>
      <c r="D5" s="759"/>
      <c r="E5" s="759"/>
      <c r="F5" s="759"/>
      <c r="G5" s="759"/>
      <c r="H5" s="759"/>
      <c r="I5" s="759"/>
      <c r="J5" s="759"/>
      <c r="K5" s="759"/>
      <c r="L5" s="759"/>
      <c r="M5" s="759"/>
      <c r="N5" s="759"/>
      <c r="O5" s="759"/>
      <c r="P5" s="759"/>
      <c r="Q5" s="759"/>
      <c r="R5" s="759"/>
      <c r="S5" s="759"/>
      <c r="T5" s="759"/>
    </row>
    <row r="6" spans="2:20" ht="13.9" customHeight="1">
      <c r="B6" s="36"/>
      <c r="C6" s="36"/>
      <c r="D6" s="36"/>
      <c r="E6" s="36"/>
      <c r="F6" s="36"/>
      <c r="G6" s="36"/>
      <c r="H6" s="36"/>
      <c r="I6" s="36"/>
      <c r="J6" s="36"/>
      <c r="K6" s="36"/>
      <c r="L6" s="36"/>
      <c r="M6" s="36"/>
      <c r="N6" s="36"/>
      <c r="O6" s="36"/>
      <c r="P6" s="36"/>
      <c r="Q6" s="36"/>
      <c r="R6" s="36"/>
    </row>
    <row r="7" spans="2:20" ht="14.45" customHeight="1">
      <c r="B7" s="1301" t="s">
        <v>0</v>
      </c>
      <c r="C7" s="1301"/>
      <c r="D7" s="1301"/>
      <c r="E7" s="1301"/>
      <c r="F7" s="1301"/>
      <c r="G7" s="1301"/>
      <c r="H7" s="1301"/>
      <c r="I7" s="1301"/>
      <c r="J7" s="1301"/>
      <c r="K7" s="1301"/>
      <c r="L7" s="1301"/>
      <c r="M7" s="1301"/>
      <c r="N7" s="1301"/>
      <c r="O7" s="1301"/>
      <c r="P7" s="1301"/>
      <c r="Q7" s="1301"/>
      <c r="R7" s="1301"/>
      <c r="S7" s="1301"/>
    </row>
    <row r="8" spans="2:20" ht="13.15" customHeight="1">
      <c r="B8" s="1301"/>
      <c r="C8" s="1301"/>
      <c r="D8" s="1301"/>
      <c r="E8" s="1301"/>
      <c r="F8" s="1301"/>
      <c r="G8" s="1301"/>
      <c r="H8" s="1301"/>
      <c r="I8" s="1301"/>
      <c r="J8" s="1301"/>
      <c r="K8" s="1301"/>
      <c r="L8" s="1301"/>
      <c r="M8" s="1301"/>
      <c r="N8" s="1301"/>
      <c r="O8" s="1301"/>
      <c r="P8" s="1301"/>
      <c r="Q8" s="1301"/>
      <c r="R8" s="1301"/>
      <c r="S8" s="1301"/>
    </row>
    <row r="9" spans="2:20" ht="13.9" customHeight="1" thickBot="1"/>
    <row r="10" spans="2:20" ht="17.25" customHeight="1">
      <c r="B10" s="1031" t="s">
        <v>137</v>
      </c>
      <c r="C10" s="1032"/>
      <c r="D10" s="1032"/>
      <c r="E10" s="1032"/>
      <c r="F10" s="1436" t="s">
        <v>1093</v>
      </c>
      <c r="G10" s="1437"/>
      <c r="H10" s="1437"/>
      <c r="I10" s="1437"/>
      <c r="J10" s="1437"/>
      <c r="K10" s="1437"/>
      <c r="L10" s="1437"/>
      <c r="M10" s="1437"/>
      <c r="N10" s="1437"/>
      <c r="O10" s="1438"/>
      <c r="P10" s="54"/>
    </row>
    <row r="11" spans="2:20" ht="17.25" customHeight="1">
      <c r="B11" s="1058" t="s">
        <v>1</v>
      </c>
      <c r="C11" s="1059"/>
      <c r="D11" s="1059"/>
      <c r="E11" s="1059"/>
      <c r="F11" s="1439" t="s">
        <v>1093</v>
      </c>
      <c r="G11" s="1440"/>
      <c r="H11" s="1440"/>
      <c r="I11" s="1440"/>
      <c r="J11" s="1440"/>
      <c r="K11" s="1440"/>
      <c r="L11" s="1440"/>
      <c r="M11" s="1440"/>
      <c r="N11" s="1440"/>
      <c r="O11" s="1441"/>
      <c r="P11" s="54"/>
    </row>
    <row r="12" spans="2:20" ht="17.25" customHeight="1">
      <c r="B12" s="1058" t="s">
        <v>2</v>
      </c>
      <c r="C12" s="1059"/>
      <c r="D12" s="1059"/>
      <c r="E12" s="1059"/>
      <c r="F12" s="1439" t="s">
        <v>1322</v>
      </c>
      <c r="G12" s="1440"/>
      <c r="H12" s="1440"/>
      <c r="I12" s="1440"/>
      <c r="J12" s="1440"/>
      <c r="K12" s="1440"/>
      <c r="L12" s="1440"/>
      <c r="M12" s="1440"/>
      <c r="N12" s="1440"/>
      <c r="O12" s="1441"/>
      <c r="P12" s="54"/>
    </row>
    <row r="13" spans="2:20" ht="17.25" customHeight="1">
      <c r="B13" s="1005" t="s">
        <v>3</v>
      </c>
      <c r="C13" s="1006"/>
      <c r="D13" s="1006"/>
      <c r="E13" s="1006"/>
      <c r="F13" s="1439" t="s">
        <v>1094</v>
      </c>
      <c r="G13" s="1440"/>
      <c r="H13" s="1440"/>
      <c r="I13" s="1440"/>
      <c r="J13" s="1440"/>
      <c r="K13" s="1440"/>
      <c r="L13" s="1440"/>
      <c r="M13" s="1440"/>
      <c r="N13" s="1440"/>
      <c r="O13" s="1441"/>
      <c r="P13" s="54"/>
    </row>
    <row r="14" spans="2:20" ht="17.25" customHeight="1">
      <c r="B14" s="1005" t="s">
        <v>795</v>
      </c>
      <c r="C14" s="1006"/>
      <c r="D14" s="1006"/>
      <c r="E14" s="1006"/>
      <c r="F14" s="1439" t="s">
        <v>1095</v>
      </c>
      <c r="G14" s="1440"/>
      <c r="H14" s="1440"/>
      <c r="I14" s="1440"/>
      <c r="J14" s="1440"/>
      <c r="K14" s="1440"/>
      <c r="L14" s="1440"/>
      <c r="M14" s="1440"/>
      <c r="N14" s="1440"/>
      <c r="O14" s="1441"/>
      <c r="P14" s="54"/>
    </row>
    <row r="15" spans="2:20" ht="17.25" customHeight="1">
      <c r="B15" s="1005" t="s">
        <v>93</v>
      </c>
      <c r="C15" s="1006"/>
      <c r="D15" s="1006"/>
      <c r="E15" s="1006"/>
      <c r="F15" s="1442" t="s">
        <v>1321</v>
      </c>
      <c r="G15" s="1443"/>
      <c r="H15" s="1443"/>
      <c r="I15" s="1443"/>
      <c r="J15" s="1443"/>
      <c r="K15" s="1443"/>
      <c r="L15" s="1443"/>
      <c r="M15" s="1443"/>
      <c r="N15" s="1443"/>
      <c r="O15" s="1444"/>
      <c r="P15" s="54"/>
    </row>
    <row r="16" spans="2:20" ht="32.25" customHeight="1">
      <c r="B16" s="1302" t="s">
        <v>779</v>
      </c>
      <c r="C16" s="1303"/>
      <c r="D16" s="1303"/>
      <c r="E16" s="1304"/>
      <c r="F16" s="1314" t="s">
        <v>396</v>
      </c>
      <c r="G16" s="1315"/>
      <c r="H16" s="1316" t="s">
        <v>399</v>
      </c>
      <c r="I16" s="1315"/>
      <c r="J16" s="1316" t="s">
        <v>311</v>
      </c>
      <c r="K16" s="1315"/>
      <c r="L16" s="1305" t="s">
        <v>312</v>
      </c>
      <c r="M16" s="1306"/>
      <c r="N16" s="1445" t="s">
        <v>1320</v>
      </c>
      <c r="O16" s="1446"/>
      <c r="P16" s="54"/>
    </row>
    <row r="17" spans="2:22" ht="17.25" customHeight="1">
      <c r="B17" s="1005" t="s">
        <v>4</v>
      </c>
      <c r="C17" s="1006"/>
      <c r="D17" s="1006"/>
      <c r="E17" s="1006"/>
      <c r="F17" s="1456" t="s">
        <v>1096</v>
      </c>
      <c r="G17" s="1448"/>
      <c r="H17" s="1448"/>
      <c r="I17" s="1448"/>
      <c r="J17" s="1448"/>
      <c r="K17" s="1448"/>
      <c r="L17" s="1448"/>
      <c r="M17" s="1448"/>
      <c r="N17" s="1448"/>
      <c r="O17" s="1449"/>
      <c r="P17" s="54"/>
    </row>
    <row r="18" spans="2:22" ht="17.25" customHeight="1">
      <c r="B18" s="1005" t="s">
        <v>5</v>
      </c>
      <c r="C18" s="1006"/>
      <c r="D18" s="1006"/>
      <c r="E18" s="1006"/>
      <c r="F18" s="1456" t="s">
        <v>1097</v>
      </c>
      <c r="G18" s="1448"/>
      <c r="H18" s="1448"/>
      <c r="I18" s="1448"/>
      <c r="J18" s="1448"/>
      <c r="K18" s="1448"/>
      <c r="L18" s="1448"/>
      <c r="M18" s="1448"/>
      <c r="N18" s="1448"/>
      <c r="O18" s="1449"/>
      <c r="P18" s="54"/>
    </row>
    <row r="19" spans="2:22" ht="17.25" customHeight="1">
      <c r="B19" s="1005" t="s">
        <v>6</v>
      </c>
      <c r="C19" s="1006"/>
      <c r="D19" s="1006"/>
      <c r="E19" s="1006"/>
      <c r="F19" s="1457" t="s">
        <v>1098</v>
      </c>
      <c r="G19" s="1448"/>
      <c r="H19" s="1448"/>
      <c r="I19" s="1448"/>
      <c r="J19" s="1448"/>
      <c r="K19" s="1448"/>
      <c r="L19" s="1448"/>
      <c r="M19" s="1448"/>
      <c r="N19" s="1448"/>
      <c r="O19" s="1449"/>
      <c r="P19" s="54"/>
    </row>
    <row r="20" spans="2:22" ht="17.25" customHeight="1">
      <c r="B20" s="1058" t="s">
        <v>7</v>
      </c>
      <c r="C20" s="1059"/>
      <c r="D20" s="1059"/>
      <c r="E20" s="1059"/>
      <c r="F20" s="1447" t="s">
        <v>1099</v>
      </c>
      <c r="G20" s="1448"/>
      <c r="H20" s="1448"/>
      <c r="I20" s="1448"/>
      <c r="J20" s="1448"/>
      <c r="K20" s="1448"/>
      <c r="L20" s="1448"/>
      <c r="M20" s="1448"/>
      <c r="N20" s="1448"/>
      <c r="O20" s="1449"/>
      <c r="P20" s="54"/>
    </row>
    <row r="21" spans="2:22" ht="17.25" customHeight="1">
      <c r="B21" s="1226" t="s">
        <v>8</v>
      </c>
      <c r="C21" s="1227"/>
      <c r="D21" s="1227"/>
      <c r="E21" s="1300"/>
      <c r="F21" s="1450">
        <v>1</v>
      </c>
      <c r="G21" s="1451"/>
      <c r="H21" s="1451"/>
      <c r="I21" s="1451"/>
      <c r="J21" s="1451"/>
      <c r="K21" s="1451"/>
      <c r="L21" s="1451"/>
      <c r="M21" s="1451"/>
      <c r="N21" s="1451"/>
      <c r="O21" s="1452"/>
      <c r="P21" s="54"/>
    </row>
    <row r="22" spans="2:22" ht="17.25" customHeight="1">
      <c r="B22" s="1226" t="s">
        <v>9</v>
      </c>
      <c r="C22" s="1227"/>
      <c r="D22" s="1227"/>
      <c r="E22" s="1300"/>
      <c r="F22" s="1450" t="s">
        <v>329</v>
      </c>
      <c r="G22" s="1451"/>
      <c r="H22" s="1451"/>
      <c r="I22" s="1451"/>
      <c r="J22" s="1451"/>
      <c r="K22" s="1451"/>
      <c r="L22" s="1451"/>
      <c r="M22" s="1451"/>
      <c r="N22" s="1451"/>
      <c r="O22" s="1452"/>
      <c r="P22" s="54"/>
    </row>
    <row r="23" spans="2:22" ht="17.25" customHeight="1" thickBot="1">
      <c r="B23" s="1308" t="s">
        <v>793</v>
      </c>
      <c r="C23" s="1309"/>
      <c r="D23" s="1309"/>
      <c r="E23" s="1323"/>
      <c r="F23" s="1453" t="s">
        <v>330</v>
      </c>
      <c r="G23" s="1454"/>
      <c r="H23" s="1454"/>
      <c r="I23" s="1454"/>
      <c r="J23" s="1454"/>
      <c r="K23" s="1454"/>
      <c r="L23" s="1454"/>
      <c r="M23" s="1454"/>
      <c r="N23" s="1454"/>
      <c r="O23" s="1455"/>
      <c r="P23" s="54"/>
    </row>
    <row r="24" spans="2:22" ht="17.25" customHeight="1">
      <c r="F24" s="183"/>
      <c r="G24" s="183"/>
      <c r="H24" s="183"/>
      <c r="I24" s="183"/>
      <c r="J24" s="183"/>
      <c r="K24" s="183"/>
      <c r="L24" s="183"/>
      <c r="M24" s="183"/>
      <c r="N24" s="183"/>
      <c r="O24" s="183"/>
    </row>
    <row r="25" spans="2:22" ht="17.25" customHeight="1">
      <c r="B25" s="1301" t="s">
        <v>411</v>
      </c>
      <c r="C25" s="1301"/>
      <c r="D25" s="1301"/>
      <c r="E25" s="1301"/>
      <c r="F25" s="1301"/>
      <c r="G25" s="1301"/>
      <c r="H25" s="1301"/>
      <c r="I25" s="1301"/>
      <c r="J25" s="1301"/>
      <c r="K25" s="1301"/>
      <c r="L25" s="1301"/>
      <c r="M25" s="1301"/>
      <c r="N25" s="1301"/>
      <c r="O25" s="1301"/>
      <c r="P25" s="1301"/>
      <c r="Q25" s="1301"/>
      <c r="R25" s="1301"/>
      <c r="S25" s="1301"/>
    </row>
    <row r="26" spans="2:22" ht="17.25" customHeight="1">
      <c r="B26" s="1301"/>
      <c r="C26" s="1301"/>
      <c r="D26" s="1301"/>
      <c r="E26" s="1301"/>
      <c r="F26" s="1301"/>
      <c r="G26" s="1301"/>
      <c r="H26" s="1301"/>
      <c r="I26" s="1301"/>
      <c r="J26" s="1301"/>
      <c r="K26" s="1301"/>
      <c r="L26" s="1301"/>
      <c r="M26" s="1301"/>
      <c r="N26" s="1301"/>
      <c r="O26" s="1301"/>
      <c r="P26" s="1301"/>
      <c r="Q26" s="1301"/>
      <c r="R26" s="1301"/>
      <c r="S26" s="1301"/>
    </row>
    <row r="27" spans="2:22" ht="17.25" customHeight="1"/>
    <row r="28" spans="2:22" ht="17.25" customHeight="1">
      <c r="B28" s="787" t="s">
        <v>206</v>
      </c>
      <c r="C28" s="787"/>
      <c r="D28" s="787"/>
      <c r="E28" s="787"/>
      <c r="F28" s="787"/>
      <c r="G28" s="787"/>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44" t="s">
        <v>1016</v>
      </c>
      <c r="C30" s="745"/>
      <c r="D30" s="745"/>
      <c r="E30" s="745"/>
      <c r="F30" s="745"/>
      <c r="G30" s="746"/>
      <c r="H30" s="513">
        <v>94</v>
      </c>
      <c r="I30" s="185">
        <v>1</v>
      </c>
      <c r="J30" s="744" t="s">
        <v>1044</v>
      </c>
      <c r="K30" s="745"/>
      <c r="L30" s="745"/>
      <c r="M30" s="745"/>
      <c r="N30" s="745"/>
      <c r="O30" s="746"/>
      <c r="P30" s="513">
        <v>93</v>
      </c>
      <c r="Q30" s="185">
        <v>1</v>
      </c>
      <c r="R30" s="1353" t="s">
        <v>11</v>
      </c>
      <c r="S30" s="1354"/>
      <c r="T30" s="1354"/>
      <c r="U30" s="1354"/>
      <c r="V30" s="1355"/>
    </row>
    <row r="31" spans="2:22" ht="17.25" customHeight="1">
      <c r="B31" s="1086" t="s">
        <v>1017</v>
      </c>
      <c r="C31" s="1087"/>
      <c r="D31" s="1087"/>
      <c r="E31" s="1087"/>
      <c r="F31" s="1087"/>
      <c r="G31" s="1307"/>
      <c r="H31" s="523">
        <v>8</v>
      </c>
      <c r="I31" s="186">
        <v>8.5099999999999995E-2</v>
      </c>
      <c r="J31" s="1086" t="s">
        <v>1024</v>
      </c>
      <c r="K31" s="1087"/>
      <c r="L31" s="1087"/>
      <c r="M31" s="1087"/>
      <c r="N31" s="1087"/>
      <c r="O31" s="1307"/>
      <c r="P31" s="523">
        <v>7</v>
      </c>
      <c r="Q31" s="186">
        <v>7.5200000000000003E-2</v>
      </c>
      <c r="R31" s="652" t="s">
        <v>1202</v>
      </c>
      <c r="S31" s="653"/>
      <c r="T31" s="653"/>
      <c r="U31" s="653"/>
      <c r="V31" s="654"/>
    </row>
    <row r="32" spans="2:22" ht="17.25" customHeight="1">
      <c r="B32" s="1317" t="s">
        <v>1018</v>
      </c>
      <c r="C32" s="1318"/>
      <c r="D32" s="1318"/>
      <c r="E32" s="1318"/>
      <c r="F32" s="1318"/>
      <c r="G32" s="1319"/>
      <c r="H32" s="523">
        <v>93</v>
      </c>
      <c r="I32" s="186">
        <v>0.98929999999999996</v>
      </c>
      <c r="J32" s="1317" t="s">
        <v>1025</v>
      </c>
      <c r="K32" s="1318"/>
      <c r="L32" s="1318"/>
      <c r="M32" s="1318"/>
      <c r="N32" s="1318"/>
      <c r="O32" s="1319"/>
      <c r="P32" s="523">
        <v>92</v>
      </c>
      <c r="Q32" s="186">
        <v>0.98919999999999997</v>
      </c>
      <c r="R32" s="655"/>
      <c r="S32" s="656"/>
      <c r="T32" s="656"/>
      <c r="U32" s="656"/>
      <c r="V32" s="657"/>
    </row>
    <row r="33" spans="2:25" ht="17.25" customHeight="1">
      <c r="B33" s="1317" t="s">
        <v>1019</v>
      </c>
      <c r="C33" s="1318"/>
      <c r="D33" s="1318"/>
      <c r="E33" s="1318"/>
      <c r="F33" s="1318"/>
      <c r="G33" s="1319"/>
      <c r="H33" s="523">
        <v>1</v>
      </c>
      <c r="I33" s="186">
        <v>1.06E-2</v>
      </c>
      <c r="J33" s="1317" t="s">
        <v>1026</v>
      </c>
      <c r="K33" s="1318"/>
      <c r="L33" s="1318"/>
      <c r="M33" s="1318"/>
      <c r="N33" s="1318"/>
      <c r="O33" s="1319"/>
      <c r="P33" s="523">
        <v>1</v>
      </c>
      <c r="Q33" s="186">
        <v>1.0699999999999999E-2</v>
      </c>
      <c r="R33" s="655"/>
      <c r="S33" s="656"/>
      <c r="T33" s="656"/>
      <c r="U33" s="656"/>
      <c r="V33" s="657"/>
    </row>
    <row r="34" spans="2:25" ht="17.25" customHeight="1">
      <c r="B34" s="1317" t="s">
        <v>1020</v>
      </c>
      <c r="C34" s="1318"/>
      <c r="D34" s="1318"/>
      <c r="E34" s="1318"/>
      <c r="F34" s="1318"/>
      <c r="G34" s="1319"/>
      <c r="H34" s="523">
        <v>17</v>
      </c>
      <c r="I34" s="186">
        <v>0.18079999999999999</v>
      </c>
      <c r="J34" s="1317" t="s">
        <v>1027</v>
      </c>
      <c r="K34" s="1318"/>
      <c r="L34" s="1318"/>
      <c r="M34" s="1318"/>
      <c r="N34" s="1318"/>
      <c r="O34" s="1319"/>
      <c r="P34" s="523">
        <v>17</v>
      </c>
      <c r="Q34" s="186">
        <v>0.1827</v>
      </c>
      <c r="R34" s="655"/>
      <c r="S34" s="656"/>
      <c r="T34" s="656"/>
      <c r="U34" s="656"/>
      <c r="V34" s="657"/>
    </row>
    <row r="35" spans="2:25" ht="17.25" customHeight="1">
      <c r="B35" s="1317" t="s">
        <v>1021</v>
      </c>
      <c r="C35" s="1318"/>
      <c r="D35" s="1318"/>
      <c r="E35" s="1318"/>
      <c r="F35" s="1318"/>
      <c r="G35" s="1319"/>
      <c r="H35" s="523">
        <v>2</v>
      </c>
      <c r="I35" s="186">
        <v>2.12E-2</v>
      </c>
      <c r="J35" s="1317" t="s">
        <v>1028</v>
      </c>
      <c r="K35" s="1318"/>
      <c r="L35" s="1318"/>
      <c r="M35" s="1318"/>
      <c r="N35" s="1318"/>
      <c r="O35" s="1319"/>
      <c r="P35" s="523">
        <v>2</v>
      </c>
      <c r="Q35" s="186">
        <v>2.1499999999999998E-2</v>
      </c>
      <c r="R35" s="655"/>
      <c r="S35" s="656"/>
      <c r="T35" s="656"/>
      <c r="U35" s="656"/>
      <c r="V35" s="657"/>
    </row>
    <row r="36" spans="2:25" ht="17.25" customHeight="1">
      <c r="B36" s="1317" t="s">
        <v>12</v>
      </c>
      <c r="C36" s="1318"/>
      <c r="D36" s="1318"/>
      <c r="E36" s="1318"/>
      <c r="F36" s="1318"/>
      <c r="G36" s="1319"/>
      <c r="H36" s="523">
        <v>18</v>
      </c>
      <c r="I36" s="186">
        <v>0.19139999999999999</v>
      </c>
      <c r="J36" s="1086" t="s">
        <v>747</v>
      </c>
      <c r="K36" s="1087"/>
      <c r="L36" s="1087"/>
      <c r="M36" s="1087"/>
      <c r="N36" s="1087"/>
      <c r="O36" s="1307"/>
      <c r="P36" s="523">
        <v>19</v>
      </c>
      <c r="Q36" s="186">
        <v>0.20430000000000001</v>
      </c>
      <c r="R36" s="655"/>
      <c r="S36" s="656"/>
      <c r="T36" s="656"/>
      <c r="U36" s="656"/>
      <c r="V36" s="657"/>
    </row>
    <row r="37" spans="2:25" ht="17.25" customHeight="1" thickBot="1">
      <c r="B37" s="1320" t="s">
        <v>1022</v>
      </c>
      <c r="C37" s="1321"/>
      <c r="D37" s="1321"/>
      <c r="E37" s="1321"/>
      <c r="F37" s="1321"/>
      <c r="G37" s="1322"/>
      <c r="H37" s="514">
        <v>2</v>
      </c>
      <c r="I37" s="187">
        <v>2.12E-2</v>
      </c>
      <c r="J37" s="1308" t="s">
        <v>1029</v>
      </c>
      <c r="K37" s="1309"/>
      <c r="L37" s="1309"/>
      <c r="M37" s="1309"/>
      <c r="N37" s="1309"/>
      <c r="O37" s="1310"/>
      <c r="P37" s="514">
        <v>0</v>
      </c>
      <c r="Q37" s="187"/>
      <c r="R37" s="658"/>
      <c r="S37" s="659"/>
      <c r="T37" s="659"/>
      <c r="U37" s="659"/>
      <c r="V37" s="660"/>
    </row>
    <row r="38" spans="2:25" ht="17.25" customHeight="1"/>
    <row r="39" spans="2:25" ht="17.25" customHeight="1">
      <c r="B39" s="787" t="s">
        <v>207</v>
      </c>
      <c r="C39" s="787"/>
      <c r="D39" s="787"/>
      <c r="E39" s="787"/>
      <c r="F39" s="787"/>
      <c r="G39" s="787"/>
    </row>
    <row r="40" spans="2:25" ht="17.25" customHeight="1" thickBot="1">
      <c r="B40" s="4"/>
      <c r="C40" s="4"/>
      <c r="D40" s="4"/>
      <c r="E40" s="4"/>
      <c r="F40" s="4"/>
      <c r="G40" s="4"/>
    </row>
    <row r="41" spans="2:25" ht="17.25" customHeight="1">
      <c r="B41" s="1329" t="s">
        <v>205</v>
      </c>
      <c r="C41" s="1330"/>
      <c r="D41" s="1330"/>
      <c r="E41" s="1330"/>
      <c r="F41" s="1330"/>
      <c r="G41" s="1331"/>
      <c r="H41" s="1347" t="s">
        <v>746</v>
      </c>
      <c r="I41" s="1348"/>
      <c r="K41" s="956" t="s">
        <v>199</v>
      </c>
      <c r="L41" s="957"/>
      <c r="M41" s="1065"/>
      <c r="N41" s="680" t="s">
        <v>200</v>
      </c>
      <c r="O41" s="1164" t="s">
        <v>438</v>
      </c>
      <c r="P41" s="697" t="s">
        <v>439</v>
      </c>
      <c r="Q41" s="698"/>
      <c r="R41" s="699"/>
      <c r="S41" s="1137" t="s">
        <v>442</v>
      </c>
      <c r="T41" s="1065" t="s">
        <v>1006</v>
      </c>
      <c r="U41" s="354"/>
      <c r="V41" s="354"/>
      <c r="Y41" s="325"/>
    </row>
    <row r="42" spans="2:25" ht="17.25" customHeight="1">
      <c r="B42" s="1332"/>
      <c r="C42" s="1333"/>
      <c r="D42" s="1333"/>
      <c r="E42" s="1333"/>
      <c r="F42" s="1333"/>
      <c r="G42" s="1334"/>
      <c r="H42" s="1349"/>
      <c r="I42" s="1350"/>
      <c r="K42" s="958"/>
      <c r="L42" s="959"/>
      <c r="M42" s="1175"/>
      <c r="N42" s="681"/>
      <c r="O42" s="1165"/>
      <c r="P42" s="721"/>
      <c r="Q42" s="722"/>
      <c r="R42" s="723"/>
      <c r="S42" s="1138"/>
      <c r="T42" s="1175"/>
      <c r="U42" s="354"/>
      <c r="V42" s="354"/>
      <c r="Y42" s="325"/>
    </row>
    <row r="43" spans="2:25" ht="12.75" customHeight="1">
      <c r="B43" s="1335"/>
      <c r="C43" s="1336"/>
      <c r="D43" s="1336"/>
      <c r="E43" s="1336"/>
      <c r="F43" s="1336"/>
      <c r="G43" s="1337"/>
      <c r="H43" s="1351"/>
      <c r="I43" s="1352"/>
      <c r="K43" s="958"/>
      <c r="L43" s="959"/>
      <c r="M43" s="1175"/>
      <c r="N43" s="681"/>
      <c r="O43" s="1165"/>
      <c r="P43" s="700"/>
      <c r="Q43" s="701"/>
      <c r="R43" s="702"/>
      <c r="S43" s="1138"/>
      <c r="T43" s="1175"/>
      <c r="U43" s="354"/>
      <c r="V43" s="354"/>
      <c r="Y43" s="325"/>
    </row>
    <row r="44" spans="2:25" ht="17.25" customHeight="1" thickBot="1">
      <c r="B44" s="1338"/>
      <c r="C44" s="1339"/>
      <c r="D44" s="1339"/>
      <c r="E44" s="1339"/>
      <c r="F44" s="1339"/>
      <c r="G44" s="1340"/>
      <c r="H44" s="332" t="s">
        <v>261</v>
      </c>
      <c r="I44" s="333" t="s">
        <v>232</v>
      </c>
      <c r="K44" s="960"/>
      <c r="L44" s="961"/>
      <c r="M44" s="1069"/>
      <c r="N44" s="682"/>
      <c r="O44" s="1166"/>
      <c r="P44" s="96" t="s">
        <v>204</v>
      </c>
      <c r="Q44" s="97" t="s">
        <v>820</v>
      </c>
      <c r="R44" s="98" t="s">
        <v>201</v>
      </c>
      <c r="S44" s="1139"/>
      <c r="T44" s="1069"/>
      <c r="U44" s="354"/>
      <c r="V44" s="354"/>
      <c r="Y44" s="325"/>
    </row>
    <row r="45" spans="2:25" ht="17.25" customHeight="1" thickBot="1">
      <c r="B45" s="1341" t="s">
        <v>434</v>
      </c>
      <c r="C45" s="1342"/>
      <c r="D45" s="1342"/>
      <c r="E45" s="1342"/>
      <c r="F45" s="1342"/>
      <c r="G45" s="1343"/>
      <c r="H45" s="216">
        <f>SUM(H46:H51)</f>
        <v>77</v>
      </c>
      <c r="I45" s="335">
        <v>0.82789999999999997</v>
      </c>
      <c r="K45" s="1326" t="s">
        <v>365</v>
      </c>
      <c r="L45" s="1327"/>
      <c r="M45" s="1327"/>
      <c r="N45" s="254">
        <v>13</v>
      </c>
      <c r="O45" s="255">
        <v>13</v>
      </c>
      <c r="P45" s="201">
        <v>1</v>
      </c>
      <c r="Q45" s="256">
        <v>5</v>
      </c>
      <c r="R45" s="202">
        <v>7</v>
      </c>
      <c r="S45" s="628"/>
      <c r="T45" s="356"/>
      <c r="U45" s="355"/>
      <c r="V45" s="355"/>
      <c r="Y45" s="325"/>
    </row>
    <row r="46" spans="2:25" ht="17.25" customHeight="1">
      <c r="B46" s="1311" t="s">
        <v>337</v>
      </c>
      <c r="C46" s="1312"/>
      <c r="D46" s="1312"/>
      <c r="E46" s="1312"/>
      <c r="F46" s="1312"/>
      <c r="G46" s="1313"/>
      <c r="H46" s="515">
        <v>3</v>
      </c>
      <c r="I46" s="334">
        <v>3.8899999999999997E-2</v>
      </c>
      <c r="K46" s="1324" t="s">
        <v>363</v>
      </c>
      <c r="L46" s="1325"/>
      <c r="M46" s="1325"/>
      <c r="N46" s="523">
        <v>27</v>
      </c>
      <c r="O46" s="222">
        <v>25</v>
      </c>
      <c r="P46" s="572"/>
      <c r="Q46" s="577">
        <v>11</v>
      </c>
      <c r="R46" s="578">
        <v>10</v>
      </c>
      <c r="S46" s="608"/>
      <c r="T46" s="357"/>
      <c r="U46" s="355"/>
      <c r="V46" s="355"/>
      <c r="Y46" s="325"/>
    </row>
    <row r="47" spans="2:25" ht="17.25" customHeight="1">
      <c r="B47" s="1086" t="s">
        <v>332</v>
      </c>
      <c r="C47" s="1087"/>
      <c r="D47" s="1087"/>
      <c r="E47" s="1087"/>
      <c r="F47" s="1087"/>
      <c r="G47" s="1307"/>
      <c r="H47" s="572">
        <v>18</v>
      </c>
      <c r="I47" s="265">
        <v>0.23369999999999999</v>
      </c>
      <c r="K47" s="1324" t="s">
        <v>345</v>
      </c>
      <c r="L47" s="1325"/>
      <c r="M47" s="1325"/>
      <c r="N47" s="523">
        <v>8</v>
      </c>
      <c r="O47" s="222">
        <v>8</v>
      </c>
      <c r="P47" s="572">
        <v>3</v>
      </c>
      <c r="Q47" s="577">
        <v>2</v>
      </c>
      <c r="R47" s="578">
        <v>3</v>
      </c>
      <c r="S47" s="608"/>
      <c r="T47" s="357"/>
      <c r="U47" s="355"/>
      <c r="V47" s="355"/>
      <c r="Y47" s="325"/>
    </row>
    <row r="48" spans="2:25" ht="17.25" customHeight="1">
      <c r="B48" s="1086" t="s">
        <v>333</v>
      </c>
      <c r="C48" s="1087"/>
      <c r="D48" s="1087"/>
      <c r="E48" s="1087"/>
      <c r="F48" s="1087"/>
      <c r="G48" s="1307"/>
      <c r="H48" s="572">
        <v>3</v>
      </c>
      <c r="I48" s="265">
        <v>3.8899999999999997E-2</v>
      </c>
      <c r="J48" s="610"/>
      <c r="K48" s="1324" t="s">
        <v>436</v>
      </c>
      <c r="L48" s="1325"/>
      <c r="M48" s="1325"/>
      <c r="N48" s="523">
        <v>2</v>
      </c>
      <c r="O48" s="222">
        <v>2</v>
      </c>
      <c r="P48" s="572"/>
      <c r="Q48" s="577"/>
      <c r="R48" s="578">
        <v>2</v>
      </c>
      <c r="S48" s="608"/>
      <c r="T48" s="357"/>
      <c r="U48" s="355"/>
      <c r="V48" s="355"/>
      <c r="Y48" s="325"/>
    </row>
    <row r="49" spans="2:25" ht="17.25" customHeight="1">
      <c r="B49" s="1086" t="s">
        <v>334</v>
      </c>
      <c r="C49" s="1087"/>
      <c r="D49" s="1087"/>
      <c r="E49" s="1087"/>
      <c r="F49" s="1087"/>
      <c r="G49" s="1307"/>
      <c r="H49" s="572">
        <v>52</v>
      </c>
      <c r="I49" s="265">
        <v>0.67530000000000001</v>
      </c>
      <c r="K49" s="1324" t="s">
        <v>353</v>
      </c>
      <c r="L49" s="1325"/>
      <c r="M49" s="1325"/>
      <c r="N49" s="523">
        <v>4</v>
      </c>
      <c r="O49" s="222">
        <v>4</v>
      </c>
      <c r="P49" s="572"/>
      <c r="Q49" s="577">
        <v>1</v>
      </c>
      <c r="R49" s="578">
        <v>3</v>
      </c>
      <c r="S49" s="608"/>
      <c r="T49" s="357"/>
      <c r="U49" s="355"/>
      <c r="V49" s="355"/>
      <c r="Y49" s="325"/>
    </row>
    <row r="50" spans="2:25" ht="17.25" customHeight="1">
      <c r="B50" s="1086" t="s">
        <v>335</v>
      </c>
      <c r="C50" s="1087"/>
      <c r="D50" s="1087"/>
      <c r="E50" s="1087"/>
      <c r="F50" s="1087"/>
      <c r="G50" s="1307"/>
      <c r="H50" s="572">
        <v>1</v>
      </c>
      <c r="I50" s="265">
        <v>1.29E-2</v>
      </c>
      <c r="K50" s="1324" t="s">
        <v>354</v>
      </c>
      <c r="L50" s="1325"/>
      <c r="M50" s="1325"/>
      <c r="N50" s="523">
        <v>3</v>
      </c>
      <c r="O50" s="222">
        <v>3</v>
      </c>
      <c r="P50" s="572">
        <v>1</v>
      </c>
      <c r="Q50" s="577"/>
      <c r="R50" s="578">
        <v>2</v>
      </c>
      <c r="S50" s="608"/>
      <c r="T50" s="357"/>
      <c r="U50" s="355"/>
      <c r="V50" s="355"/>
      <c r="Y50" s="325"/>
    </row>
    <row r="51" spans="2:25" ht="17.25" customHeight="1" thickBot="1">
      <c r="B51" s="1344" t="s">
        <v>336</v>
      </c>
      <c r="C51" s="1345"/>
      <c r="D51" s="1345"/>
      <c r="E51" s="1345"/>
      <c r="F51" s="1345"/>
      <c r="G51" s="1346"/>
      <c r="H51" s="574">
        <v>0</v>
      </c>
      <c r="I51" s="266">
        <v>1</v>
      </c>
      <c r="K51" s="1176" t="s">
        <v>92</v>
      </c>
      <c r="L51" s="1177"/>
      <c r="M51" s="1177"/>
      <c r="N51" s="523">
        <v>6</v>
      </c>
      <c r="O51" s="222">
        <v>6</v>
      </c>
      <c r="P51" s="572">
        <v>1</v>
      </c>
      <c r="Q51" s="577">
        <v>2</v>
      </c>
      <c r="R51" s="578">
        <v>2</v>
      </c>
      <c r="S51" s="608"/>
      <c r="T51" s="357"/>
      <c r="U51" s="355"/>
      <c r="V51" s="355"/>
      <c r="Y51" s="325"/>
    </row>
    <row r="52" spans="2:25" ht="17.25" customHeight="1">
      <c r="B52" s="744" t="s">
        <v>338</v>
      </c>
      <c r="C52" s="745"/>
      <c r="D52" s="745"/>
      <c r="E52" s="745"/>
      <c r="F52" s="745"/>
      <c r="G52" s="746"/>
      <c r="H52" s="109">
        <v>9</v>
      </c>
      <c r="I52" s="264">
        <v>0.1168</v>
      </c>
      <c r="J52" s="83"/>
      <c r="K52" s="1176" t="s">
        <v>15</v>
      </c>
      <c r="L52" s="1177"/>
      <c r="M52" s="1177"/>
      <c r="N52" s="523">
        <v>3</v>
      </c>
      <c r="O52" s="222">
        <v>3</v>
      </c>
      <c r="P52" s="572"/>
      <c r="Q52" s="577">
        <v>2</v>
      </c>
      <c r="R52" s="578"/>
      <c r="S52" s="608"/>
      <c r="T52" s="357"/>
      <c r="U52" s="355"/>
      <c r="V52" s="355"/>
      <c r="Y52" s="325"/>
    </row>
    <row r="53" spans="2:25" ht="17.25" customHeight="1">
      <c r="B53" s="1086" t="s">
        <v>814</v>
      </c>
      <c r="C53" s="1087"/>
      <c r="D53" s="1087"/>
      <c r="E53" s="1087"/>
      <c r="F53" s="1087"/>
      <c r="G53" s="1307"/>
      <c r="H53" s="111">
        <v>26</v>
      </c>
      <c r="I53" s="265">
        <v>0.33760000000000001</v>
      </c>
      <c r="J53" s="83"/>
      <c r="K53" s="1176" t="s">
        <v>94</v>
      </c>
      <c r="L53" s="1177"/>
      <c r="M53" s="1177"/>
      <c r="N53" s="523">
        <v>2</v>
      </c>
      <c r="O53" s="222">
        <v>2</v>
      </c>
      <c r="P53" s="572">
        <v>1</v>
      </c>
      <c r="Q53" s="577"/>
      <c r="R53" s="578">
        <v>1</v>
      </c>
      <c r="S53" s="608"/>
      <c r="T53" s="357"/>
      <c r="U53" s="355"/>
      <c r="V53" s="355"/>
      <c r="Y53" s="325"/>
    </row>
    <row r="54" spans="2:25" ht="17.25" customHeight="1">
      <c r="B54" s="1086" t="s">
        <v>339</v>
      </c>
      <c r="C54" s="1087"/>
      <c r="D54" s="1087"/>
      <c r="E54" s="1087"/>
      <c r="F54" s="1087"/>
      <c r="G54" s="1307"/>
      <c r="H54" s="111">
        <v>41</v>
      </c>
      <c r="I54" s="265">
        <v>0.53239999999999998</v>
      </c>
      <c r="J54" s="83"/>
      <c r="K54" s="1176" t="s">
        <v>16</v>
      </c>
      <c r="L54" s="1177"/>
      <c r="M54" s="1177"/>
      <c r="N54" s="523">
        <v>1</v>
      </c>
      <c r="O54" s="222">
        <v>1</v>
      </c>
      <c r="P54" s="572"/>
      <c r="Q54" s="577">
        <v>1</v>
      </c>
      <c r="R54" s="578"/>
      <c r="S54" s="608"/>
      <c r="T54" s="357"/>
      <c r="U54" s="355"/>
      <c r="V54" s="355"/>
      <c r="Y54" s="325"/>
    </row>
    <row r="55" spans="2:25" ht="17.25" customHeight="1" thickBot="1">
      <c r="B55" s="1308" t="s">
        <v>340</v>
      </c>
      <c r="C55" s="1309"/>
      <c r="D55" s="1309"/>
      <c r="E55" s="1309"/>
      <c r="F55" s="1309"/>
      <c r="G55" s="1310"/>
      <c r="H55" s="113">
        <v>16</v>
      </c>
      <c r="I55" s="266">
        <v>0.2077</v>
      </c>
      <c r="J55" s="83"/>
      <c r="K55" s="1176" t="s">
        <v>19</v>
      </c>
      <c r="L55" s="1177"/>
      <c r="M55" s="1177"/>
      <c r="N55" s="523">
        <v>1</v>
      </c>
      <c r="O55" s="222">
        <v>1</v>
      </c>
      <c r="P55" s="572"/>
      <c r="Q55" s="577">
        <v>1</v>
      </c>
      <c r="R55" s="578"/>
      <c r="S55" s="608"/>
      <c r="T55" s="357"/>
      <c r="U55" s="355"/>
      <c r="V55" s="355"/>
      <c r="Y55" s="325"/>
    </row>
    <row r="56" spans="2:25" ht="17.25" customHeight="1">
      <c r="B56" s="1311" t="s">
        <v>341</v>
      </c>
      <c r="C56" s="1312"/>
      <c r="D56" s="1312"/>
      <c r="E56" s="1312"/>
      <c r="F56" s="1312"/>
      <c r="G56" s="1313"/>
      <c r="H56" s="109">
        <v>12</v>
      </c>
      <c r="I56" s="264">
        <v>0.15579999999999999</v>
      </c>
      <c r="K56" s="493" t="s">
        <v>17</v>
      </c>
      <c r="L56" s="494"/>
      <c r="M56" s="494"/>
      <c r="N56" s="523">
        <v>3</v>
      </c>
      <c r="O56" s="222">
        <v>3</v>
      </c>
      <c r="P56" s="572">
        <v>1</v>
      </c>
      <c r="Q56" s="577"/>
      <c r="R56" s="578">
        <v>1</v>
      </c>
      <c r="S56" s="608"/>
      <c r="T56" s="357"/>
      <c r="U56" s="355"/>
      <c r="V56" s="355"/>
      <c r="Y56" s="325"/>
    </row>
    <row r="57" spans="2:25" ht="17.25" customHeight="1">
      <c r="B57" s="1086" t="s">
        <v>342</v>
      </c>
      <c r="C57" s="1087"/>
      <c r="D57" s="1087"/>
      <c r="E57" s="1087"/>
      <c r="F57" s="1087"/>
      <c r="G57" s="1307"/>
      <c r="H57" s="111">
        <v>8</v>
      </c>
      <c r="I57" s="265">
        <v>0.1038</v>
      </c>
      <c r="K57" s="493" t="s">
        <v>347</v>
      </c>
      <c r="L57" s="494"/>
      <c r="M57" s="494"/>
      <c r="N57" s="523">
        <v>2</v>
      </c>
      <c r="O57" s="222">
        <v>2</v>
      </c>
      <c r="P57" s="572"/>
      <c r="Q57" s="577"/>
      <c r="R57" s="578">
        <v>2</v>
      </c>
      <c r="S57" s="608"/>
      <c r="T57" s="357"/>
      <c r="U57" s="355"/>
      <c r="V57" s="355"/>
      <c r="Y57" s="325"/>
    </row>
    <row r="58" spans="2:25" ht="17.25" customHeight="1" thickBot="1">
      <c r="B58" s="1344" t="s">
        <v>624</v>
      </c>
      <c r="C58" s="1345"/>
      <c r="D58" s="1345"/>
      <c r="E58" s="1345"/>
      <c r="F58" s="1345"/>
      <c r="G58" s="1346"/>
      <c r="H58" s="112">
        <v>57</v>
      </c>
      <c r="I58" s="267">
        <v>0.74019999999999997</v>
      </c>
      <c r="K58" s="493" t="s">
        <v>362</v>
      </c>
      <c r="L58" s="494"/>
      <c r="M58" s="494"/>
      <c r="N58" s="523">
        <v>1</v>
      </c>
      <c r="O58" s="222">
        <v>1</v>
      </c>
      <c r="P58" s="572"/>
      <c r="Q58" s="577"/>
      <c r="R58" s="578">
        <v>1</v>
      </c>
      <c r="S58" s="608"/>
      <c r="T58" s="357"/>
      <c r="U58" s="355"/>
      <c r="V58" s="355"/>
      <c r="Y58" s="325"/>
    </row>
    <row r="59" spans="2:25" ht="17.25" customHeight="1">
      <c r="B59" s="744" t="s">
        <v>815</v>
      </c>
      <c r="C59" s="745"/>
      <c r="D59" s="745"/>
      <c r="E59" s="745"/>
      <c r="F59" s="745"/>
      <c r="G59" s="1328"/>
      <c r="H59" s="109">
        <v>13</v>
      </c>
      <c r="I59" s="264">
        <v>0.16880000000000001</v>
      </c>
      <c r="K59" s="493" t="s">
        <v>361</v>
      </c>
      <c r="L59" s="494"/>
      <c r="M59" s="494"/>
      <c r="N59" s="523">
        <v>2</v>
      </c>
      <c r="O59" s="222">
        <v>1</v>
      </c>
      <c r="P59" s="572"/>
      <c r="Q59" s="577"/>
      <c r="R59" s="578">
        <v>1</v>
      </c>
      <c r="S59" s="608"/>
      <c r="T59" s="357"/>
      <c r="U59" s="355"/>
      <c r="V59" s="355"/>
      <c r="Y59" s="325"/>
    </row>
    <row r="60" spans="2:25" ht="17.25" customHeight="1">
      <c r="B60" s="1086" t="s">
        <v>816</v>
      </c>
      <c r="C60" s="1087"/>
      <c r="D60" s="1087"/>
      <c r="E60" s="1087"/>
      <c r="F60" s="1087"/>
      <c r="G60" s="1088"/>
      <c r="H60" s="111">
        <v>62</v>
      </c>
      <c r="I60" s="265">
        <v>0.80510000000000004</v>
      </c>
      <c r="K60" s="493" t="s">
        <v>359</v>
      </c>
      <c r="L60" s="494"/>
      <c r="M60" s="494"/>
      <c r="N60" s="523">
        <v>2</v>
      </c>
      <c r="O60" s="222">
        <v>2</v>
      </c>
      <c r="P60" s="572">
        <v>1</v>
      </c>
      <c r="Q60" s="577">
        <v>1</v>
      </c>
      <c r="R60" s="578"/>
      <c r="S60" s="608"/>
      <c r="T60" s="357"/>
      <c r="U60" s="355"/>
      <c r="V60" s="355"/>
      <c r="Y60" s="325"/>
    </row>
    <row r="61" spans="2:25" ht="17.25" customHeight="1">
      <c r="B61" s="1086" t="s">
        <v>18</v>
      </c>
      <c r="C61" s="1087"/>
      <c r="D61" s="1087"/>
      <c r="E61" s="1087"/>
      <c r="F61" s="1087"/>
      <c r="G61" s="1088"/>
      <c r="H61" s="111">
        <v>0</v>
      </c>
      <c r="I61" s="265">
        <v>1</v>
      </c>
      <c r="K61" s="1176" t="s">
        <v>349</v>
      </c>
      <c r="L61" s="1177"/>
      <c r="M61" s="1177"/>
      <c r="N61" s="523">
        <v>2</v>
      </c>
      <c r="O61" s="222">
        <v>2</v>
      </c>
      <c r="P61" s="572"/>
      <c r="Q61" s="577"/>
      <c r="R61" s="578">
        <v>2</v>
      </c>
      <c r="S61" s="608"/>
      <c r="T61" s="357"/>
      <c r="U61" s="355"/>
      <c r="V61" s="355"/>
      <c r="Y61" s="325"/>
    </row>
    <row r="62" spans="2:25" ht="17.25" customHeight="1">
      <c r="B62" s="1086" t="s">
        <v>20</v>
      </c>
      <c r="C62" s="1087"/>
      <c r="D62" s="1087"/>
      <c r="E62" s="1087"/>
      <c r="F62" s="1087"/>
      <c r="G62" s="1088"/>
      <c r="H62" s="111">
        <v>2</v>
      </c>
      <c r="I62" s="265">
        <v>2.5899999999999999E-2</v>
      </c>
      <c r="K62" s="1458" t="s">
        <v>1205</v>
      </c>
      <c r="L62" s="1459"/>
      <c r="M62" s="1459"/>
      <c r="N62" s="523">
        <v>2</v>
      </c>
      <c r="O62" s="222">
        <v>2</v>
      </c>
      <c r="P62" s="572"/>
      <c r="Q62" s="577"/>
      <c r="R62" s="578">
        <v>2</v>
      </c>
      <c r="S62" s="608"/>
      <c r="T62" s="357"/>
      <c r="U62" s="355"/>
      <c r="V62" s="355"/>
      <c r="Y62" s="325"/>
    </row>
    <row r="63" spans="2:25" ht="17.25" customHeight="1">
      <c r="B63" s="1086" t="s">
        <v>21</v>
      </c>
      <c r="C63" s="1087"/>
      <c r="D63" s="1087"/>
      <c r="E63" s="1087"/>
      <c r="F63" s="1087"/>
      <c r="G63" s="1088"/>
      <c r="H63" s="111">
        <v>15</v>
      </c>
      <c r="I63" s="265">
        <v>0.1948</v>
      </c>
      <c r="K63" s="1458" t="s">
        <v>1265</v>
      </c>
      <c r="L63" s="1459"/>
      <c r="M63" s="1459"/>
      <c r="N63" s="523">
        <v>3</v>
      </c>
      <c r="O63" s="222">
        <v>2</v>
      </c>
      <c r="P63" s="572"/>
      <c r="Q63" s="577"/>
      <c r="R63" s="578"/>
      <c r="S63" s="608"/>
      <c r="T63" s="357"/>
      <c r="U63" s="355"/>
      <c r="V63" s="355"/>
      <c r="Y63" s="325"/>
    </row>
    <row r="64" spans="2:25" ht="17.25" customHeight="1">
      <c r="B64" s="1226" t="s">
        <v>891</v>
      </c>
      <c r="C64" s="1227"/>
      <c r="D64" s="1227"/>
      <c r="E64" s="1227"/>
      <c r="F64" s="1227"/>
      <c r="G64" s="1300"/>
      <c r="H64" s="111">
        <v>12</v>
      </c>
      <c r="I64" s="265"/>
      <c r="K64" s="495" t="s">
        <v>1203</v>
      </c>
      <c r="L64" s="496"/>
      <c r="M64" s="496"/>
      <c r="N64" s="225">
        <v>4</v>
      </c>
      <c r="O64" s="226">
        <v>4</v>
      </c>
      <c r="P64" s="257"/>
      <c r="Q64" s="133"/>
      <c r="R64" s="134">
        <v>2</v>
      </c>
      <c r="S64" s="629"/>
      <c r="T64" s="358"/>
      <c r="U64" s="355"/>
      <c r="V64" s="355"/>
      <c r="Y64" s="325"/>
    </row>
    <row r="65" spans="2:25" ht="17.25" customHeight="1">
      <c r="B65" s="1005" t="s">
        <v>1046</v>
      </c>
      <c r="C65" s="1006"/>
      <c r="D65" s="1006"/>
      <c r="E65" s="1006"/>
      <c r="F65" s="1006"/>
      <c r="G65" s="1007"/>
      <c r="H65" s="112">
        <v>14</v>
      </c>
      <c r="I65" s="267"/>
      <c r="K65" s="495" t="s">
        <v>1204</v>
      </c>
      <c r="L65" s="496"/>
      <c r="M65" s="496"/>
      <c r="N65" s="258">
        <v>1</v>
      </c>
      <c r="O65" s="259">
        <v>1</v>
      </c>
      <c r="P65" s="260"/>
      <c r="Q65" s="261"/>
      <c r="R65" s="262"/>
      <c r="S65" s="630"/>
      <c r="T65" s="359"/>
      <c r="U65" s="355"/>
      <c r="V65" s="355"/>
      <c r="Y65" s="325"/>
    </row>
    <row r="66" spans="2:25" ht="17.25" customHeight="1" thickBot="1">
      <c r="B66" s="1308" t="s">
        <v>1045</v>
      </c>
      <c r="C66" s="1309"/>
      <c r="D66" s="1309"/>
      <c r="E66" s="1309"/>
      <c r="F66" s="1309"/>
      <c r="G66" s="1323"/>
      <c r="H66" s="113">
        <v>15</v>
      </c>
      <c r="I66" s="266"/>
      <c r="K66" s="1460"/>
      <c r="L66" s="1461"/>
      <c r="M66" s="1461"/>
      <c r="N66" s="228"/>
      <c r="O66" s="229"/>
      <c r="P66" s="263"/>
      <c r="Q66" s="135"/>
      <c r="R66" s="136"/>
      <c r="S66" s="336"/>
      <c r="T66" s="360"/>
      <c r="U66" s="355"/>
      <c r="V66" s="355"/>
      <c r="Y66" s="325"/>
    </row>
    <row r="67" spans="2:25" ht="17.25" customHeight="1">
      <c r="N67" s="527"/>
      <c r="O67" s="527"/>
      <c r="P67" s="527"/>
      <c r="Q67" s="527"/>
      <c r="R67" s="527"/>
      <c r="S67" s="592"/>
      <c r="T67" s="325"/>
      <c r="U67" s="325"/>
      <c r="V67" s="325"/>
      <c r="W67" s="325"/>
      <c r="X67" s="325"/>
      <c r="Y67" s="325"/>
    </row>
    <row r="68" spans="2:25" ht="17.25" customHeight="1" thickBot="1">
      <c r="B68" s="720" t="s">
        <v>549</v>
      </c>
      <c r="C68" s="720"/>
      <c r="D68" s="720"/>
    </row>
    <row r="69" spans="2:25" ht="17.25" customHeight="1">
      <c r="B69" s="1140" t="s">
        <v>1284</v>
      </c>
      <c r="C69" s="1141"/>
      <c r="D69" s="1141"/>
      <c r="E69" s="1141"/>
      <c r="F69" s="1141"/>
      <c r="G69" s="1141"/>
      <c r="H69" s="1141"/>
      <c r="I69" s="1141"/>
      <c r="J69" s="1141"/>
      <c r="K69" s="1141"/>
      <c r="L69" s="1141"/>
      <c r="M69" s="1141"/>
      <c r="N69" s="1141"/>
      <c r="O69" s="1141"/>
      <c r="P69" s="1141"/>
      <c r="Q69" s="1141"/>
      <c r="R69" s="1142"/>
    </row>
    <row r="70" spans="2:25" ht="17.25" customHeight="1">
      <c r="B70" s="1143"/>
      <c r="C70" s="1144"/>
      <c r="D70" s="1144"/>
      <c r="E70" s="1144"/>
      <c r="F70" s="1144"/>
      <c r="G70" s="1144"/>
      <c r="H70" s="1144"/>
      <c r="I70" s="1144"/>
      <c r="J70" s="1144"/>
      <c r="K70" s="1144"/>
      <c r="L70" s="1144"/>
      <c r="M70" s="1144"/>
      <c r="N70" s="1144"/>
      <c r="O70" s="1144"/>
      <c r="P70" s="1144"/>
      <c r="Q70" s="1144"/>
      <c r="R70" s="1145"/>
    </row>
    <row r="71" spans="2:25" ht="17.25" customHeight="1">
      <c r="B71" s="1143"/>
      <c r="C71" s="1144"/>
      <c r="D71" s="1144"/>
      <c r="E71" s="1144"/>
      <c r="F71" s="1144"/>
      <c r="G71" s="1144"/>
      <c r="H71" s="1144"/>
      <c r="I71" s="1144"/>
      <c r="J71" s="1144"/>
      <c r="K71" s="1144"/>
      <c r="L71" s="1144"/>
      <c r="M71" s="1144"/>
      <c r="N71" s="1144"/>
      <c r="O71" s="1144"/>
      <c r="P71" s="1144"/>
      <c r="Q71" s="1144"/>
      <c r="R71" s="1145"/>
    </row>
    <row r="72" spans="2:25" ht="17.25" customHeight="1">
      <c r="B72" s="1143"/>
      <c r="C72" s="1144"/>
      <c r="D72" s="1144"/>
      <c r="E72" s="1144"/>
      <c r="F72" s="1144"/>
      <c r="G72" s="1144"/>
      <c r="H72" s="1144"/>
      <c r="I72" s="1144"/>
      <c r="J72" s="1144"/>
      <c r="K72" s="1144"/>
      <c r="L72" s="1144"/>
      <c r="M72" s="1144"/>
      <c r="N72" s="1144"/>
      <c r="O72" s="1144"/>
      <c r="P72" s="1144"/>
      <c r="Q72" s="1144"/>
      <c r="R72" s="1145"/>
    </row>
    <row r="73" spans="2:25" ht="17.25" customHeight="1">
      <c r="B73" s="1143"/>
      <c r="C73" s="1144"/>
      <c r="D73" s="1144"/>
      <c r="E73" s="1144"/>
      <c r="F73" s="1144"/>
      <c r="G73" s="1144"/>
      <c r="H73" s="1144"/>
      <c r="I73" s="1144"/>
      <c r="J73" s="1144"/>
      <c r="K73" s="1144"/>
      <c r="L73" s="1144"/>
      <c r="M73" s="1144"/>
      <c r="N73" s="1144"/>
      <c r="O73" s="1144"/>
      <c r="P73" s="1144"/>
      <c r="Q73" s="1144"/>
      <c r="R73" s="1145"/>
    </row>
    <row r="74" spans="2:25" ht="50.25" customHeight="1" thickBot="1">
      <c r="B74" s="1146"/>
      <c r="C74" s="1147"/>
      <c r="D74" s="1147"/>
      <c r="E74" s="1147"/>
      <c r="F74" s="1147"/>
      <c r="G74" s="1147"/>
      <c r="H74" s="1147"/>
      <c r="I74" s="1147"/>
      <c r="J74" s="1147"/>
      <c r="K74" s="1147"/>
      <c r="L74" s="1147"/>
      <c r="M74" s="1147"/>
      <c r="N74" s="1147"/>
      <c r="O74" s="1147"/>
      <c r="P74" s="1147"/>
      <c r="Q74" s="1147"/>
      <c r="R74" s="1148"/>
    </row>
    <row r="75" spans="2:25" ht="17.25" customHeight="1">
      <c r="B75" s="1294"/>
      <c r="C75" s="1294"/>
      <c r="D75" s="1294"/>
      <c r="E75" s="1294"/>
      <c r="F75" s="1294"/>
      <c r="G75" s="1294"/>
      <c r="H75" s="1294"/>
      <c r="I75" s="1294"/>
      <c r="J75" s="1294"/>
      <c r="K75" s="1294"/>
      <c r="L75" s="1294"/>
      <c r="M75" s="1294"/>
      <c r="N75" s="1294"/>
      <c r="O75" s="1294"/>
      <c r="P75" s="1294"/>
      <c r="Q75" s="1294"/>
      <c r="R75" s="1294"/>
    </row>
    <row r="76" spans="2:25" ht="17.25" customHeight="1">
      <c r="B76" s="787" t="s">
        <v>208</v>
      </c>
      <c r="C76" s="787"/>
      <c r="D76" s="787"/>
      <c r="E76" s="787"/>
      <c r="F76" s="787"/>
      <c r="G76" s="787"/>
    </row>
    <row r="77" spans="2:25" ht="17.25" customHeight="1" thickBot="1"/>
    <row r="78" spans="2:25" ht="17.25" customHeight="1">
      <c r="B78" s="956" t="s">
        <v>138</v>
      </c>
      <c r="C78" s="957"/>
      <c r="D78" s="957"/>
      <c r="E78" s="957"/>
      <c r="F78" s="1065"/>
      <c r="G78" s="957" t="s">
        <v>139</v>
      </c>
      <c r="H78" s="957"/>
      <c r="I78" s="697" t="s">
        <v>170</v>
      </c>
      <c r="J78" s="699"/>
      <c r="L78" s="956" t="s">
        <v>138</v>
      </c>
      <c r="M78" s="957"/>
      <c r="N78" s="957"/>
      <c r="O78" s="957"/>
      <c r="P78" s="1065"/>
      <c r="Q78" s="956" t="s">
        <v>139</v>
      </c>
      <c r="R78" s="1065"/>
      <c r="S78" s="697" t="s">
        <v>170</v>
      </c>
      <c r="T78" s="699"/>
    </row>
    <row r="79" spans="2:25" ht="17.25" customHeight="1" thickBot="1">
      <c r="B79" s="960"/>
      <c r="C79" s="961"/>
      <c r="D79" s="961"/>
      <c r="E79" s="961"/>
      <c r="F79" s="1069"/>
      <c r="G79" s="961"/>
      <c r="H79" s="961"/>
      <c r="I79" s="724"/>
      <c r="J79" s="726"/>
      <c r="L79" s="960"/>
      <c r="M79" s="961"/>
      <c r="N79" s="961"/>
      <c r="O79" s="961"/>
      <c r="P79" s="1069"/>
      <c r="Q79" s="960"/>
      <c r="R79" s="1069"/>
      <c r="S79" s="724"/>
      <c r="T79" s="726"/>
    </row>
    <row r="80" spans="2:25" ht="17.25" customHeight="1">
      <c r="B80" s="1297" t="s">
        <v>1100</v>
      </c>
      <c r="C80" s="1298"/>
      <c r="D80" s="1298"/>
      <c r="E80" s="1298"/>
      <c r="F80" s="1299"/>
      <c r="G80" s="1358">
        <v>2</v>
      </c>
      <c r="H80" s="1359"/>
      <c r="I80" s="1150">
        <v>2</v>
      </c>
      <c r="J80" s="1151"/>
      <c r="L80" s="1154">
        <v>0</v>
      </c>
      <c r="M80" s="1155"/>
      <c r="N80" s="1155"/>
      <c r="O80" s="1155"/>
      <c r="P80" s="1156"/>
      <c r="Q80" s="1152">
        <v>0</v>
      </c>
      <c r="R80" s="1153"/>
      <c r="S80" s="1150">
        <v>0</v>
      </c>
      <c r="T80" s="1151"/>
    </row>
    <row r="81" spans="1:20" ht="17.25" customHeight="1">
      <c r="B81" s="1297" t="s">
        <v>1101</v>
      </c>
      <c r="C81" s="1298"/>
      <c r="D81" s="1298"/>
      <c r="E81" s="1298"/>
      <c r="F81" s="1299"/>
      <c r="G81" s="1358">
        <v>6</v>
      </c>
      <c r="H81" s="1359"/>
      <c r="I81" s="1150">
        <v>6</v>
      </c>
      <c r="J81" s="1151"/>
      <c r="L81" s="1167"/>
      <c r="M81" s="1168"/>
      <c r="N81" s="1168"/>
      <c r="O81" s="1168"/>
      <c r="P81" s="1169"/>
      <c r="Q81" s="1170"/>
      <c r="R81" s="1171"/>
      <c r="S81" s="893"/>
      <c r="T81" s="894"/>
    </row>
    <row r="82" spans="1:20" ht="17.25" customHeight="1">
      <c r="B82" s="1297" t="s">
        <v>1102</v>
      </c>
      <c r="C82" s="1298"/>
      <c r="D82" s="1298"/>
      <c r="E82" s="1298"/>
      <c r="F82" s="1299"/>
      <c r="G82" s="1358">
        <v>5</v>
      </c>
      <c r="H82" s="1359"/>
      <c r="I82" s="1150">
        <v>5</v>
      </c>
      <c r="J82" s="1151"/>
      <c r="L82" s="1167"/>
      <c r="M82" s="1168"/>
      <c r="N82" s="1168"/>
      <c r="O82" s="1168"/>
      <c r="P82" s="1169"/>
      <c r="Q82" s="1170"/>
      <c r="R82" s="1171"/>
      <c r="S82" s="893"/>
      <c r="T82" s="894"/>
    </row>
    <row r="83" spans="1:20" ht="17.25" customHeight="1">
      <c r="B83" s="1297" t="s">
        <v>1103</v>
      </c>
      <c r="C83" s="1298"/>
      <c r="D83" s="1298"/>
      <c r="E83" s="1298"/>
      <c r="F83" s="1299"/>
      <c r="G83" s="1170">
        <v>2</v>
      </c>
      <c r="H83" s="1171"/>
      <c r="I83" s="1150">
        <v>1</v>
      </c>
      <c r="J83" s="1151"/>
      <c r="L83" s="1167"/>
      <c r="M83" s="1168"/>
      <c r="N83" s="1168"/>
      <c r="O83" s="1168"/>
      <c r="P83" s="1169"/>
      <c r="Q83" s="1170"/>
      <c r="R83" s="1171"/>
      <c r="S83" s="893"/>
      <c r="T83" s="894"/>
    </row>
    <row r="84" spans="1:20" ht="17.25" customHeight="1">
      <c r="B84" s="1297" t="s">
        <v>1104</v>
      </c>
      <c r="C84" s="1298"/>
      <c r="D84" s="1298"/>
      <c r="E84" s="1298"/>
      <c r="F84" s="1299"/>
      <c r="G84" s="1170">
        <v>2</v>
      </c>
      <c r="H84" s="1171"/>
      <c r="I84" s="1150">
        <v>1</v>
      </c>
      <c r="J84" s="1151"/>
      <c r="L84" s="1167"/>
      <c r="M84" s="1168"/>
      <c r="N84" s="1168"/>
      <c r="O84" s="1168"/>
      <c r="P84" s="1169"/>
      <c r="Q84" s="1170"/>
      <c r="R84" s="1171"/>
      <c r="S84" s="893"/>
      <c r="T84" s="894"/>
    </row>
    <row r="85" spans="1:20" ht="17.25" customHeight="1">
      <c r="B85" s="1297" t="s">
        <v>1105</v>
      </c>
      <c r="C85" s="1298"/>
      <c r="D85" s="1298"/>
      <c r="E85" s="1298"/>
      <c r="F85" s="1299"/>
      <c r="G85" s="1170">
        <v>3</v>
      </c>
      <c r="H85" s="1171"/>
      <c r="I85" s="1150">
        <v>3</v>
      </c>
      <c r="J85" s="1151"/>
      <c r="L85" s="1167"/>
      <c r="M85" s="1168"/>
      <c r="N85" s="1168"/>
      <c r="O85" s="1168"/>
      <c r="P85" s="1169"/>
      <c r="Q85" s="1170"/>
      <c r="R85" s="1171"/>
      <c r="S85" s="893"/>
      <c r="T85" s="894"/>
    </row>
    <row r="86" spans="1:20" ht="17.25" customHeight="1">
      <c r="B86" s="1297" t="s">
        <v>1106</v>
      </c>
      <c r="C86" s="1298"/>
      <c r="D86" s="1298"/>
      <c r="E86" s="1298"/>
      <c r="F86" s="1299"/>
      <c r="G86" s="1358">
        <v>14</v>
      </c>
      <c r="H86" s="1359"/>
      <c r="I86" s="1150">
        <v>10</v>
      </c>
      <c r="J86" s="1151"/>
      <c r="L86" s="1167"/>
      <c r="M86" s="1168"/>
      <c r="N86" s="1168"/>
      <c r="O86" s="1168"/>
      <c r="P86" s="1169"/>
      <c r="Q86" s="1170"/>
      <c r="R86" s="1171"/>
      <c r="S86" s="893"/>
      <c r="T86" s="894"/>
    </row>
    <row r="87" spans="1:20" ht="17.25" customHeight="1">
      <c r="B87" s="1297" t="s">
        <v>1107</v>
      </c>
      <c r="C87" s="1298"/>
      <c r="D87" s="1298"/>
      <c r="E87" s="1298"/>
      <c r="F87" s="1299"/>
      <c r="G87" s="1358">
        <v>3</v>
      </c>
      <c r="H87" s="1359"/>
      <c r="I87" s="893">
        <v>3</v>
      </c>
      <c r="J87" s="894"/>
      <c r="L87" s="1167"/>
      <c r="M87" s="1168"/>
      <c r="N87" s="1168"/>
      <c r="O87" s="1168"/>
      <c r="P87" s="1169"/>
      <c r="Q87" s="1170"/>
      <c r="R87" s="1171"/>
      <c r="S87" s="893"/>
      <c r="T87" s="894"/>
    </row>
    <row r="88" spans="1:20" ht="17.25" customHeight="1">
      <c r="B88" s="801" t="s">
        <v>1206</v>
      </c>
      <c r="C88" s="802"/>
      <c r="D88" s="802"/>
      <c r="E88" s="802"/>
      <c r="F88" s="1048"/>
      <c r="G88" s="1405">
        <v>3</v>
      </c>
      <c r="H88" s="1406"/>
      <c r="I88" s="893">
        <v>3</v>
      </c>
      <c r="J88" s="894"/>
      <c r="L88" s="1167"/>
      <c r="M88" s="1168"/>
      <c r="N88" s="1168"/>
      <c r="O88" s="1168"/>
      <c r="P88" s="1169"/>
      <c r="Q88" s="1170"/>
      <c r="R88" s="1171"/>
      <c r="S88" s="893"/>
      <c r="T88" s="894"/>
    </row>
    <row r="89" spans="1:20" s="497" customFormat="1" ht="17.25" customHeight="1">
      <c r="A89" s="548"/>
      <c r="B89" s="1167" t="s">
        <v>1207</v>
      </c>
      <c r="C89" s="1168"/>
      <c r="D89" s="1168"/>
      <c r="E89" s="1168"/>
      <c r="F89" s="1169"/>
      <c r="G89" s="1170">
        <v>1</v>
      </c>
      <c r="H89" s="1171"/>
      <c r="I89" s="893">
        <v>1</v>
      </c>
      <c r="J89" s="894"/>
      <c r="L89" s="595"/>
      <c r="M89" s="596"/>
      <c r="N89" s="596"/>
      <c r="O89" s="596"/>
      <c r="P89" s="597"/>
      <c r="Q89" s="598"/>
      <c r="R89" s="599"/>
      <c r="S89" s="593"/>
      <c r="T89" s="594"/>
    </row>
    <row r="90" spans="1:20" ht="17.25" customHeight="1" thickBot="1">
      <c r="B90" s="880" t="s">
        <v>1208</v>
      </c>
      <c r="C90" s="881"/>
      <c r="D90" s="881"/>
      <c r="E90" s="881"/>
      <c r="F90" s="882"/>
      <c r="G90" s="1416">
        <v>1</v>
      </c>
      <c r="H90" s="1417"/>
      <c r="I90" s="1162">
        <v>1</v>
      </c>
      <c r="J90" s="1163"/>
      <c r="L90" s="1157"/>
      <c r="M90" s="1158"/>
      <c r="N90" s="1158"/>
      <c r="O90" s="1158"/>
      <c r="P90" s="1159"/>
      <c r="Q90" s="1160"/>
      <c r="R90" s="1161"/>
      <c r="S90" s="1162"/>
      <c r="T90" s="1163"/>
    </row>
    <row r="91" spans="1:20" ht="17.25" customHeight="1">
      <c r="H91" s="610"/>
      <c r="I91" s="610"/>
    </row>
    <row r="92" spans="1:20" ht="17.25" customHeight="1">
      <c r="B92" s="787" t="s">
        <v>209</v>
      </c>
      <c r="C92" s="787"/>
      <c r="D92" s="787"/>
      <c r="E92" s="787"/>
      <c r="F92" s="787"/>
      <c r="G92" s="787"/>
      <c r="H92" s="787"/>
      <c r="J92" s="591"/>
    </row>
    <row r="93" spans="1:20" ht="17.25" customHeight="1" thickBot="1">
      <c r="B93" s="2"/>
      <c r="C93" s="2"/>
      <c r="D93" s="2"/>
      <c r="E93" s="2"/>
      <c r="F93" s="2"/>
      <c r="G93" s="2"/>
    </row>
    <row r="94" spans="1:20" ht="17.25" customHeight="1">
      <c r="B94" s="680" t="s">
        <v>22</v>
      </c>
      <c r="C94" s="680" t="s">
        <v>210</v>
      </c>
      <c r="D94" s="680" t="s">
        <v>211</v>
      </c>
      <c r="E94" s="680" t="s">
        <v>212</v>
      </c>
      <c r="F94" s="680" t="s">
        <v>213</v>
      </c>
      <c r="G94" s="680" t="s">
        <v>212</v>
      </c>
      <c r="H94" s="680" t="s">
        <v>386</v>
      </c>
      <c r="I94" s="697" t="s">
        <v>212</v>
      </c>
      <c r="J94" s="674" t="s">
        <v>216</v>
      </c>
      <c r="K94" s="677"/>
      <c r="L94" s="674" t="s">
        <v>217</v>
      </c>
      <c r="M94" s="677"/>
      <c r="N94" s="674" t="s">
        <v>218</v>
      </c>
      <c r="O94" s="677"/>
      <c r="P94" s="674" t="s">
        <v>219</v>
      </c>
      <c r="Q94" s="677"/>
      <c r="R94" s="674" t="s">
        <v>220</v>
      </c>
      <c r="S94" s="677"/>
    </row>
    <row r="95" spans="1:20" ht="16.5" customHeight="1">
      <c r="B95" s="681"/>
      <c r="C95" s="681"/>
      <c r="D95" s="681"/>
      <c r="E95" s="681"/>
      <c r="F95" s="681"/>
      <c r="G95" s="681"/>
      <c r="H95" s="681"/>
      <c r="I95" s="721"/>
      <c r="J95" s="773" t="s">
        <v>214</v>
      </c>
      <c r="K95" s="775" t="s">
        <v>215</v>
      </c>
      <c r="L95" s="773" t="s">
        <v>214</v>
      </c>
      <c r="M95" s="775" t="s">
        <v>215</v>
      </c>
      <c r="N95" s="773" t="s">
        <v>214</v>
      </c>
      <c r="O95" s="775" t="s">
        <v>215</v>
      </c>
      <c r="P95" s="773" t="s">
        <v>214</v>
      </c>
      <c r="Q95" s="775" t="s">
        <v>215</v>
      </c>
      <c r="R95" s="773" t="s">
        <v>214</v>
      </c>
      <c r="S95" s="775" t="s">
        <v>215</v>
      </c>
    </row>
    <row r="96" spans="1:20" ht="17.25" customHeight="1">
      <c r="B96" s="681"/>
      <c r="C96" s="681"/>
      <c r="D96" s="681"/>
      <c r="E96" s="681"/>
      <c r="F96" s="681"/>
      <c r="G96" s="681"/>
      <c r="H96" s="681"/>
      <c r="I96" s="721"/>
      <c r="J96" s="773"/>
      <c r="K96" s="775"/>
      <c r="L96" s="773"/>
      <c r="M96" s="775"/>
      <c r="N96" s="773"/>
      <c r="O96" s="775"/>
      <c r="P96" s="773"/>
      <c r="Q96" s="775"/>
      <c r="R96" s="773"/>
      <c r="S96" s="775"/>
    </row>
    <row r="97" spans="2:22" ht="17.25" customHeight="1" thickBot="1">
      <c r="B97" s="681"/>
      <c r="C97" s="681"/>
      <c r="D97" s="681"/>
      <c r="E97" s="681"/>
      <c r="F97" s="681"/>
      <c r="G97" s="681"/>
      <c r="H97" s="681"/>
      <c r="I97" s="721"/>
      <c r="J97" s="774"/>
      <c r="K97" s="1149"/>
      <c r="L97" s="774"/>
      <c r="M97" s="1149"/>
      <c r="N97" s="774"/>
      <c r="O97" s="1149"/>
      <c r="P97" s="774"/>
      <c r="Q97" s="1149"/>
      <c r="R97" s="774"/>
      <c r="S97" s="1149"/>
    </row>
    <row r="98" spans="2:22" ht="17.25" customHeight="1">
      <c r="B98" s="361">
        <v>42988</v>
      </c>
      <c r="C98" s="385">
        <v>1062</v>
      </c>
      <c r="D98" s="369">
        <v>399</v>
      </c>
      <c r="E98" s="370">
        <v>0</v>
      </c>
      <c r="F98" s="370">
        <v>484</v>
      </c>
      <c r="G98" s="370">
        <v>0</v>
      </c>
      <c r="H98" s="370">
        <v>179</v>
      </c>
      <c r="I98" s="378">
        <v>0</v>
      </c>
      <c r="J98" s="386">
        <v>3</v>
      </c>
      <c r="K98" s="387">
        <v>93</v>
      </c>
      <c r="L98" s="386">
        <v>3</v>
      </c>
      <c r="M98" s="387">
        <v>104</v>
      </c>
      <c r="N98" s="386">
        <v>4</v>
      </c>
      <c r="O98" s="387">
        <v>114</v>
      </c>
      <c r="P98" s="386">
        <v>3</v>
      </c>
      <c r="Q98" s="387">
        <v>88</v>
      </c>
      <c r="R98" s="386">
        <v>3</v>
      </c>
      <c r="S98" s="388">
        <v>100</v>
      </c>
    </row>
    <row r="99" spans="2:22" ht="17.25" customHeight="1" thickBot="1">
      <c r="B99" s="362">
        <v>43251</v>
      </c>
      <c r="C99" s="268">
        <v>1042</v>
      </c>
      <c r="D99" s="269">
        <v>395</v>
      </c>
      <c r="E99" s="268">
        <v>0</v>
      </c>
      <c r="F99" s="268">
        <v>485</v>
      </c>
      <c r="G99" s="268">
        <v>0</v>
      </c>
      <c r="H99" s="268">
        <v>162</v>
      </c>
      <c r="I99" s="270">
        <v>0</v>
      </c>
      <c r="J99" s="271">
        <v>3</v>
      </c>
      <c r="K99" s="272">
        <v>91</v>
      </c>
      <c r="L99" s="271">
        <v>3</v>
      </c>
      <c r="M99" s="272">
        <v>103</v>
      </c>
      <c r="N99" s="271">
        <v>4</v>
      </c>
      <c r="O99" s="272">
        <v>114</v>
      </c>
      <c r="P99" s="271">
        <v>3</v>
      </c>
      <c r="Q99" s="272">
        <v>87</v>
      </c>
      <c r="R99" s="271">
        <v>3</v>
      </c>
      <c r="S99" s="273">
        <v>101</v>
      </c>
    </row>
    <row r="100" spans="2:22" ht="17.25" customHeight="1">
      <c r="B100" s="383">
        <v>43353</v>
      </c>
      <c r="C100" s="371">
        <v>1126</v>
      </c>
      <c r="D100" s="372">
        <v>422</v>
      </c>
      <c r="E100" s="371">
        <v>0</v>
      </c>
      <c r="F100" s="371">
        <v>500</v>
      </c>
      <c r="G100" s="371">
        <v>0</v>
      </c>
      <c r="H100" s="371">
        <v>204</v>
      </c>
      <c r="I100" s="373">
        <v>0</v>
      </c>
      <c r="J100" s="374">
        <v>3</v>
      </c>
      <c r="K100" s="375">
        <v>108</v>
      </c>
      <c r="L100" s="374">
        <v>3</v>
      </c>
      <c r="M100" s="375">
        <v>94</v>
      </c>
      <c r="N100" s="374">
        <v>3</v>
      </c>
      <c r="O100" s="375">
        <v>105</v>
      </c>
      <c r="P100" s="374">
        <v>4</v>
      </c>
      <c r="Q100" s="375">
        <v>115</v>
      </c>
      <c r="R100" s="374">
        <v>3</v>
      </c>
      <c r="S100" s="376">
        <v>100</v>
      </c>
    </row>
    <row r="101" spans="2:22" ht="17.25" customHeight="1" thickBot="1">
      <c r="B101" s="366">
        <v>43616</v>
      </c>
      <c r="C101" s="377">
        <v>1096</v>
      </c>
      <c r="D101" s="363">
        <v>408</v>
      </c>
      <c r="E101" s="393">
        <v>0</v>
      </c>
      <c r="F101" s="393">
        <v>492</v>
      </c>
      <c r="G101" s="393">
        <v>0</v>
      </c>
      <c r="H101" s="393">
        <v>196</v>
      </c>
      <c r="I101" s="365">
        <v>0</v>
      </c>
      <c r="J101" s="367">
        <v>3</v>
      </c>
      <c r="K101" s="368">
        <v>104</v>
      </c>
      <c r="L101" s="367">
        <v>3</v>
      </c>
      <c r="M101" s="368">
        <v>91</v>
      </c>
      <c r="N101" s="367">
        <v>3</v>
      </c>
      <c r="O101" s="368">
        <v>103</v>
      </c>
      <c r="P101" s="367">
        <v>4</v>
      </c>
      <c r="Q101" s="368">
        <v>110</v>
      </c>
      <c r="R101" s="367">
        <v>3</v>
      </c>
      <c r="S101" s="364">
        <v>101</v>
      </c>
    </row>
    <row r="102" spans="2:22" ht="17.25" customHeight="1">
      <c r="B102" s="409">
        <v>43718</v>
      </c>
      <c r="C102" s="385">
        <f>SUM(D102,F102,H102)</f>
        <v>1202</v>
      </c>
      <c r="D102" s="369">
        <v>436</v>
      </c>
      <c r="E102" s="370">
        <v>0</v>
      </c>
      <c r="F102" s="370">
        <v>521</v>
      </c>
      <c r="G102" s="370">
        <v>0</v>
      </c>
      <c r="H102" s="370">
        <v>245</v>
      </c>
      <c r="I102" s="378">
        <v>0</v>
      </c>
      <c r="J102" s="386">
        <v>4</v>
      </c>
      <c r="K102" s="387">
        <v>126</v>
      </c>
      <c r="L102" s="386">
        <v>3</v>
      </c>
      <c r="M102" s="387">
        <v>103</v>
      </c>
      <c r="N102" s="386">
        <v>3</v>
      </c>
      <c r="O102" s="387">
        <v>101</v>
      </c>
      <c r="P102" s="386">
        <v>3</v>
      </c>
      <c r="Q102" s="387">
        <v>106</v>
      </c>
      <c r="R102" s="386">
        <v>4</v>
      </c>
      <c r="S102" s="388">
        <v>128</v>
      </c>
    </row>
    <row r="103" spans="2:22" ht="17.25" customHeight="1" thickBot="1">
      <c r="B103" s="408">
        <v>43982</v>
      </c>
      <c r="C103" s="268">
        <f t="shared" ref="C103" si="0">SUM(D103,F103,H103)</f>
        <v>1180</v>
      </c>
      <c r="D103" s="269">
        <v>429</v>
      </c>
      <c r="E103" s="268">
        <v>0</v>
      </c>
      <c r="F103" s="268">
        <v>506</v>
      </c>
      <c r="G103" s="268">
        <v>0</v>
      </c>
      <c r="H103" s="268">
        <v>245</v>
      </c>
      <c r="I103" s="270">
        <v>0</v>
      </c>
      <c r="J103" s="271">
        <v>4</v>
      </c>
      <c r="K103" s="272">
        <v>122</v>
      </c>
      <c r="L103" s="271">
        <v>3</v>
      </c>
      <c r="M103" s="272">
        <v>103</v>
      </c>
      <c r="N103" s="271">
        <v>3</v>
      </c>
      <c r="O103" s="272">
        <v>101</v>
      </c>
      <c r="P103" s="271">
        <v>3</v>
      </c>
      <c r="Q103" s="272">
        <v>103</v>
      </c>
      <c r="R103" s="271">
        <v>4</v>
      </c>
      <c r="S103" s="273">
        <v>122</v>
      </c>
    </row>
    <row r="104" spans="2:22" ht="17.25" customHeight="1" thickBot="1">
      <c r="B104" s="6"/>
      <c r="C104" s="58"/>
      <c r="D104" s="58"/>
      <c r="E104" s="58"/>
      <c r="F104" s="58"/>
      <c r="G104" s="58"/>
      <c r="H104" s="58"/>
      <c r="I104" s="58"/>
      <c r="J104" s="58"/>
      <c r="K104" s="58"/>
      <c r="L104" s="58"/>
      <c r="M104" s="58"/>
      <c r="N104" s="58"/>
      <c r="O104" s="58"/>
      <c r="P104" s="58"/>
      <c r="Q104" s="58"/>
      <c r="R104" s="58"/>
      <c r="S104" s="59"/>
    </row>
    <row r="105" spans="2:22" ht="17.25" customHeight="1">
      <c r="B105" s="674" t="s">
        <v>221</v>
      </c>
      <c r="C105" s="677"/>
      <c r="D105" s="674" t="s">
        <v>222</v>
      </c>
      <c r="E105" s="677"/>
      <c r="F105" s="674" t="s">
        <v>223</v>
      </c>
      <c r="G105" s="677"/>
      <c r="H105" s="674" t="s">
        <v>224</v>
      </c>
      <c r="I105" s="677"/>
      <c r="J105" s="674" t="s">
        <v>225</v>
      </c>
      <c r="K105" s="677"/>
      <c r="L105" s="674" t="s">
        <v>226</v>
      </c>
      <c r="M105" s="677"/>
      <c r="N105" s="674" t="s">
        <v>227</v>
      </c>
      <c r="O105" s="1078"/>
      <c r="P105" s="674" t="s">
        <v>23</v>
      </c>
      <c r="Q105" s="769"/>
      <c r="R105" s="769"/>
      <c r="S105" s="677"/>
    </row>
    <row r="106" spans="2:22" ht="10.5" customHeight="1">
      <c r="B106" s="773" t="s">
        <v>214</v>
      </c>
      <c r="C106" s="775" t="s">
        <v>215</v>
      </c>
      <c r="D106" s="773" t="s">
        <v>214</v>
      </c>
      <c r="E106" s="775" t="s">
        <v>215</v>
      </c>
      <c r="F106" s="773" t="s">
        <v>214</v>
      </c>
      <c r="G106" s="775" t="s">
        <v>215</v>
      </c>
      <c r="H106" s="773" t="s">
        <v>214</v>
      </c>
      <c r="I106" s="775" t="s">
        <v>215</v>
      </c>
      <c r="J106" s="773" t="s">
        <v>214</v>
      </c>
      <c r="K106" s="775" t="s">
        <v>215</v>
      </c>
      <c r="L106" s="773" t="s">
        <v>214</v>
      </c>
      <c r="M106" s="775" t="s">
        <v>215</v>
      </c>
      <c r="N106" s="773" t="s">
        <v>214</v>
      </c>
      <c r="O106" s="1057" t="s">
        <v>215</v>
      </c>
      <c r="P106" s="773"/>
      <c r="Q106" s="770"/>
      <c r="R106" s="770"/>
      <c r="S106" s="775"/>
    </row>
    <row r="107" spans="2:22" ht="17.25" customHeight="1">
      <c r="B107" s="774"/>
      <c r="C107" s="1149"/>
      <c r="D107" s="774"/>
      <c r="E107" s="1149"/>
      <c r="F107" s="774"/>
      <c r="G107" s="1149"/>
      <c r="H107" s="774"/>
      <c r="I107" s="1149"/>
      <c r="J107" s="774"/>
      <c r="K107" s="1149"/>
      <c r="L107" s="774"/>
      <c r="M107" s="1149"/>
      <c r="N107" s="774"/>
      <c r="O107" s="1296"/>
      <c r="P107" s="773" t="s">
        <v>151</v>
      </c>
      <c r="Q107" s="770" t="s">
        <v>465</v>
      </c>
      <c r="R107" s="770" t="s">
        <v>167</v>
      </c>
      <c r="S107" s="775" t="s">
        <v>168</v>
      </c>
    </row>
    <row r="108" spans="2:22" ht="17.25" customHeight="1" thickBot="1">
      <c r="B108" s="774"/>
      <c r="C108" s="1149"/>
      <c r="D108" s="774"/>
      <c r="E108" s="1149"/>
      <c r="F108" s="774"/>
      <c r="G108" s="1149"/>
      <c r="H108" s="774"/>
      <c r="I108" s="1149"/>
      <c r="J108" s="774"/>
      <c r="K108" s="1149"/>
      <c r="L108" s="774"/>
      <c r="M108" s="1149"/>
      <c r="N108" s="774"/>
      <c r="O108" s="1296"/>
      <c r="P108" s="774"/>
      <c r="Q108" s="1404"/>
      <c r="R108" s="1404"/>
      <c r="S108" s="1149"/>
      <c r="U108" s="610"/>
      <c r="V108" s="610"/>
    </row>
    <row r="109" spans="2:22" ht="17.25" customHeight="1">
      <c r="B109" s="401">
        <v>3</v>
      </c>
      <c r="C109" s="402">
        <v>96</v>
      </c>
      <c r="D109" s="403">
        <v>3</v>
      </c>
      <c r="E109" s="404">
        <v>92</v>
      </c>
      <c r="F109" s="403">
        <v>4</v>
      </c>
      <c r="G109" s="404">
        <v>106</v>
      </c>
      <c r="H109" s="403">
        <v>3</v>
      </c>
      <c r="I109" s="404">
        <v>90</v>
      </c>
      <c r="J109" s="403">
        <v>2</v>
      </c>
      <c r="K109" s="404">
        <v>64</v>
      </c>
      <c r="L109" s="403">
        <v>2</v>
      </c>
      <c r="M109" s="404">
        <v>57</v>
      </c>
      <c r="N109" s="403">
        <v>2</v>
      </c>
      <c r="O109" s="404">
        <v>58</v>
      </c>
      <c r="P109" s="389">
        <f>AVERAGE(Q109:S109)</f>
        <v>1</v>
      </c>
      <c r="Q109" s="390">
        <v>1</v>
      </c>
      <c r="R109" s="391">
        <v>1</v>
      </c>
      <c r="S109" s="392">
        <v>1</v>
      </c>
      <c r="U109" s="610"/>
      <c r="V109" s="610"/>
    </row>
    <row r="110" spans="2:22" ht="17.25" customHeight="1" thickBot="1">
      <c r="B110" s="384">
        <v>3</v>
      </c>
      <c r="C110" s="114">
        <v>97</v>
      </c>
      <c r="D110" s="115">
        <v>3</v>
      </c>
      <c r="E110" s="116">
        <v>91</v>
      </c>
      <c r="F110" s="115">
        <v>4</v>
      </c>
      <c r="G110" s="116">
        <v>106</v>
      </c>
      <c r="H110" s="115">
        <v>3</v>
      </c>
      <c r="I110" s="116">
        <v>90</v>
      </c>
      <c r="J110" s="115">
        <v>2</v>
      </c>
      <c r="K110" s="116">
        <v>60</v>
      </c>
      <c r="L110" s="115">
        <v>2</v>
      </c>
      <c r="M110" s="116">
        <v>47</v>
      </c>
      <c r="N110" s="115">
        <v>2</v>
      </c>
      <c r="O110" s="116">
        <v>55</v>
      </c>
      <c r="P110" s="117">
        <f t="shared" ref="P110:P114" si="1">AVERAGE(Q110:S110)</f>
        <v>1</v>
      </c>
      <c r="Q110" s="118">
        <v>1</v>
      </c>
      <c r="R110" s="118">
        <v>1</v>
      </c>
      <c r="S110" s="119">
        <v>1</v>
      </c>
      <c r="U110" s="610"/>
      <c r="V110" s="610"/>
    </row>
    <row r="111" spans="2:22" ht="17.25" customHeight="1">
      <c r="B111" s="379">
        <v>3</v>
      </c>
      <c r="C111" s="380">
        <v>99</v>
      </c>
      <c r="D111" s="381">
        <v>3</v>
      </c>
      <c r="E111" s="382">
        <v>98</v>
      </c>
      <c r="F111" s="381">
        <v>3</v>
      </c>
      <c r="G111" s="382">
        <v>94</v>
      </c>
      <c r="H111" s="381">
        <v>4</v>
      </c>
      <c r="I111" s="382">
        <v>109</v>
      </c>
      <c r="J111" s="381">
        <v>3</v>
      </c>
      <c r="K111" s="382">
        <v>93</v>
      </c>
      <c r="L111" s="381">
        <v>2</v>
      </c>
      <c r="M111" s="382">
        <v>60</v>
      </c>
      <c r="N111" s="381">
        <v>2</v>
      </c>
      <c r="O111" s="382">
        <v>51</v>
      </c>
      <c r="P111" s="400">
        <f t="shared" si="1"/>
        <v>1</v>
      </c>
      <c r="Q111" s="395">
        <v>1</v>
      </c>
      <c r="R111" s="395">
        <v>1</v>
      </c>
      <c r="S111" s="396">
        <v>1</v>
      </c>
      <c r="U111" s="610"/>
      <c r="V111" s="610"/>
    </row>
    <row r="112" spans="2:22" ht="17.25" customHeight="1" thickBot="1">
      <c r="B112" s="397">
        <v>3</v>
      </c>
      <c r="C112" s="394">
        <v>95</v>
      </c>
      <c r="D112" s="398">
        <v>3</v>
      </c>
      <c r="E112" s="399">
        <v>96</v>
      </c>
      <c r="F112" s="398">
        <v>3</v>
      </c>
      <c r="G112" s="399">
        <v>95</v>
      </c>
      <c r="H112" s="398">
        <v>4</v>
      </c>
      <c r="I112" s="399">
        <v>105</v>
      </c>
      <c r="J112" s="398">
        <v>3</v>
      </c>
      <c r="K112" s="399">
        <v>95</v>
      </c>
      <c r="L112" s="398">
        <v>2</v>
      </c>
      <c r="M112" s="399">
        <v>57</v>
      </c>
      <c r="N112" s="398">
        <v>2</v>
      </c>
      <c r="O112" s="399">
        <v>44</v>
      </c>
      <c r="P112" s="405">
        <f t="shared" si="1"/>
        <v>1</v>
      </c>
      <c r="Q112" s="406">
        <v>1</v>
      </c>
      <c r="R112" s="406">
        <v>1</v>
      </c>
      <c r="S112" s="407">
        <v>1</v>
      </c>
      <c r="U112" s="610"/>
      <c r="V112" s="610"/>
    </row>
    <row r="113" spans="2:22" ht="17.25" customHeight="1">
      <c r="B113" s="401">
        <v>3</v>
      </c>
      <c r="C113" s="402">
        <v>106</v>
      </c>
      <c r="D113" s="403">
        <v>3</v>
      </c>
      <c r="E113" s="404">
        <v>103</v>
      </c>
      <c r="F113" s="403">
        <v>3</v>
      </c>
      <c r="G113" s="404">
        <v>92</v>
      </c>
      <c r="H113" s="403">
        <v>3</v>
      </c>
      <c r="I113" s="404">
        <v>92</v>
      </c>
      <c r="J113" s="403">
        <v>3</v>
      </c>
      <c r="K113" s="404">
        <v>92</v>
      </c>
      <c r="L113" s="403">
        <v>3</v>
      </c>
      <c r="M113" s="404">
        <v>93</v>
      </c>
      <c r="N113" s="403">
        <v>2</v>
      </c>
      <c r="O113" s="404">
        <v>60</v>
      </c>
      <c r="P113" s="389">
        <f>AVERAGE(Q113:S113)</f>
        <v>1</v>
      </c>
      <c r="Q113" s="390">
        <v>1</v>
      </c>
      <c r="R113" s="391">
        <v>1</v>
      </c>
      <c r="S113" s="392">
        <v>1</v>
      </c>
      <c r="U113" s="610"/>
      <c r="V113" s="610"/>
    </row>
    <row r="114" spans="2:22" ht="17.25" customHeight="1" thickBot="1">
      <c r="B114" s="384">
        <v>3</v>
      </c>
      <c r="C114" s="114">
        <v>103</v>
      </c>
      <c r="D114" s="115">
        <v>3</v>
      </c>
      <c r="E114" s="116">
        <v>99</v>
      </c>
      <c r="F114" s="115">
        <v>3</v>
      </c>
      <c r="G114" s="116">
        <v>90</v>
      </c>
      <c r="H114" s="115">
        <v>3</v>
      </c>
      <c r="I114" s="116">
        <v>92</v>
      </c>
      <c r="J114" s="115">
        <v>3</v>
      </c>
      <c r="K114" s="116">
        <v>93</v>
      </c>
      <c r="L114" s="115">
        <v>3</v>
      </c>
      <c r="M114" s="116">
        <v>91</v>
      </c>
      <c r="N114" s="115">
        <v>2</v>
      </c>
      <c r="O114" s="116">
        <v>61</v>
      </c>
      <c r="P114" s="117">
        <f t="shared" si="1"/>
        <v>1</v>
      </c>
      <c r="Q114" s="118">
        <v>1</v>
      </c>
      <c r="R114" s="118">
        <v>1</v>
      </c>
      <c r="S114" s="119">
        <v>1</v>
      </c>
      <c r="U114" s="610"/>
      <c r="V114" s="610"/>
    </row>
    <row r="115" spans="2:22" ht="17.25" customHeight="1">
      <c r="B115" s="6"/>
      <c r="C115" s="7"/>
      <c r="D115" s="7"/>
      <c r="E115" s="7"/>
      <c r="F115" s="7"/>
      <c r="G115" s="7"/>
      <c r="H115" s="7"/>
      <c r="I115" s="7"/>
      <c r="J115" s="7"/>
      <c r="K115" s="7"/>
      <c r="L115" s="7"/>
      <c r="M115" s="7"/>
      <c r="N115" s="7"/>
      <c r="O115" s="7"/>
      <c r="P115" s="7"/>
      <c r="Q115" s="7"/>
      <c r="R115" s="7"/>
      <c r="S115" s="8"/>
    </row>
    <row r="116" spans="2:22" ht="17.25" customHeight="1">
      <c r="B116" s="1357" t="s">
        <v>1047</v>
      </c>
      <c r="C116" s="1357"/>
      <c r="D116" s="1357"/>
      <c r="E116" s="1357"/>
      <c r="F116" s="1357"/>
      <c r="G116" s="1357"/>
      <c r="H116" s="1357"/>
      <c r="I116" s="1357"/>
      <c r="J116" s="1357"/>
      <c r="K116" s="1357"/>
      <c r="L116" s="1357"/>
      <c r="M116" s="1357"/>
      <c r="N116" s="1357"/>
      <c r="O116" s="1357"/>
      <c r="P116" s="1357"/>
      <c r="Q116" s="1357"/>
      <c r="R116" s="1357"/>
      <c r="S116" s="20"/>
    </row>
    <row r="117" spans="2:22" s="26" customFormat="1" ht="17.25" customHeight="1">
      <c r="B117" s="27"/>
      <c r="C117" s="27"/>
      <c r="D117" s="27"/>
      <c r="E117" s="27"/>
      <c r="F117" s="27"/>
      <c r="G117" s="27"/>
      <c r="H117" s="27"/>
      <c r="S117" s="28"/>
    </row>
    <row r="118" spans="2:22" ht="17.25" customHeight="1" thickBot="1">
      <c r="B118" s="1295" t="s">
        <v>796</v>
      </c>
      <c r="C118" s="1295"/>
      <c r="D118" s="1295"/>
      <c r="E118" s="1295"/>
      <c r="F118" s="1295"/>
      <c r="G118" s="27"/>
      <c r="H118" s="27"/>
      <c r="I118" s="27"/>
      <c r="J118" s="27"/>
      <c r="K118" s="27"/>
      <c r="L118" s="27"/>
      <c r="M118" s="27"/>
      <c r="N118" s="27"/>
      <c r="O118" s="27"/>
      <c r="P118" s="27"/>
      <c r="Q118" s="27"/>
      <c r="R118" s="27"/>
      <c r="S118" s="27"/>
      <c r="T118" s="20"/>
    </row>
    <row r="119" spans="2:22" ht="17.25" customHeight="1">
      <c r="B119" s="1140" t="s">
        <v>1285</v>
      </c>
      <c r="C119" s="1141"/>
      <c r="D119" s="1141"/>
      <c r="E119" s="1141"/>
      <c r="F119" s="1141"/>
      <c r="G119" s="1141"/>
      <c r="H119" s="1141"/>
      <c r="I119" s="1141"/>
      <c r="J119" s="1141"/>
      <c r="K119" s="1141"/>
      <c r="L119" s="1141"/>
      <c r="M119" s="1141"/>
      <c r="N119" s="1141"/>
      <c r="O119" s="1141"/>
      <c r="P119" s="1141"/>
      <c r="Q119" s="1141"/>
      <c r="R119" s="1142"/>
      <c r="S119" s="8"/>
    </row>
    <row r="120" spans="2:22" ht="17.25" customHeight="1">
      <c r="B120" s="1143"/>
      <c r="C120" s="1144"/>
      <c r="D120" s="1144"/>
      <c r="E120" s="1144"/>
      <c r="F120" s="1144"/>
      <c r="G120" s="1144"/>
      <c r="H120" s="1144"/>
      <c r="I120" s="1144"/>
      <c r="J120" s="1144"/>
      <c r="K120" s="1144"/>
      <c r="L120" s="1144"/>
      <c r="M120" s="1144"/>
      <c r="N120" s="1144"/>
      <c r="O120" s="1144"/>
      <c r="P120" s="1144"/>
      <c r="Q120" s="1144"/>
      <c r="R120" s="1145"/>
      <c r="S120" s="8"/>
    </row>
    <row r="121" spans="2:22" ht="17.25" customHeight="1" thickBot="1">
      <c r="B121" s="1146"/>
      <c r="C121" s="1147"/>
      <c r="D121" s="1147"/>
      <c r="E121" s="1147"/>
      <c r="F121" s="1147"/>
      <c r="G121" s="1147"/>
      <c r="H121" s="1147"/>
      <c r="I121" s="1147"/>
      <c r="J121" s="1147"/>
      <c r="K121" s="1147"/>
      <c r="L121" s="1147"/>
      <c r="M121" s="1147"/>
      <c r="N121" s="1147"/>
      <c r="O121" s="1147"/>
      <c r="P121" s="1147"/>
      <c r="Q121" s="1147"/>
      <c r="R121" s="1148"/>
      <c r="S121" s="8"/>
    </row>
    <row r="122" spans="2:22" ht="17.25" customHeight="1">
      <c r="B122" s="6"/>
      <c r="C122" s="7"/>
      <c r="D122" s="7"/>
      <c r="E122" s="7"/>
      <c r="F122" s="7"/>
      <c r="G122" s="7"/>
      <c r="H122" s="7"/>
      <c r="I122" s="7"/>
      <c r="J122" s="7"/>
      <c r="K122" s="7"/>
      <c r="L122" s="7"/>
      <c r="M122" s="7"/>
      <c r="N122" s="7"/>
      <c r="O122" s="7"/>
      <c r="P122" s="7"/>
      <c r="Q122" s="7"/>
      <c r="R122" s="7"/>
      <c r="S122" s="7"/>
    </row>
    <row r="123" spans="2:22" ht="17.25" customHeight="1" thickBot="1">
      <c r="B123" s="1295" t="s">
        <v>797</v>
      </c>
      <c r="C123" s="1295"/>
      <c r="D123" s="1295"/>
      <c r="E123" s="1295"/>
      <c r="F123" s="1295"/>
      <c r="G123" s="7"/>
      <c r="H123" s="7"/>
      <c r="I123" s="7"/>
      <c r="J123" s="7"/>
      <c r="K123" s="7"/>
      <c r="L123" s="7"/>
      <c r="M123" s="7"/>
      <c r="N123" s="7"/>
      <c r="O123" s="7"/>
      <c r="P123" s="7"/>
      <c r="Q123" s="7"/>
      <c r="R123" s="7"/>
      <c r="S123" s="7"/>
      <c r="T123" s="15"/>
    </row>
    <row r="124" spans="2:22" ht="17.25" customHeight="1">
      <c r="B124" s="1140" t="s">
        <v>1286</v>
      </c>
      <c r="C124" s="1141"/>
      <c r="D124" s="1141"/>
      <c r="E124" s="1141"/>
      <c r="F124" s="1141"/>
      <c r="G124" s="1141"/>
      <c r="H124" s="1141"/>
      <c r="I124" s="1141"/>
      <c r="J124" s="1141"/>
      <c r="K124" s="1141"/>
      <c r="L124" s="1141"/>
      <c r="M124" s="1141"/>
      <c r="N124" s="1141"/>
      <c r="O124" s="1141"/>
      <c r="P124" s="1141"/>
      <c r="Q124" s="1141"/>
      <c r="R124" s="1142"/>
      <c r="S124" s="8"/>
    </row>
    <row r="125" spans="2:22" ht="17.25" customHeight="1">
      <c r="B125" s="1143"/>
      <c r="C125" s="1144"/>
      <c r="D125" s="1144"/>
      <c r="E125" s="1144"/>
      <c r="F125" s="1144"/>
      <c r="G125" s="1144"/>
      <c r="H125" s="1144"/>
      <c r="I125" s="1144"/>
      <c r="J125" s="1144"/>
      <c r="K125" s="1144"/>
      <c r="L125" s="1144"/>
      <c r="M125" s="1144"/>
      <c r="N125" s="1144"/>
      <c r="O125" s="1144"/>
      <c r="P125" s="1144"/>
      <c r="Q125" s="1144"/>
      <c r="R125" s="1145"/>
      <c r="S125" s="8"/>
    </row>
    <row r="126" spans="2:22" ht="17.25" customHeight="1" thickBot="1">
      <c r="B126" s="1146"/>
      <c r="C126" s="1147"/>
      <c r="D126" s="1147"/>
      <c r="E126" s="1147"/>
      <c r="F126" s="1147"/>
      <c r="G126" s="1147"/>
      <c r="H126" s="1147"/>
      <c r="I126" s="1147"/>
      <c r="J126" s="1147"/>
      <c r="K126" s="1147"/>
      <c r="L126" s="1147"/>
      <c r="M126" s="1147"/>
      <c r="N126" s="1147"/>
      <c r="O126" s="1147"/>
      <c r="P126" s="1147"/>
      <c r="Q126" s="1147"/>
      <c r="R126" s="1148"/>
      <c r="S126" s="8"/>
    </row>
    <row r="127" spans="2:22" ht="17.25" customHeight="1">
      <c r="B127" s="6"/>
      <c r="C127" s="7"/>
      <c r="D127" s="7"/>
      <c r="E127" s="7"/>
      <c r="F127" s="7"/>
      <c r="G127" s="7"/>
      <c r="H127" s="7"/>
      <c r="I127" s="7"/>
      <c r="J127" s="7"/>
      <c r="K127" s="7"/>
      <c r="L127" s="7"/>
      <c r="M127" s="7"/>
      <c r="N127" s="7"/>
      <c r="O127" s="7"/>
      <c r="P127" s="7"/>
      <c r="Q127" s="7"/>
      <c r="R127" s="7"/>
      <c r="S127" s="8"/>
    </row>
    <row r="128" spans="2:22" ht="17.25" customHeight="1" thickBot="1">
      <c r="B128" s="1295" t="s">
        <v>798</v>
      </c>
      <c r="C128" s="1295"/>
      <c r="D128" s="1295"/>
      <c r="E128" s="1295"/>
      <c r="F128" s="1295"/>
      <c r="G128" s="15"/>
      <c r="H128" s="15"/>
      <c r="I128" s="15"/>
      <c r="J128" s="15"/>
      <c r="K128" s="15"/>
      <c r="L128" s="15"/>
      <c r="M128" s="15"/>
      <c r="N128" s="15"/>
      <c r="O128" s="15"/>
      <c r="P128" s="15"/>
      <c r="Q128" s="15"/>
      <c r="R128" s="15"/>
      <c r="S128" s="15"/>
      <c r="T128" s="15"/>
    </row>
    <row r="129" spans="2:19" ht="17.25" customHeight="1">
      <c r="B129" s="1140" t="s">
        <v>1287</v>
      </c>
      <c r="C129" s="1141"/>
      <c r="D129" s="1141"/>
      <c r="E129" s="1141"/>
      <c r="F129" s="1141"/>
      <c r="G129" s="1141"/>
      <c r="H129" s="1141"/>
      <c r="I129" s="1141"/>
      <c r="J129" s="1141"/>
      <c r="K129" s="1141"/>
      <c r="L129" s="1141"/>
      <c r="M129" s="1141"/>
      <c r="N129" s="1141"/>
      <c r="O129" s="1141"/>
      <c r="P129" s="1141"/>
      <c r="Q129" s="1141"/>
      <c r="R129" s="1142"/>
      <c r="S129" s="8"/>
    </row>
    <row r="130" spans="2:19" ht="17.25" customHeight="1">
      <c r="B130" s="1143"/>
      <c r="C130" s="1144"/>
      <c r="D130" s="1144"/>
      <c r="E130" s="1144"/>
      <c r="F130" s="1144"/>
      <c r="G130" s="1144"/>
      <c r="H130" s="1144"/>
      <c r="I130" s="1144"/>
      <c r="J130" s="1144"/>
      <c r="K130" s="1144"/>
      <c r="L130" s="1144"/>
      <c r="M130" s="1144"/>
      <c r="N130" s="1144"/>
      <c r="O130" s="1144"/>
      <c r="P130" s="1144"/>
      <c r="Q130" s="1144"/>
      <c r="R130" s="1145"/>
      <c r="S130" s="8"/>
    </row>
    <row r="131" spans="2:19" ht="27" customHeight="1" thickBot="1">
      <c r="B131" s="1146"/>
      <c r="C131" s="1147"/>
      <c r="D131" s="1147"/>
      <c r="E131" s="1147"/>
      <c r="F131" s="1147"/>
      <c r="G131" s="1147"/>
      <c r="H131" s="1147"/>
      <c r="I131" s="1147"/>
      <c r="J131" s="1147"/>
      <c r="K131" s="1147"/>
      <c r="L131" s="1147"/>
      <c r="M131" s="1147"/>
      <c r="N131" s="1147"/>
      <c r="O131" s="1147"/>
      <c r="P131" s="1147"/>
      <c r="Q131" s="1147"/>
      <c r="R131" s="1148"/>
      <c r="S131" s="8"/>
    </row>
    <row r="132" spans="2:19" ht="17.25" customHeight="1">
      <c r="B132" s="6"/>
      <c r="C132" s="7"/>
      <c r="D132" s="7"/>
      <c r="E132" s="7"/>
      <c r="F132" s="7"/>
      <c r="G132" s="7"/>
      <c r="H132" s="7"/>
      <c r="K132" s="7"/>
      <c r="L132" s="7"/>
      <c r="M132" s="7"/>
      <c r="N132" s="7"/>
      <c r="O132" s="7"/>
      <c r="P132" s="7"/>
      <c r="Q132" s="7"/>
      <c r="R132" s="7"/>
      <c r="S132" s="8"/>
    </row>
    <row r="133" spans="2:19" ht="17.25" customHeight="1">
      <c r="B133" s="787" t="s">
        <v>1048</v>
      </c>
      <c r="C133" s="787"/>
      <c r="D133" s="787"/>
      <c r="E133" s="787"/>
      <c r="F133" s="787"/>
      <c r="G133" s="787"/>
      <c r="H133" s="787"/>
      <c r="I133" s="787"/>
      <c r="J133" s="787"/>
      <c r="K133" s="787"/>
      <c r="L133" s="787"/>
    </row>
    <row r="134" spans="2:19" ht="17.25" customHeight="1">
      <c r="B134" s="2"/>
      <c r="C134" s="2"/>
      <c r="D134" s="2"/>
      <c r="E134" s="2"/>
      <c r="F134" s="2"/>
      <c r="G134" s="2"/>
      <c r="H134" s="2"/>
      <c r="I134" s="2"/>
      <c r="J134" s="2"/>
    </row>
    <row r="135" spans="2:19" ht="17.25" customHeight="1" thickBot="1">
      <c r="B135" s="909" t="s">
        <v>237</v>
      </c>
      <c r="C135" s="909"/>
      <c r="D135" s="909"/>
      <c r="E135" s="909"/>
    </row>
    <row r="136" spans="2:19" ht="17.25" customHeight="1">
      <c r="B136" s="680" t="s">
        <v>228</v>
      </c>
      <c r="C136" s="1360" t="s">
        <v>24</v>
      </c>
      <c r="D136" s="1184" t="s">
        <v>25</v>
      </c>
      <c r="E136" s="1360" t="s">
        <v>26</v>
      </c>
      <c r="F136" s="1186" t="s">
        <v>27</v>
      </c>
      <c r="G136" s="1399" t="s">
        <v>28</v>
      </c>
      <c r="H136" s="1186" t="s">
        <v>29</v>
      </c>
      <c r="I136" s="698" t="s">
        <v>30</v>
      </c>
      <c r="J136" s="680" t="s">
        <v>31</v>
      </c>
      <c r="K136" s="680" t="s">
        <v>661</v>
      </c>
      <c r="L136" s="680" t="s">
        <v>662</v>
      </c>
      <c r="M136" s="680" t="s">
        <v>32</v>
      </c>
      <c r="N136" s="968" t="s">
        <v>664</v>
      </c>
      <c r="O136" s="1273" t="s">
        <v>467</v>
      </c>
      <c r="P136" s="1356"/>
    </row>
    <row r="137" spans="2:19" ht="17.25" customHeight="1">
      <c r="B137" s="681"/>
      <c r="C137" s="1361"/>
      <c r="D137" s="1185"/>
      <c r="E137" s="1361"/>
      <c r="F137" s="1187"/>
      <c r="G137" s="1400"/>
      <c r="H137" s="1187"/>
      <c r="I137" s="722"/>
      <c r="J137" s="681"/>
      <c r="K137" s="681"/>
      <c r="L137" s="681"/>
      <c r="M137" s="681"/>
      <c r="N137" s="970"/>
      <c r="O137" s="672" t="s">
        <v>663</v>
      </c>
      <c r="P137" s="673" t="s">
        <v>799</v>
      </c>
    </row>
    <row r="138" spans="2:19" ht="17.25" customHeight="1">
      <c r="B138" s="681"/>
      <c r="C138" s="1361"/>
      <c r="D138" s="1185"/>
      <c r="E138" s="1361"/>
      <c r="F138" s="1187"/>
      <c r="G138" s="1400"/>
      <c r="H138" s="1187"/>
      <c r="I138" s="722"/>
      <c r="J138" s="681"/>
      <c r="K138" s="681"/>
      <c r="L138" s="681"/>
      <c r="M138" s="681"/>
      <c r="N138" s="970"/>
      <c r="O138" s="670"/>
      <c r="P138" s="671"/>
    </row>
    <row r="139" spans="2:19" ht="17.25" customHeight="1">
      <c r="B139" s="681"/>
      <c r="C139" s="1361"/>
      <c r="D139" s="1185"/>
      <c r="E139" s="1361"/>
      <c r="F139" s="1187"/>
      <c r="G139" s="1400"/>
      <c r="H139" s="1187"/>
      <c r="I139" s="722"/>
      <c r="J139" s="681"/>
      <c r="K139" s="681"/>
      <c r="L139" s="681"/>
      <c r="M139" s="681"/>
      <c r="N139" s="970"/>
      <c r="O139" s="670"/>
      <c r="P139" s="671"/>
    </row>
    <row r="140" spans="2:19" ht="17.25" customHeight="1">
      <c r="B140" s="681"/>
      <c r="C140" s="1361"/>
      <c r="D140" s="1185"/>
      <c r="E140" s="1361"/>
      <c r="F140" s="1187"/>
      <c r="G140" s="1400"/>
      <c r="H140" s="1187"/>
      <c r="I140" s="722"/>
      <c r="J140" s="681"/>
      <c r="K140" s="681"/>
      <c r="L140" s="681"/>
      <c r="M140" s="681"/>
      <c r="N140" s="970"/>
      <c r="O140" s="670"/>
      <c r="P140" s="671"/>
    </row>
    <row r="141" spans="2:19" ht="17.25" customHeight="1">
      <c r="B141" s="681"/>
      <c r="C141" s="1361"/>
      <c r="D141" s="1185"/>
      <c r="E141" s="1361"/>
      <c r="F141" s="1187"/>
      <c r="G141" s="1400"/>
      <c r="H141" s="1187"/>
      <c r="I141" s="722"/>
      <c r="J141" s="681"/>
      <c r="K141" s="681"/>
      <c r="L141" s="681"/>
      <c r="M141" s="681"/>
      <c r="N141" s="970"/>
      <c r="O141" s="670"/>
      <c r="P141" s="671"/>
    </row>
    <row r="142" spans="2:19" ht="17.25" customHeight="1">
      <c r="B142" s="681"/>
      <c r="C142" s="1361"/>
      <c r="D142" s="1185"/>
      <c r="E142" s="1361"/>
      <c r="F142" s="1187"/>
      <c r="G142" s="1400"/>
      <c r="H142" s="1187"/>
      <c r="I142" s="722"/>
      <c r="J142" s="681"/>
      <c r="K142" s="681"/>
      <c r="L142" s="681"/>
      <c r="M142" s="681"/>
      <c r="N142" s="970"/>
      <c r="O142" s="670"/>
      <c r="P142" s="671"/>
      <c r="R142" s="610"/>
      <c r="S142" s="610"/>
    </row>
    <row r="143" spans="2:19" ht="17.25" customHeight="1">
      <c r="B143" s="681"/>
      <c r="C143" s="1361"/>
      <c r="D143" s="1185"/>
      <c r="E143" s="1361"/>
      <c r="F143" s="1187"/>
      <c r="G143" s="1400"/>
      <c r="H143" s="1187"/>
      <c r="I143" s="722"/>
      <c r="J143" s="681"/>
      <c r="K143" s="681"/>
      <c r="L143" s="681"/>
      <c r="M143" s="681"/>
      <c r="N143" s="970"/>
      <c r="O143" s="670"/>
      <c r="P143" s="671"/>
      <c r="R143" s="610"/>
      <c r="S143" s="610"/>
    </row>
    <row r="144" spans="2:19" ht="17.25" customHeight="1" thickBot="1">
      <c r="B144" s="681"/>
      <c r="C144" s="1361"/>
      <c r="D144" s="1185"/>
      <c r="E144" s="1361"/>
      <c r="F144" s="1187"/>
      <c r="G144" s="1400"/>
      <c r="H144" s="1187"/>
      <c r="I144" s="722"/>
      <c r="J144" s="681"/>
      <c r="K144" s="681"/>
      <c r="L144" s="681"/>
      <c r="M144" s="681"/>
      <c r="N144" s="970"/>
      <c r="O144" s="670"/>
      <c r="P144" s="671"/>
      <c r="R144" s="610"/>
      <c r="S144" s="610"/>
    </row>
    <row r="145" spans="2:19" ht="17.25" customHeight="1">
      <c r="B145" s="312" t="s">
        <v>890</v>
      </c>
      <c r="C145" s="418">
        <v>3</v>
      </c>
      <c r="D145" s="419">
        <v>1</v>
      </c>
      <c r="E145" s="181">
        <v>9</v>
      </c>
      <c r="F145" s="419">
        <v>3</v>
      </c>
      <c r="G145" s="181">
        <v>2</v>
      </c>
      <c r="H145" s="419">
        <v>1</v>
      </c>
      <c r="I145" s="181">
        <v>8</v>
      </c>
      <c r="J145" s="419">
        <v>2</v>
      </c>
      <c r="K145" s="181">
        <v>0</v>
      </c>
      <c r="L145" s="419">
        <v>1</v>
      </c>
      <c r="M145" s="181">
        <v>5</v>
      </c>
      <c r="N145" s="419">
        <v>3</v>
      </c>
      <c r="O145" s="181">
        <v>0</v>
      </c>
      <c r="P145" s="419">
        <v>0</v>
      </c>
      <c r="R145" s="610"/>
      <c r="S145" s="610"/>
    </row>
    <row r="146" spans="2:19" ht="17.25" customHeight="1">
      <c r="B146" s="314" t="s">
        <v>1050</v>
      </c>
      <c r="C146" s="414">
        <v>4</v>
      </c>
      <c r="D146" s="420">
        <v>0</v>
      </c>
      <c r="E146" s="141">
        <v>11</v>
      </c>
      <c r="F146" s="420">
        <v>4</v>
      </c>
      <c r="G146" s="141">
        <v>2</v>
      </c>
      <c r="H146" s="420">
        <v>12</v>
      </c>
      <c r="I146" s="141">
        <v>2</v>
      </c>
      <c r="J146" s="420">
        <v>1</v>
      </c>
      <c r="K146" s="141">
        <v>0</v>
      </c>
      <c r="L146" s="420">
        <v>0</v>
      </c>
      <c r="M146" s="141">
        <v>7</v>
      </c>
      <c r="N146" s="420">
        <v>3</v>
      </c>
      <c r="O146" s="141">
        <v>1</v>
      </c>
      <c r="P146" s="420">
        <v>0</v>
      </c>
      <c r="R146" s="610"/>
      <c r="S146" s="610"/>
    </row>
    <row r="147" spans="2:19" ht="17.25" customHeight="1" thickBot="1">
      <c r="B147" s="313" t="s">
        <v>1049</v>
      </c>
      <c r="C147" s="413">
        <v>1</v>
      </c>
      <c r="D147" s="417">
        <v>1</v>
      </c>
      <c r="E147" s="421">
        <v>10</v>
      </c>
      <c r="F147" s="417">
        <v>4</v>
      </c>
      <c r="G147" s="421">
        <v>2</v>
      </c>
      <c r="H147" s="417">
        <v>14</v>
      </c>
      <c r="I147" s="421">
        <v>3</v>
      </c>
      <c r="J147" s="417">
        <v>0</v>
      </c>
      <c r="K147" s="421">
        <v>0</v>
      </c>
      <c r="L147" s="417">
        <v>0</v>
      </c>
      <c r="M147" s="421">
        <v>3</v>
      </c>
      <c r="N147" s="417">
        <v>1</v>
      </c>
      <c r="O147" s="421">
        <v>0</v>
      </c>
      <c r="P147" s="417">
        <v>0</v>
      </c>
      <c r="R147" s="610"/>
      <c r="S147" s="610"/>
    </row>
    <row r="148" spans="2:19" ht="17.25" customHeight="1">
      <c r="B148" s="47"/>
      <c r="C148" s="47"/>
      <c r="D148" s="416"/>
      <c r="E148" s="47"/>
      <c r="F148" s="47"/>
      <c r="G148" s="47"/>
      <c r="H148" s="47"/>
      <c r="I148" s="47"/>
      <c r="J148" s="47"/>
      <c r="K148" s="48"/>
      <c r="L148" s="48"/>
      <c r="M148" s="48"/>
      <c r="N148" s="48"/>
      <c r="O148" s="48"/>
      <c r="P148" s="47"/>
    </row>
    <row r="149" spans="2:19" ht="17.25" customHeight="1" thickBot="1">
      <c r="B149" s="909" t="s">
        <v>238</v>
      </c>
      <c r="C149" s="909"/>
      <c r="D149" s="909"/>
      <c r="E149" s="909"/>
      <c r="F149" s="47"/>
      <c r="G149" s="47"/>
      <c r="H149" s="47"/>
      <c r="I149" s="47"/>
      <c r="J149" s="47"/>
      <c r="K149" s="47"/>
      <c r="L149" s="47"/>
      <c r="M149" s="47"/>
      <c r="N149" s="47"/>
      <c r="O149" s="47"/>
      <c r="P149" s="47"/>
    </row>
    <row r="150" spans="2:19" ht="17.25" customHeight="1">
      <c r="B150" s="680" t="s">
        <v>228</v>
      </c>
      <c r="C150" s="1184" t="s">
        <v>477</v>
      </c>
      <c r="D150" s="1184" t="s">
        <v>478</v>
      </c>
      <c r="E150" s="1184" t="s">
        <v>35</v>
      </c>
      <c r="F150" s="1186" t="s">
        <v>479</v>
      </c>
      <c r="G150" s="1186" t="s">
        <v>480</v>
      </c>
      <c r="H150" s="1186" t="s">
        <v>36</v>
      </c>
      <c r="I150" s="680" t="s">
        <v>481</v>
      </c>
      <c r="J150" s="680" t="s">
        <v>482</v>
      </c>
      <c r="K150" s="680" t="s">
        <v>665</v>
      </c>
      <c r="L150" s="680" t="s">
        <v>666</v>
      </c>
      <c r="M150" s="815" t="s">
        <v>37</v>
      </c>
      <c r="N150" s="815" t="s">
        <v>1004</v>
      </c>
      <c r="O150" s="815" t="s">
        <v>766</v>
      </c>
      <c r="P150" s="47"/>
    </row>
    <row r="151" spans="2:19" ht="17.25" customHeight="1">
      <c r="B151" s="681"/>
      <c r="C151" s="1185"/>
      <c r="D151" s="1185"/>
      <c r="E151" s="1185"/>
      <c r="F151" s="1187"/>
      <c r="G151" s="1187"/>
      <c r="H151" s="1187"/>
      <c r="I151" s="681"/>
      <c r="J151" s="681"/>
      <c r="K151" s="681"/>
      <c r="L151" s="681"/>
      <c r="M151" s="816"/>
      <c r="N151" s="816"/>
      <c r="O151" s="816"/>
      <c r="P151" s="47"/>
    </row>
    <row r="152" spans="2:19" ht="17.25" customHeight="1">
      <c r="B152" s="681"/>
      <c r="C152" s="1185"/>
      <c r="D152" s="1185"/>
      <c r="E152" s="1185"/>
      <c r="F152" s="1187"/>
      <c r="G152" s="1187"/>
      <c r="H152" s="1187"/>
      <c r="I152" s="681"/>
      <c r="J152" s="681"/>
      <c r="K152" s="681"/>
      <c r="L152" s="681"/>
      <c r="M152" s="816"/>
      <c r="N152" s="816"/>
      <c r="O152" s="816"/>
      <c r="P152" s="47"/>
    </row>
    <row r="153" spans="2:19" ht="17.25" customHeight="1">
      <c r="B153" s="681"/>
      <c r="C153" s="1185"/>
      <c r="D153" s="1185"/>
      <c r="E153" s="1185"/>
      <c r="F153" s="1187"/>
      <c r="G153" s="1187"/>
      <c r="H153" s="1187"/>
      <c r="I153" s="681"/>
      <c r="J153" s="681"/>
      <c r="K153" s="681"/>
      <c r="L153" s="681"/>
      <c r="M153" s="816"/>
      <c r="N153" s="816"/>
      <c r="O153" s="816"/>
      <c r="P153" s="47"/>
    </row>
    <row r="154" spans="2:19" ht="17.25" customHeight="1">
      <c r="B154" s="681"/>
      <c r="C154" s="1185"/>
      <c r="D154" s="1185"/>
      <c r="E154" s="1185"/>
      <c r="F154" s="1187"/>
      <c r="G154" s="1187"/>
      <c r="H154" s="1187"/>
      <c r="I154" s="681"/>
      <c r="J154" s="681"/>
      <c r="K154" s="681"/>
      <c r="L154" s="681"/>
      <c r="M154" s="816"/>
      <c r="N154" s="816"/>
      <c r="O154" s="816"/>
      <c r="P154" s="47"/>
    </row>
    <row r="155" spans="2:19" ht="17.25" customHeight="1">
      <c r="B155" s="681"/>
      <c r="C155" s="1185"/>
      <c r="D155" s="1185"/>
      <c r="E155" s="1185"/>
      <c r="F155" s="1187"/>
      <c r="G155" s="1187"/>
      <c r="H155" s="1187"/>
      <c r="I155" s="681"/>
      <c r="J155" s="681"/>
      <c r="K155" s="681"/>
      <c r="L155" s="681"/>
      <c r="M155" s="816"/>
      <c r="N155" s="816"/>
      <c r="O155" s="816"/>
      <c r="P155" s="47"/>
    </row>
    <row r="156" spans="2:19" ht="17.25" customHeight="1">
      <c r="B156" s="681"/>
      <c r="C156" s="1185"/>
      <c r="D156" s="1185"/>
      <c r="E156" s="1185"/>
      <c r="F156" s="1187"/>
      <c r="G156" s="1187"/>
      <c r="H156" s="1187"/>
      <c r="I156" s="681"/>
      <c r="J156" s="681"/>
      <c r="K156" s="681"/>
      <c r="L156" s="681"/>
      <c r="M156" s="816"/>
      <c r="N156" s="816"/>
      <c r="O156" s="816"/>
      <c r="P156" s="47"/>
    </row>
    <row r="157" spans="2:19" ht="17.25" customHeight="1">
      <c r="B157" s="681"/>
      <c r="C157" s="1185"/>
      <c r="D157" s="1185"/>
      <c r="E157" s="1185"/>
      <c r="F157" s="1187"/>
      <c r="G157" s="1187"/>
      <c r="H157" s="1187"/>
      <c r="I157" s="681"/>
      <c r="J157" s="681"/>
      <c r="K157" s="681"/>
      <c r="L157" s="681"/>
      <c r="M157" s="816"/>
      <c r="N157" s="816"/>
      <c r="O157" s="816"/>
      <c r="P157" s="47"/>
    </row>
    <row r="158" spans="2:19" ht="17.25" customHeight="1">
      <c r="B158" s="681"/>
      <c r="C158" s="1185"/>
      <c r="D158" s="1185"/>
      <c r="E158" s="1185"/>
      <c r="F158" s="1187"/>
      <c r="G158" s="1187"/>
      <c r="H158" s="1187"/>
      <c r="I158" s="681"/>
      <c r="J158" s="681"/>
      <c r="K158" s="681"/>
      <c r="L158" s="681"/>
      <c r="M158" s="816"/>
      <c r="N158" s="816"/>
      <c r="O158" s="816"/>
      <c r="P158" s="47"/>
    </row>
    <row r="159" spans="2:19" ht="17.25" customHeight="1" thickBot="1">
      <c r="B159" s="681"/>
      <c r="C159" s="1185"/>
      <c r="D159" s="1185"/>
      <c r="E159" s="1185"/>
      <c r="F159" s="1187"/>
      <c r="G159" s="1187"/>
      <c r="H159" s="1187"/>
      <c r="I159" s="681"/>
      <c r="J159" s="681"/>
      <c r="K159" s="681"/>
      <c r="L159" s="681"/>
      <c r="M159" s="816"/>
      <c r="N159" s="816"/>
      <c r="O159" s="816"/>
      <c r="P159" s="47"/>
      <c r="R159" s="610"/>
    </row>
    <row r="160" spans="2:19" ht="17.25" customHeight="1">
      <c r="B160" s="312" t="s">
        <v>890</v>
      </c>
      <c r="C160" s="252">
        <v>8</v>
      </c>
      <c r="D160" s="422">
        <v>1</v>
      </c>
      <c r="E160" s="252">
        <v>0</v>
      </c>
      <c r="F160" s="422">
        <v>4</v>
      </c>
      <c r="G160" s="252">
        <v>1</v>
      </c>
      <c r="H160" s="422">
        <v>2</v>
      </c>
      <c r="I160" s="252">
        <v>0</v>
      </c>
      <c r="J160" s="422">
        <v>0</v>
      </c>
      <c r="K160" s="252">
        <v>0</v>
      </c>
      <c r="L160" s="422">
        <v>0</v>
      </c>
      <c r="M160" s="252">
        <v>0</v>
      </c>
      <c r="N160" s="422">
        <v>1</v>
      </c>
      <c r="O160" s="252">
        <v>1</v>
      </c>
      <c r="P160" s="47"/>
      <c r="R160" s="610"/>
    </row>
    <row r="161" spans="2:19" ht="17.25" customHeight="1">
      <c r="B161" s="314" t="s">
        <v>1050</v>
      </c>
      <c r="C161" s="253">
        <v>1</v>
      </c>
      <c r="D161" s="423">
        <v>0</v>
      </c>
      <c r="E161" s="253">
        <v>0</v>
      </c>
      <c r="F161" s="423">
        <v>5</v>
      </c>
      <c r="G161" s="253">
        <v>3</v>
      </c>
      <c r="H161" s="423">
        <v>2</v>
      </c>
      <c r="I161" s="253">
        <v>4</v>
      </c>
      <c r="J161" s="423">
        <v>2</v>
      </c>
      <c r="K161" s="253">
        <v>0</v>
      </c>
      <c r="L161" s="423">
        <v>0</v>
      </c>
      <c r="M161" s="253">
        <v>0</v>
      </c>
      <c r="N161" s="423">
        <v>0</v>
      </c>
      <c r="O161" s="253">
        <v>0</v>
      </c>
      <c r="P161" s="47"/>
      <c r="R161" s="610"/>
    </row>
    <row r="162" spans="2:19" ht="17.25" customHeight="1" thickBot="1">
      <c r="B162" s="313" t="s">
        <v>1049</v>
      </c>
      <c r="C162" s="415">
        <v>2</v>
      </c>
      <c r="D162" s="424">
        <v>2</v>
      </c>
      <c r="E162" s="417">
        <v>1</v>
      </c>
      <c r="F162" s="424">
        <v>4</v>
      </c>
      <c r="G162" s="417">
        <v>1</v>
      </c>
      <c r="H162" s="424">
        <v>0</v>
      </c>
      <c r="I162" s="417">
        <v>3</v>
      </c>
      <c r="J162" s="424">
        <v>2</v>
      </c>
      <c r="K162" s="417">
        <v>1</v>
      </c>
      <c r="L162" s="424">
        <v>0</v>
      </c>
      <c r="M162" s="417">
        <v>0</v>
      </c>
      <c r="N162" s="424">
        <v>0</v>
      </c>
      <c r="O162" s="417">
        <v>1</v>
      </c>
      <c r="P162" s="47"/>
      <c r="R162" s="610"/>
    </row>
    <row r="163" spans="2:19" ht="17.25" customHeight="1">
      <c r="B163" s="44"/>
      <c r="C163" s="45"/>
      <c r="D163" s="45"/>
      <c r="E163" s="45"/>
      <c r="F163" s="45"/>
      <c r="G163" s="45"/>
      <c r="H163" s="45"/>
      <c r="I163" s="45"/>
      <c r="J163" s="45"/>
      <c r="K163" s="45"/>
      <c r="L163" s="45"/>
    </row>
    <row r="164" spans="2:19" ht="17.25" customHeight="1">
      <c r="B164" s="808" t="s">
        <v>1051</v>
      </c>
      <c r="C164" s="808"/>
      <c r="D164" s="808"/>
      <c r="E164" s="808"/>
      <c r="F164" s="808"/>
      <c r="G164" s="808"/>
      <c r="H164" s="808"/>
      <c r="I164" s="808"/>
      <c r="J164" s="808"/>
      <c r="K164" s="808"/>
    </row>
    <row r="165" spans="2:19" ht="17.25" customHeight="1" thickBot="1">
      <c r="K165" s="22"/>
      <c r="L165" s="22"/>
      <c r="M165" s="22"/>
      <c r="N165" s="22"/>
      <c r="O165" s="720" t="s">
        <v>444</v>
      </c>
      <c r="P165" s="720"/>
      <c r="Q165" s="720"/>
      <c r="R165" s="22"/>
      <c r="S165" s="22"/>
    </row>
    <row r="166" spans="2:19" ht="17.25" customHeight="1">
      <c r="B166" s="776" t="s">
        <v>228</v>
      </c>
      <c r="C166" s="835" t="s">
        <v>39</v>
      </c>
      <c r="D166" s="778" t="s">
        <v>40</v>
      </c>
      <c r="E166" s="778" t="s">
        <v>41</v>
      </c>
      <c r="F166" s="1128" t="s">
        <v>42</v>
      </c>
      <c r="H166" s="1407" t="s">
        <v>1288</v>
      </c>
      <c r="I166" s="1408"/>
      <c r="J166" s="1408"/>
      <c r="K166" s="1408"/>
      <c r="L166" s="1408"/>
      <c r="M166" s="1408"/>
      <c r="N166" s="1408"/>
      <c r="O166" s="1408"/>
      <c r="P166" s="1408"/>
      <c r="Q166" s="1409"/>
    </row>
    <row r="167" spans="2:19" ht="17.25" customHeight="1">
      <c r="B167" s="777"/>
      <c r="C167" s="836"/>
      <c r="D167" s="779"/>
      <c r="E167" s="779"/>
      <c r="F167" s="1129"/>
      <c r="H167" s="1410"/>
      <c r="I167" s="1411"/>
      <c r="J167" s="1411"/>
      <c r="K167" s="1411"/>
      <c r="L167" s="1411"/>
      <c r="M167" s="1411"/>
      <c r="N167" s="1411"/>
      <c r="O167" s="1411"/>
      <c r="P167" s="1411"/>
      <c r="Q167" s="1412"/>
    </row>
    <row r="168" spans="2:19" ht="17.25" customHeight="1">
      <c r="B168" s="777"/>
      <c r="C168" s="836"/>
      <c r="D168" s="779"/>
      <c r="E168" s="779"/>
      <c r="F168" s="1129"/>
      <c r="H168" s="1410"/>
      <c r="I168" s="1411"/>
      <c r="J168" s="1411"/>
      <c r="K168" s="1411"/>
      <c r="L168" s="1411"/>
      <c r="M168" s="1411"/>
      <c r="N168" s="1411"/>
      <c r="O168" s="1411"/>
      <c r="P168" s="1411"/>
      <c r="Q168" s="1412"/>
    </row>
    <row r="169" spans="2:19" ht="17.25" customHeight="1">
      <c r="B169" s="777"/>
      <c r="C169" s="836"/>
      <c r="D169" s="779"/>
      <c r="E169" s="779"/>
      <c r="F169" s="1129"/>
      <c r="H169" s="1410"/>
      <c r="I169" s="1411"/>
      <c r="J169" s="1411"/>
      <c r="K169" s="1411"/>
      <c r="L169" s="1411"/>
      <c r="M169" s="1411"/>
      <c r="N169" s="1411"/>
      <c r="O169" s="1411"/>
      <c r="P169" s="1411"/>
      <c r="Q169" s="1412"/>
    </row>
    <row r="170" spans="2:19" ht="17.25" customHeight="1" thickBot="1">
      <c r="B170" s="777"/>
      <c r="C170" s="836"/>
      <c r="D170" s="780"/>
      <c r="E170" s="780"/>
      <c r="F170" s="1130"/>
      <c r="H170" s="1410"/>
      <c r="I170" s="1411"/>
      <c r="J170" s="1411"/>
      <c r="K170" s="1411"/>
      <c r="L170" s="1411"/>
      <c r="M170" s="1411"/>
      <c r="N170" s="1411"/>
      <c r="O170" s="1411"/>
      <c r="P170" s="1411"/>
      <c r="Q170" s="1412"/>
    </row>
    <row r="171" spans="2:19" ht="17.25" customHeight="1">
      <c r="B171" s="312" t="s">
        <v>890</v>
      </c>
      <c r="C171" s="123">
        <f>SUM(D171:F171)</f>
        <v>0</v>
      </c>
      <c r="D171" s="126"/>
      <c r="E171" s="126"/>
      <c r="F171" s="124"/>
      <c r="H171" s="1410"/>
      <c r="I171" s="1411"/>
      <c r="J171" s="1411"/>
      <c r="K171" s="1411"/>
      <c r="L171" s="1411"/>
      <c r="M171" s="1411"/>
      <c r="N171" s="1411"/>
      <c r="O171" s="1411"/>
      <c r="P171" s="1411"/>
      <c r="Q171" s="1412"/>
    </row>
    <row r="172" spans="2:19" ht="17.25" customHeight="1">
      <c r="B172" s="314" t="s">
        <v>1050</v>
      </c>
      <c r="C172" s="128">
        <f>SUM(D172:F172)</f>
        <v>2</v>
      </c>
      <c r="D172" s="131">
        <v>1</v>
      </c>
      <c r="E172" s="131">
        <v>1</v>
      </c>
      <c r="F172" s="129"/>
      <c r="H172" s="1410"/>
      <c r="I172" s="1411"/>
      <c r="J172" s="1411"/>
      <c r="K172" s="1411"/>
      <c r="L172" s="1411"/>
      <c r="M172" s="1411"/>
      <c r="N172" s="1411"/>
      <c r="O172" s="1411"/>
      <c r="P172" s="1411"/>
      <c r="Q172" s="1412"/>
    </row>
    <row r="173" spans="2:19" ht="17.25" customHeight="1" thickBot="1">
      <c r="B173" s="313" t="s">
        <v>1049</v>
      </c>
      <c r="C173" s="142">
        <f>SUM(D173:F173)</f>
        <v>2</v>
      </c>
      <c r="D173" s="189">
        <v>1</v>
      </c>
      <c r="E173" s="189">
        <v>1</v>
      </c>
      <c r="F173" s="182"/>
      <c r="H173" s="1413"/>
      <c r="I173" s="1414"/>
      <c r="J173" s="1414"/>
      <c r="K173" s="1414"/>
      <c r="L173" s="1414"/>
      <c r="M173" s="1414"/>
      <c r="N173" s="1414"/>
      <c r="O173" s="1414"/>
      <c r="P173" s="1414"/>
      <c r="Q173" s="1415"/>
    </row>
    <row r="174" spans="2:19" ht="17.25" customHeight="1"/>
    <row r="175" spans="2:19" ht="17.25" customHeight="1">
      <c r="B175" s="808" t="s">
        <v>1052</v>
      </c>
      <c r="C175" s="808"/>
      <c r="D175" s="808"/>
      <c r="E175" s="808"/>
      <c r="F175" s="808"/>
      <c r="G175" s="808"/>
      <c r="H175" s="808"/>
      <c r="I175" s="808"/>
      <c r="J175" s="808"/>
      <c r="K175" s="808"/>
    </row>
    <row r="176" spans="2:19" ht="17.25" customHeight="1" thickBot="1">
      <c r="B176" s="9"/>
      <c r="C176" s="9"/>
      <c r="D176" s="9"/>
      <c r="J176" s="22"/>
      <c r="K176" s="22"/>
      <c r="L176" s="22"/>
      <c r="M176" s="22"/>
      <c r="N176" s="22"/>
      <c r="O176" s="1181" t="s">
        <v>549</v>
      </c>
      <c r="P176" s="1181"/>
      <c r="Q176" s="1181"/>
    </row>
    <row r="177" spans="2:22" ht="17.25" customHeight="1">
      <c r="B177" s="776" t="s">
        <v>228</v>
      </c>
      <c r="C177" s="1134" t="s">
        <v>43</v>
      </c>
      <c r="D177" s="778" t="s">
        <v>40</v>
      </c>
      <c r="E177" s="1128" t="s">
        <v>41</v>
      </c>
      <c r="G177" s="1214" t="s">
        <v>1108</v>
      </c>
      <c r="H177" s="1215"/>
      <c r="I177" s="1215"/>
      <c r="J177" s="1215"/>
      <c r="K177" s="1215"/>
      <c r="L177" s="1215"/>
      <c r="M177" s="1215"/>
      <c r="N177" s="1215"/>
      <c r="O177" s="1215"/>
      <c r="P177" s="1215"/>
      <c r="Q177" s="1216"/>
    </row>
    <row r="178" spans="2:22" ht="17.25" customHeight="1">
      <c r="B178" s="777"/>
      <c r="C178" s="1135"/>
      <c r="D178" s="779"/>
      <c r="E178" s="1129"/>
      <c r="G178" s="1217"/>
      <c r="H178" s="1218"/>
      <c r="I178" s="1218"/>
      <c r="J178" s="1218"/>
      <c r="K178" s="1218"/>
      <c r="L178" s="1218"/>
      <c r="M178" s="1218"/>
      <c r="N178" s="1218"/>
      <c r="O178" s="1218"/>
      <c r="P178" s="1218"/>
      <c r="Q178" s="1219"/>
    </row>
    <row r="179" spans="2:22" ht="17.25" customHeight="1">
      <c r="B179" s="777"/>
      <c r="C179" s="1135"/>
      <c r="D179" s="779"/>
      <c r="E179" s="1129"/>
      <c r="G179" s="1217"/>
      <c r="H179" s="1218"/>
      <c r="I179" s="1218"/>
      <c r="J179" s="1218"/>
      <c r="K179" s="1218"/>
      <c r="L179" s="1218"/>
      <c r="M179" s="1218"/>
      <c r="N179" s="1218"/>
      <c r="O179" s="1218"/>
      <c r="P179" s="1218"/>
      <c r="Q179" s="1219"/>
    </row>
    <row r="180" spans="2:22" ht="17.25" customHeight="1">
      <c r="B180" s="777"/>
      <c r="C180" s="1135"/>
      <c r="D180" s="779"/>
      <c r="E180" s="1129"/>
      <c r="G180" s="1217"/>
      <c r="H180" s="1218"/>
      <c r="I180" s="1218"/>
      <c r="J180" s="1218"/>
      <c r="K180" s="1218"/>
      <c r="L180" s="1218"/>
      <c r="M180" s="1218"/>
      <c r="N180" s="1218"/>
      <c r="O180" s="1218"/>
      <c r="P180" s="1218"/>
      <c r="Q180" s="1219"/>
    </row>
    <row r="181" spans="2:22" ht="17.25" customHeight="1" thickBot="1">
      <c r="B181" s="777"/>
      <c r="C181" s="1136"/>
      <c r="D181" s="780"/>
      <c r="E181" s="1130"/>
      <c r="G181" s="1217"/>
      <c r="H181" s="1218"/>
      <c r="I181" s="1218"/>
      <c r="J181" s="1218"/>
      <c r="K181" s="1218"/>
      <c r="L181" s="1218"/>
      <c r="M181" s="1218"/>
      <c r="N181" s="1218"/>
      <c r="O181" s="1218"/>
      <c r="P181" s="1218"/>
      <c r="Q181" s="1219"/>
    </row>
    <row r="182" spans="2:22" ht="17.25" customHeight="1">
      <c r="B182" s="312" t="s">
        <v>890</v>
      </c>
      <c r="C182" s="123">
        <f>SUM(D182:E182)</f>
        <v>0</v>
      </c>
      <c r="D182" s="126"/>
      <c r="E182" s="124"/>
      <c r="G182" s="1217"/>
      <c r="H182" s="1218"/>
      <c r="I182" s="1218"/>
      <c r="J182" s="1218"/>
      <c r="K182" s="1218"/>
      <c r="L182" s="1218"/>
      <c r="M182" s="1218"/>
      <c r="N182" s="1218"/>
      <c r="O182" s="1218"/>
      <c r="P182" s="1218"/>
      <c r="Q182" s="1219"/>
    </row>
    <row r="183" spans="2:22" ht="17.25" customHeight="1">
      <c r="B183" s="314" t="s">
        <v>1050</v>
      </c>
      <c r="C183" s="128">
        <f>SUM(D183:E183)</f>
        <v>0</v>
      </c>
      <c r="D183" s="131"/>
      <c r="E183" s="129"/>
      <c r="G183" s="1217"/>
      <c r="H183" s="1218"/>
      <c r="I183" s="1218"/>
      <c r="J183" s="1218"/>
      <c r="K183" s="1218"/>
      <c r="L183" s="1218"/>
      <c r="M183" s="1218"/>
      <c r="N183" s="1218"/>
      <c r="O183" s="1218"/>
      <c r="P183" s="1218"/>
      <c r="Q183" s="1219"/>
    </row>
    <row r="184" spans="2:22" ht="17.25" customHeight="1" thickBot="1">
      <c r="B184" s="313" t="s">
        <v>1049</v>
      </c>
      <c r="C184" s="142">
        <f>SUM(D184:E184)</f>
        <v>0</v>
      </c>
      <c r="D184" s="189"/>
      <c r="E184" s="182"/>
      <c r="G184" s="1220"/>
      <c r="H184" s="1221"/>
      <c r="I184" s="1221"/>
      <c r="J184" s="1221"/>
      <c r="K184" s="1221"/>
      <c r="L184" s="1221"/>
      <c r="M184" s="1221"/>
      <c r="N184" s="1221"/>
      <c r="O184" s="1221"/>
      <c r="P184" s="1221"/>
      <c r="Q184" s="1222"/>
    </row>
    <row r="185" spans="2:22" ht="17.25" customHeight="1">
      <c r="B185" s="86"/>
      <c r="C185" s="44"/>
      <c r="D185" s="44"/>
      <c r="E185" s="44"/>
    </row>
    <row r="186" spans="2:22" ht="17.25" customHeight="1">
      <c r="B186" s="808" t="s">
        <v>1053</v>
      </c>
      <c r="C186" s="808"/>
      <c r="D186" s="808"/>
      <c r="E186" s="808"/>
      <c r="F186" s="808"/>
      <c r="G186" s="808"/>
      <c r="H186" s="808"/>
      <c r="I186" s="808"/>
      <c r="J186" s="808"/>
      <c r="K186" s="808"/>
      <c r="L186" s="38"/>
      <c r="M186" s="39"/>
      <c r="N186" s="39"/>
      <c r="O186" s="39"/>
      <c r="P186" s="39"/>
      <c r="Q186" s="39"/>
      <c r="R186" s="39"/>
      <c r="S186" s="39"/>
      <c r="T186" s="39"/>
      <c r="U186" s="39"/>
      <c r="V186" s="39"/>
    </row>
    <row r="187" spans="2:22" ht="17.25" customHeight="1" thickBot="1">
      <c r="B187" s="38"/>
      <c r="C187" s="38"/>
      <c r="D187" s="38"/>
      <c r="J187" s="38"/>
      <c r="K187" s="38"/>
      <c r="L187" s="38"/>
      <c r="M187" s="39"/>
      <c r="N187" s="39"/>
      <c r="O187" s="39"/>
      <c r="P187" s="39"/>
      <c r="Q187" s="39"/>
      <c r="R187" s="39"/>
      <c r="S187" s="39"/>
      <c r="T187" s="39"/>
      <c r="U187" s="39"/>
      <c r="V187" s="39"/>
    </row>
    <row r="188" spans="2:22" ht="17.25" customHeight="1" thickBot="1">
      <c r="B188" s="776" t="s">
        <v>228</v>
      </c>
      <c r="C188" s="832" t="s">
        <v>150</v>
      </c>
      <c r="D188" s="833"/>
      <c r="E188" s="833"/>
      <c r="F188" s="834"/>
      <c r="G188" s="1403" t="s">
        <v>186</v>
      </c>
      <c r="H188" s="842"/>
      <c r="I188" s="842"/>
      <c r="J188" s="842"/>
      <c r="K188" s="842"/>
      <c r="L188" s="842"/>
      <c r="M188" s="842"/>
      <c r="N188" s="842"/>
      <c r="O188" s="842"/>
      <c r="P188" s="842"/>
      <c r="Q188" s="842"/>
      <c r="R188" s="842"/>
      <c r="S188" s="1123"/>
      <c r="T188" s="1123"/>
      <c r="U188" s="1123"/>
      <c r="V188" s="1290"/>
    </row>
    <row r="189" spans="2:22" ht="17.25" customHeight="1">
      <c r="B189" s="777"/>
      <c r="C189" s="841" t="s">
        <v>184</v>
      </c>
      <c r="D189" s="842" t="s">
        <v>40</v>
      </c>
      <c r="E189" s="842" t="s">
        <v>41</v>
      </c>
      <c r="F189" s="1288" t="s">
        <v>42</v>
      </c>
      <c r="G189" s="1289" t="s">
        <v>181</v>
      </c>
      <c r="H189" s="1123"/>
      <c r="I189" s="1123"/>
      <c r="J189" s="1290"/>
      <c r="K189" s="1122" t="s">
        <v>182</v>
      </c>
      <c r="L189" s="1123"/>
      <c r="M189" s="1123"/>
      <c r="N189" s="1124"/>
      <c r="O189" s="1131" t="s">
        <v>183</v>
      </c>
      <c r="P189" s="1132"/>
      <c r="Q189" s="1132"/>
      <c r="R189" s="1133"/>
      <c r="S189" s="1105" t="s">
        <v>506</v>
      </c>
      <c r="T189" s="1106"/>
      <c r="U189" s="1106"/>
      <c r="V189" s="1107"/>
    </row>
    <row r="190" spans="2:22" ht="17.25" customHeight="1">
      <c r="B190" s="777"/>
      <c r="C190" s="838"/>
      <c r="D190" s="840"/>
      <c r="E190" s="840"/>
      <c r="F190" s="1110"/>
      <c r="G190" s="837" t="s">
        <v>500</v>
      </c>
      <c r="H190" s="839" t="s">
        <v>495</v>
      </c>
      <c r="I190" s="839" t="s">
        <v>496</v>
      </c>
      <c r="J190" s="1084" t="s">
        <v>185</v>
      </c>
      <c r="K190" s="1108" t="s">
        <v>502</v>
      </c>
      <c r="L190" s="839" t="s">
        <v>495</v>
      </c>
      <c r="M190" s="839" t="s">
        <v>496</v>
      </c>
      <c r="N190" s="1182" t="s">
        <v>185</v>
      </c>
      <c r="O190" s="837" t="s">
        <v>504</v>
      </c>
      <c r="P190" s="839" t="s">
        <v>495</v>
      </c>
      <c r="Q190" s="839" t="s">
        <v>496</v>
      </c>
      <c r="R190" s="1084" t="s">
        <v>185</v>
      </c>
      <c r="S190" s="1108" t="s">
        <v>184</v>
      </c>
      <c r="T190" s="839" t="s">
        <v>495</v>
      </c>
      <c r="U190" s="839" t="s">
        <v>496</v>
      </c>
      <c r="V190" s="1085" t="s">
        <v>185</v>
      </c>
    </row>
    <row r="191" spans="2:22" ht="17.25" customHeight="1">
      <c r="B191" s="777"/>
      <c r="C191" s="838"/>
      <c r="D191" s="840"/>
      <c r="E191" s="840"/>
      <c r="F191" s="1110"/>
      <c r="G191" s="838"/>
      <c r="H191" s="840"/>
      <c r="I191" s="840"/>
      <c r="J191" s="1084"/>
      <c r="K191" s="1109"/>
      <c r="L191" s="840"/>
      <c r="M191" s="840"/>
      <c r="N191" s="1182"/>
      <c r="O191" s="838"/>
      <c r="P191" s="840"/>
      <c r="Q191" s="840"/>
      <c r="R191" s="1084"/>
      <c r="S191" s="1109"/>
      <c r="T191" s="840"/>
      <c r="U191" s="840"/>
      <c r="V191" s="1110"/>
    </row>
    <row r="192" spans="2:22" ht="20.25" customHeight="1" thickBot="1">
      <c r="B192" s="777"/>
      <c r="C192" s="838"/>
      <c r="D192" s="840"/>
      <c r="E192" s="840"/>
      <c r="F192" s="1110"/>
      <c r="G192" s="838"/>
      <c r="H192" s="840"/>
      <c r="I192" s="840"/>
      <c r="J192" s="1085"/>
      <c r="K192" s="1109"/>
      <c r="L192" s="840"/>
      <c r="M192" s="840"/>
      <c r="N192" s="1183"/>
      <c r="O192" s="838"/>
      <c r="P192" s="840"/>
      <c r="Q192" s="840"/>
      <c r="R192" s="1085"/>
      <c r="S192" s="1109"/>
      <c r="T192" s="840"/>
      <c r="U192" s="840"/>
      <c r="V192" s="1110"/>
    </row>
    <row r="193" spans="2:22" ht="17.25" customHeight="1">
      <c r="B193" s="312" t="s">
        <v>890</v>
      </c>
      <c r="C193" s="426">
        <f>AVERAGE(D193:F193)</f>
        <v>0.96066666666666656</v>
      </c>
      <c r="D193" s="179">
        <v>0.96199999999999997</v>
      </c>
      <c r="E193" s="179">
        <v>0.96399999999999997</v>
      </c>
      <c r="F193" s="180">
        <v>0.95599999999999996</v>
      </c>
      <c r="G193" s="434">
        <f>SUM(H193:I193)</f>
        <v>8916</v>
      </c>
      <c r="H193" s="432">
        <v>82</v>
      </c>
      <c r="I193" s="432">
        <v>8834</v>
      </c>
      <c r="J193" s="436">
        <v>7000</v>
      </c>
      <c r="K193" s="434">
        <f>SUM(L193:M193)</f>
        <v>22965</v>
      </c>
      <c r="L193" s="432">
        <v>1428</v>
      </c>
      <c r="M193" s="432">
        <v>21537</v>
      </c>
      <c r="N193" s="430">
        <v>20500</v>
      </c>
      <c r="O193" s="434">
        <f>SUM(P193:Q193)</f>
        <v>9924</v>
      </c>
      <c r="P193" s="432">
        <v>1687</v>
      </c>
      <c r="Q193" s="432">
        <v>8237</v>
      </c>
      <c r="R193" s="430">
        <v>7822</v>
      </c>
      <c r="S193" s="104">
        <f t="shared" ref="S193:T194" si="2">SUM(O193,K193,G193)</f>
        <v>41805</v>
      </c>
      <c r="T193" s="177">
        <f t="shared" si="2"/>
        <v>3197</v>
      </c>
      <c r="U193" s="177">
        <f>SUM(Q193,M193,I193)</f>
        <v>38608</v>
      </c>
      <c r="V193" s="105">
        <f>SUM(R193,N193,J193)</f>
        <v>35322</v>
      </c>
    </row>
    <row r="194" spans="2:22" ht="17.25" customHeight="1">
      <c r="B194" s="314" t="s">
        <v>1050</v>
      </c>
      <c r="C194" s="428">
        <f>AVERAGE(D194:F194)</f>
        <v>0.96573333333333322</v>
      </c>
      <c r="D194" s="427">
        <v>0.98</v>
      </c>
      <c r="E194" s="427">
        <v>0.96</v>
      </c>
      <c r="F194" s="250">
        <v>0.95720000000000005</v>
      </c>
      <c r="G194" s="435">
        <f t="shared" ref="G194:G195" si="3">SUM(H194:I194)</f>
        <v>7678</v>
      </c>
      <c r="H194" s="433">
        <v>178</v>
      </c>
      <c r="I194" s="433">
        <v>7500</v>
      </c>
      <c r="J194" s="437">
        <v>7300</v>
      </c>
      <c r="K194" s="435">
        <f t="shared" ref="K194:K195" si="4">SUM(L194:M194)</f>
        <v>22936</v>
      </c>
      <c r="L194" s="433">
        <v>1518</v>
      </c>
      <c r="M194" s="433">
        <v>21418</v>
      </c>
      <c r="N194" s="437">
        <v>21100</v>
      </c>
      <c r="O194" s="435">
        <f t="shared" ref="O194:O195" si="5">SUM(P194:Q194)</f>
        <v>10253</v>
      </c>
      <c r="P194" s="433">
        <v>1939</v>
      </c>
      <c r="Q194" s="433">
        <v>8314</v>
      </c>
      <c r="R194" s="437">
        <v>8120</v>
      </c>
      <c r="S194" s="106">
        <f t="shared" si="2"/>
        <v>40867</v>
      </c>
      <c r="T194" s="188">
        <f t="shared" si="2"/>
        <v>3635</v>
      </c>
      <c r="U194" s="188">
        <f>SUM(Q194,M194,I194)</f>
        <v>37232</v>
      </c>
      <c r="V194" s="107">
        <f>SUM(R194,N194,J194)</f>
        <v>36520</v>
      </c>
    </row>
    <row r="195" spans="2:22" ht="17.25" customHeight="1" thickBot="1">
      <c r="B195" s="313" t="s">
        <v>1049</v>
      </c>
      <c r="C195" s="251">
        <f>AVERAGE(D195:F195)</f>
        <v>32.791199999999996</v>
      </c>
      <c r="D195" s="631">
        <v>0.97319999999999995</v>
      </c>
      <c r="E195" s="631">
        <v>0.96040000000000003</v>
      </c>
      <c r="F195" s="164">
        <v>96.44</v>
      </c>
      <c r="G195" s="429">
        <f t="shared" si="3"/>
        <v>7378</v>
      </c>
      <c r="H195" s="431">
        <v>25</v>
      </c>
      <c r="I195" s="431">
        <v>7353</v>
      </c>
      <c r="J195" s="164">
        <v>7002</v>
      </c>
      <c r="K195" s="429">
        <f t="shared" si="4"/>
        <v>16879</v>
      </c>
      <c r="L195" s="431">
        <v>825</v>
      </c>
      <c r="M195" s="431">
        <v>16054</v>
      </c>
      <c r="N195" s="164">
        <v>15732</v>
      </c>
      <c r="O195" s="429">
        <f t="shared" si="5"/>
        <v>10678</v>
      </c>
      <c r="P195" s="431">
        <v>1966</v>
      </c>
      <c r="Q195" s="431">
        <v>8712</v>
      </c>
      <c r="R195" s="164">
        <v>7542</v>
      </c>
      <c r="S195" s="108">
        <f t="shared" ref="S195" si="6">SUM(O195,K195,G195)</f>
        <v>34935</v>
      </c>
      <c r="T195" s="178">
        <f t="shared" ref="T195" si="7">SUM(P195,L195,H195)</f>
        <v>2816</v>
      </c>
      <c r="U195" s="178">
        <f t="shared" ref="U195" si="8">SUM(Q195,M195,I195)</f>
        <v>32119</v>
      </c>
      <c r="V195" s="632">
        <f t="shared" ref="V195" si="9">SUM(R195,N195,J195)</f>
        <v>30276</v>
      </c>
    </row>
    <row r="196" spans="2:22" ht="17.25" customHeight="1">
      <c r="B196" s="10"/>
      <c r="C196" s="13"/>
      <c r="D196" s="13"/>
      <c r="E196" s="13"/>
      <c r="F196" s="10"/>
      <c r="G196" s="13"/>
      <c r="H196" s="13"/>
      <c r="I196" s="13"/>
      <c r="J196" s="15"/>
      <c r="K196" s="29"/>
      <c r="L196" s="29"/>
      <c r="M196" s="29"/>
      <c r="N196" s="29"/>
      <c r="O196" s="29"/>
      <c r="P196" s="29"/>
      <c r="Q196" s="29"/>
      <c r="R196" s="29"/>
      <c r="S196" s="29"/>
      <c r="T196" s="29"/>
      <c r="U196" s="15"/>
      <c r="V196" s="15"/>
    </row>
    <row r="197" spans="2:22" ht="17.25" customHeight="1" thickBot="1">
      <c r="B197" s="720" t="s">
        <v>549</v>
      </c>
      <c r="C197" s="720"/>
      <c r="D197" s="720"/>
      <c r="E197" s="13"/>
      <c r="F197" s="10"/>
      <c r="G197" s="13"/>
      <c r="H197" s="13"/>
      <c r="I197" s="13"/>
      <c r="J197" s="15"/>
      <c r="K197" s="29"/>
      <c r="L197" s="29"/>
      <c r="M197" s="29"/>
      <c r="N197" s="29"/>
      <c r="O197" s="29"/>
      <c r="P197" s="29"/>
      <c r="Q197" s="29"/>
      <c r="R197" s="29"/>
      <c r="S197" s="29"/>
      <c r="T197" s="29"/>
      <c r="U197" s="15"/>
      <c r="V197" s="15"/>
    </row>
    <row r="198" spans="2:22" ht="17.25" customHeight="1">
      <c r="B198" s="711" t="s">
        <v>1289</v>
      </c>
      <c r="C198" s="1111"/>
      <c r="D198" s="1111"/>
      <c r="E198" s="1111"/>
      <c r="F198" s="1111"/>
      <c r="G198" s="1111"/>
      <c r="H198" s="1111"/>
      <c r="I198" s="1111"/>
      <c r="J198" s="1111"/>
      <c r="K198" s="1112"/>
      <c r="L198" s="29"/>
      <c r="M198" s="787" t="s">
        <v>230</v>
      </c>
      <c r="N198" s="787"/>
      <c r="O198" s="787"/>
      <c r="P198" s="787"/>
      <c r="Q198" s="29"/>
      <c r="R198" s="787" t="s">
        <v>229</v>
      </c>
      <c r="S198" s="787"/>
      <c r="T198" s="787"/>
      <c r="U198" s="787"/>
      <c r="V198" s="15"/>
    </row>
    <row r="199" spans="2:22" ht="17.25" customHeight="1" thickBot="1">
      <c r="B199" s="1113"/>
      <c r="C199" s="1114"/>
      <c r="D199" s="1114"/>
      <c r="E199" s="1114"/>
      <c r="F199" s="1114"/>
      <c r="G199" s="1114"/>
      <c r="H199" s="1114"/>
      <c r="I199" s="1114"/>
      <c r="J199" s="1114"/>
      <c r="K199" s="1115"/>
      <c r="L199" s="29"/>
      <c r="Q199" s="29"/>
      <c r="V199" s="15"/>
    </row>
    <row r="200" spans="2:22" ht="17.25" customHeight="1">
      <c r="B200" s="1113"/>
      <c r="C200" s="1114"/>
      <c r="D200" s="1114"/>
      <c r="E200" s="1114"/>
      <c r="F200" s="1114"/>
      <c r="G200" s="1114"/>
      <c r="H200" s="1114"/>
      <c r="I200" s="1114"/>
      <c r="J200" s="1114"/>
      <c r="K200" s="1115"/>
      <c r="L200" s="29"/>
      <c r="M200" s="1119" t="s">
        <v>202</v>
      </c>
      <c r="N200" s="788" t="s">
        <v>514</v>
      </c>
      <c r="O200" s="788"/>
      <c r="P200" s="789"/>
      <c r="Q200" s="29"/>
      <c r="R200" s="1082" t="s">
        <v>174</v>
      </c>
      <c r="S200" s="697" t="s">
        <v>176</v>
      </c>
      <c r="T200" s="699"/>
      <c r="U200" s="680" t="s">
        <v>175</v>
      </c>
      <c r="V200" s="15"/>
    </row>
    <row r="201" spans="2:22" ht="17.25" customHeight="1" thickBot="1">
      <c r="B201" s="1113"/>
      <c r="C201" s="1114"/>
      <c r="D201" s="1114"/>
      <c r="E201" s="1114"/>
      <c r="F201" s="1114"/>
      <c r="G201" s="1114"/>
      <c r="H201" s="1114"/>
      <c r="I201" s="1114"/>
      <c r="J201" s="1114"/>
      <c r="K201" s="1115"/>
      <c r="L201" s="29"/>
      <c r="M201" s="1120"/>
      <c r="N201" s="790"/>
      <c r="O201" s="790"/>
      <c r="P201" s="791"/>
      <c r="Q201" s="29"/>
      <c r="R201" s="700"/>
      <c r="S201" s="721"/>
      <c r="T201" s="723"/>
      <c r="U201" s="684"/>
      <c r="V201" s="15"/>
    </row>
    <row r="202" spans="2:22" ht="17.25" customHeight="1" thickBot="1">
      <c r="B202" s="1113"/>
      <c r="C202" s="1114"/>
      <c r="D202" s="1114"/>
      <c r="E202" s="1114"/>
      <c r="F202" s="1114"/>
      <c r="G202" s="1114"/>
      <c r="H202" s="1114"/>
      <c r="I202" s="1114"/>
      <c r="J202" s="1114"/>
      <c r="K202" s="1115"/>
      <c r="L202" s="29"/>
      <c r="M202" s="1120"/>
      <c r="N202" s="820" t="s">
        <v>40</v>
      </c>
      <c r="O202" s="1291" t="s">
        <v>41</v>
      </c>
      <c r="P202" s="1125" t="s">
        <v>42</v>
      </c>
      <c r="Q202" s="29"/>
      <c r="R202" s="1083"/>
      <c r="S202" s="724"/>
      <c r="T202" s="726"/>
      <c r="U202" s="685"/>
      <c r="V202" s="15"/>
    </row>
    <row r="203" spans="2:22" ht="17.25" customHeight="1">
      <c r="B203" s="1113"/>
      <c r="C203" s="1114"/>
      <c r="D203" s="1114"/>
      <c r="E203" s="1114"/>
      <c r="F203" s="1114"/>
      <c r="G203" s="1114"/>
      <c r="H203" s="1114"/>
      <c r="I203" s="1114"/>
      <c r="J203" s="1114"/>
      <c r="K203" s="1115"/>
      <c r="L203" s="29"/>
      <c r="M203" s="1120"/>
      <c r="N203" s="821"/>
      <c r="O203" s="1292"/>
      <c r="P203" s="1126"/>
      <c r="Q203" s="29"/>
      <c r="R203" s="340">
        <v>0</v>
      </c>
      <c r="S203" s="166">
        <v>0</v>
      </c>
      <c r="T203" s="167">
        <v>0</v>
      </c>
      <c r="U203" s="168">
        <f>SUM(S203:T203)</f>
        <v>0</v>
      </c>
      <c r="V203" s="15"/>
    </row>
    <row r="204" spans="2:22" ht="17.25" customHeight="1" thickBot="1">
      <c r="B204" s="1113"/>
      <c r="C204" s="1114"/>
      <c r="D204" s="1114"/>
      <c r="E204" s="1114"/>
      <c r="F204" s="1114"/>
      <c r="G204" s="1114"/>
      <c r="H204" s="1114"/>
      <c r="I204" s="1114"/>
      <c r="J204" s="1114"/>
      <c r="K204" s="1115"/>
      <c r="L204" s="29"/>
      <c r="M204" s="1121"/>
      <c r="N204" s="822"/>
      <c r="O204" s="1293"/>
      <c r="P204" s="1127"/>
      <c r="Q204" s="29"/>
      <c r="R204" s="341"/>
      <c r="S204" s="170"/>
      <c r="T204" s="171"/>
      <c r="U204" s="172">
        <f t="shared" ref="U204:U206" si="10">SUM(S204:T204)</f>
        <v>0</v>
      </c>
      <c r="V204" s="15"/>
    </row>
    <row r="205" spans="2:22" ht="17.25" customHeight="1" thickBot="1">
      <c r="B205" s="1116"/>
      <c r="C205" s="1117"/>
      <c r="D205" s="1117"/>
      <c r="E205" s="1117"/>
      <c r="F205" s="1117"/>
      <c r="G205" s="1117"/>
      <c r="H205" s="1117"/>
      <c r="I205" s="1117"/>
      <c r="J205" s="1117"/>
      <c r="K205" s="1118"/>
      <c r="M205" s="161">
        <f>SUM(N205:P205)</f>
        <v>0</v>
      </c>
      <c r="N205" s="162">
        <v>0</v>
      </c>
      <c r="O205" s="163">
        <v>0</v>
      </c>
      <c r="P205" s="164">
        <v>0</v>
      </c>
      <c r="Q205" s="15"/>
      <c r="R205" s="341"/>
      <c r="S205" s="170"/>
      <c r="T205" s="171"/>
      <c r="U205" s="172">
        <f t="shared" si="10"/>
        <v>0</v>
      </c>
      <c r="V205" s="15"/>
    </row>
    <row r="206" spans="2:22" ht="17.25" customHeight="1" thickBot="1">
      <c r="M206" s="1060"/>
      <c r="N206" s="1061"/>
      <c r="O206" s="1061"/>
      <c r="P206" s="1061"/>
      <c r="R206" s="342"/>
      <c r="S206" s="174"/>
      <c r="T206" s="175"/>
      <c r="U206" s="176">
        <f t="shared" si="10"/>
        <v>0</v>
      </c>
    </row>
    <row r="207" spans="2:22" ht="17.25" customHeight="1">
      <c r="B207" s="808" t="s">
        <v>1014</v>
      </c>
      <c r="C207" s="808"/>
      <c r="D207" s="808"/>
      <c r="E207" s="808"/>
      <c r="F207" s="808"/>
      <c r="G207" s="808"/>
      <c r="H207" s="808"/>
      <c r="I207" s="808"/>
    </row>
    <row r="208" spans="2:22" ht="17.25" customHeight="1"/>
    <row r="209" spans="2:22" ht="17.25" customHeight="1" thickBot="1">
      <c r="B209" s="909" t="s">
        <v>1054</v>
      </c>
      <c r="C209" s="909"/>
      <c r="D209" s="909"/>
      <c r="E209" s="909"/>
      <c r="F209" s="909"/>
      <c r="G209" s="909"/>
      <c r="H209" s="909"/>
      <c r="I209" s="909"/>
      <c r="Q209" s="720" t="s">
        <v>444</v>
      </c>
      <c r="R209" s="720"/>
      <c r="S209" s="720"/>
      <c r="T209" s="46"/>
      <c r="U209" s="46"/>
      <c r="V209" s="87"/>
    </row>
    <row r="210" spans="2:22" ht="17.25" customHeight="1">
      <c r="B210" s="680" t="s">
        <v>44</v>
      </c>
      <c r="C210" s="956" t="s">
        <v>45</v>
      </c>
      <c r="D210" s="957"/>
      <c r="E210" s="957"/>
      <c r="F210" s="957"/>
      <c r="G210" s="957"/>
      <c r="H210" s="957"/>
      <c r="I210" s="957"/>
      <c r="J210" s="957"/>
      <c r="K210" s="957"/>
      <c r="L210" s="957"/>
      <c r="M210" s="957"/>
      <c r="N210" s="1065"/>
      <c r="O210" s="680" t="s">
        <v>140</v>
      </c>
      <c r="Q210" s="1140" t="s">
        <v>1290</v>
      </c>
      <c r="R210" s="1141"/>
      <c r="S210" s="1141"/>
      <c r="T210" s="1141"/>
      <c r="U210" s="1142"/>
      <c r="V210" s="88"/>
    </row>
    <row r="211" spans="2:22" ht="17.25" customHeight="1">
      <c r="B211" s="681"/>
      <c r="C211" s="1066"/>
      <c r="D211" s="1067"/>
      <c r="E211" s="1067"/>
      <c r="F211" s="1067"/>
      <c r="G211" s="1067"/>
      <c r="H211" s="1067"/>
      <c r="I211" s="1067"/>
      <c r="J211" s="1067"/>
      <c r="K211" s="1067"/>
      <c r="L211" s="1067"/>
      <c r="M211" s="1067"/>
      <c r="N211" s="1068"/>
      <c r="O211" s="681"/>
      <c r="Q211" s="1143"/>
      <c r="R211" s="1144"/>
      <c r="S211" s="1144"/>
      <c r="T211" s="1144"/>
      <c r="U211" s="1145"/>
      <c r="V211" s="88"/>
    </row>
    <row r="212" spans="2:22" ht="17.25" customHeight="1" thickBot="1">
      <c r="B212" s="682"/>
      <c r="C212" s="191" t="s">
        <v>46</v>
      </c>
      <c r="D212" s="192" t="s">
        <v>47</v>
      </c>
      <c r="E212" s="192" t="s">
        <v>47</v>
      </c>
      <c r="F212" s="192" t="s">
        <v>48</v>
      </c>
      <c r="G212" s="192" t="s">
        <v>49</v>
      </c>
      <c r="H212" s="192" t="s">
        <v>50</v>
      </c>
      <c r="I212" s="192" t="s">
        <v>51</v>
      </c>
      <c r="J212" s="192" t="s">
        <v>52</v>
      </c>
      <c r="K212" s="192" t="s">
        <v>53</v>
      </c>
      <c r="L212" s="192" t="s">
        <v>54</v>
      </c>
      <c r="M212" s="192" t="s">
        <v>55</v>
      </c>
      <c r="N212" s="193" t="s">
        <v>56</v>
      </c>
      <c r="O212" s="681"/>
      <c r="Q212" s="1143"/>
      <c r="R212" s="1144"/>
      <c r="S212" s="1144"/>
      <c r="T212" s="1144"/>
      <c r="U212" s="1145"/>
      <c r="V212" s="88"/>
    </row>
    <row r="213" spans="2:22" ht="17.25" customHeight="1" thickBot="1">
      <c r="B213" s="315" t="s">
        <v>371</v>
      </c>
      <c r="C213" s="125"/>
      <c r="D213" s="126">
        <v>1</v>
      </c>
      <c r="E213" s="126">
        <v>2</v>
      </c>
      <c r="F213" s="126">
        <v>2</v>
      </c>
      <c r="G213" s="126">
        <v>1</v>
      </c>
      <c r="H213" s="126">
        <v>2</v>
      </c>
      <c r="I213" s="126">
        <v>1</v>
      </c>
      <c r="J213" s="126"/>
      <c r="K213" s="126"/>
      <c r="L213" s="126">
        <v>1</v>
      </c>
      <c r="M213" s="126"/>
      <c r="N213" s="127">
        <v>1</v>
      </c>
      <c r="O213" s="137">
        <f>SUM(C213:N213)</f>
        <v>11</v>
      </c>
      <c r="Q213" s="1143"/>
      <c r="R213" s="1144"/>
      <c r="S213" s="1144"/>
      <c r="T213" s="1144"/>
      <c r="U213" s="1145"/>
      <c r="V213" s="88"/>
    </row>
    <row r="214" spans="2:22" ht="17.25" customHeight="1">
      <c r="B214" s="316" t="s">
        <v>187</v>
      </c>
      <c r="C214" s="130">
        <v>3</v>
      </c>
      <c r="D214" s="131">
        <v>2</v>
      </c>
      <c r="E214" s="131">
        <v>1</v>
      </c>
      <c r="F214" s="131">
        <v>1</v>
      </c>
      <c r="G214" s="131">
        <v>1</v>
      </c>
      <c r="H214" s="131">
        <v>1</v>
      </c>
      <c r="I214" s="131">
        <v>1</v>
      </c>
      <c r="J214" s="131">
        <v>3</v>
      </c>
      <c r="K214" s="131">
        <v>3</v>
      </c>
      <c r="L214" s="131">
        <v>1</v>
      </c>
      <c r="M214" s="131">
        <v>2</v>
      </c>
      <c r="N214" s="132"/>
      <c r="O214" s="140">
        <f t="shared" ref="O214:O216" si="11">SUM(C214:N214)</f>
        <v>19</v>
      </c>
      <c r="Q214" s="1143"/>
      <c r="R214" s="1144"/>
      <c r="S214" s="1144"/>
      <c r="T214" s="1144"/>
      <c r="U214" s="1145"/>
      <c r="V214" s="88"/>
    </row>
    <row r="215" spans="2:22" ht="17.25" customHeight="1">
      <c r="B215" s="99" t="s">
        <v>188</v>
      </c>
      <c r="C215" s="130">
        <v>1</v>
      </c>
      <c r="D215" s="131"/>
      <c r="E215" s="131"/>
      <c r="F215" s="131"/>
      <c r="G215" s="131">
        <v>2</v>
      </c>
      <c r="H215" s="131"/>
      <c r="I215" s="131">
        <v>1</v>
      </c>
      <c r="J215" s="131"/>
      <c r="K215" s="131"/>
      <c r="L215" s="131">
        <v>1</v>
      </c>
      <c r="M215" s="131">
        <v>1</v>
      </c>
      <c r="N215" s="132">
        <v>1</v>
      </c>
      <c r="O215" s="140">
        <f t="shared" si="11"/>
        <v>7</v>
      </c>
      <c r="Q215" s="1143"/>
      <c r="R215" s="1144"/>
      <c r="S215" s="1144"/>
      <c r="T215" s="1144"/>
      <c r="U215" s="1145"/>
      <c r="V215" s="88"/>
    </row>
    <row r="216" spans="2:22" ht="17.25" customHeight="1" thickBot="1">
      <c r="B216" s="317" t="s">
        <v>57</v>
      </c>
      <c r="C216" s="143"/>
      <c r="D216" s="189"/>
      <c r="E216" s="189"/>
      <c r="F216" s="189"/>
      <c r="G216" s="189"/>
      <c r="H216" s="189"/>
      <c r="I216" s="189"/>
      <c r="J216" s="189"/>
      <c r="K216" s="189"/>
      <c r="L216" s="189"/>
      <c r="M216" s="189"/>
      <c r="N216" s="190"/>
      <c r="O216" s="337">
        <f t="shared" si="11"/>
        <v>0</v>
      </c>
      <c r="Q216" s="1143"/>
      <c r="R216" s="1144"/>
      <c r="S216" s="1144"/>
      <c r="T216" s="1144"/>
      <c r="U216" s="1145"/>
      <c r="V216" s="88"/>
    </row>
    <row r="217" spans="2:22" ht="17.25" customHeight="1">
      <c r="B217" s="859" t="s">
        <v>140</v>
      </c>
      <c r="C217" s="1397">
        <f>SUM(C213:C216)</f>
        <v>4</v>
      </c>
      <c r="D217" s="1397">
        <f t="shared" ref="D217:N217" si="12">SUM(D213:D216)</f>
        <v>3</v>
      </c>
      <c r="E217" s="1397">
        <f t="shared" si="12"/>
        <v>3</v>
      </c>
      <c r="F217" s="1397">
        <f t="shared" si="12"/>
        <v>3</v>
      </c>
      <c r="G217" s="1397">
        <f t="shared" si="12"/>
        <v>4</v>
      </c>
      <c r="H217" s="1397">
        <f t="shared" si="12"/>
        <v>3</v>
      </c>
      <c r="I217" s="1397">
        <f t="shared" si="12"/>
        <v>3</v>
      </c>
      <c r="J217" s="1397">
        <f t="shared" si="12"/>
        <v>3</v>
      </c>
      <c r="K217" s="1397">
        <f t="shared" si="12"/>
        <v>3</v>
      </c>
      <c r="L217" s="1397">
        <f t="shared" si="12"/>
        <v>3</v>
      </c>
      <c r="M217" s="1397">
        <f t="shared" si="12"/>
        <v>3</v>
      </c>
      <c r="N217" s="1428">
        <f t="shared" si="12"/>
        <v>2</v>
      </c>
      <c r="O217" s="1430">
        <f>SUM(O213:O216)</f>
        <v>37</v>
      </c>
      <c r="Q217" s="1143"/>
      <c r="R217" s="1144"/>
      <c r="S217" s="1144"/>
      <c r="T217" s="1144"/>
      <c r="U217" s="1145"/>
      <c r="V217" s="88"/>
    </row>
    <row r="218" spans="2:22" ht="17.25" customHeight="1" thickBot="1">
      <c r="B218" s="861"/>
      <c r="C218" s="1398"/>
      <c r="D218" s="1398"/>
      <c r="E218" s="1398"/>
      <c r="F218" s="1398"/>
      <c r="G218" s="1398"/>
      <c r="H218" s="1398"/>
      <c r="I218" s="1398"/>
      <c r="J218" s="1398"/>
      <c r="K218" s="1398"/>
      <c r="L218" s="1398"/>
      <c r="M218" s="1398"/>
      <c r="N218" s="1429"/>
      <c r="O218" s="1431"/>
      <c r="Q218" s="1146"/>
      <c r="R218" s="1147"/>
      <c r="S218" s="1147"/>
      <c r="T218" s="1147"/>
      <c r="U218" s="1148"/>
      <c r="V218" s="88"/>
    </row>
    <row r="219" spans="2:22" ht="17.25" customHeight="1">
      <c r="B219" s="70"/>
      <c r="C219" s="89"/>
      <c r="D219" s="89"/>
      <c r="E219" s="89"/>
      <c r="F219" s="89"/>
      <c r="G219" s="89"/>
      <c r="H219" s="89"/>
      <c r="I219" s="89"/>
      <c r="J219" s="89"/>
      <c r="K219" s="89"/>
      <c r="L219" s="89"/>
      <c r="M219" s="89"/>
      <c r="N219" s="89"/>
      <c r="O219" s="89"/>
      <c r="P219" s="89"/>
      <c r="Q219" s="89"/>
      <c r="R219" s="89"/>
      <c r="S219" s="5"/>
      <c r="T219" s="88"/>
      <c r="U219" s="88"/>
      <c r="V219" s="88"/>
    </row>
    <row r="220" spans="2:22" ht="17.25" customHeight="1" thickBot="1">
      <c r="B220" s="661" t="s">
        <v>1055</v>
      </c>
      <c r="C220" s="909"/>
      <c r="D220" s="909"/>
      <c r="E220" s="909"/>
      <c r="F220" s="909"/>
      <c r="G220" s="909"/>
      <c r="H220" s="909"/>
      <c r="I220" s="909"/>
      <c r="J220" s="909"/>
      <c r="K220" s="909"/>
      <c r="L220" s="909"/>
      <c r="M220" s="909"/>
      <c r="N220" s="89"/>
      <c r="O220" s="89"/>
      <c r="P220" s="89"/>
      <c r="Q220" s="89"/>
      <c r="R220" s="89"/>
      <c r="S220" s="5"/>
      <c r="T220" s="88"/>
      <c r="U220" s="88"/>
      <c r="V220" s="88"/>
    </row>
    <row r="221" spans="2:22" ht="17.25" customHeight="1" thickBot="1">
      <c r="B221" s="343" t="s">
        <v>174</v>
      </c>
      <c r="C221" s="1072" t="s">
        <v>862</v>
      </c>
      <c r="D221" s="1072"/>
      <c r="E221" s="848"/>
      <c r="F221" s="848"/>
      <c r="G221" s="848"/>
      <c r="H221" s="849"/>
      <c r="I221" s="847" t="s">
        <v>863</v>
      </c>
      <c r="J221" s="848"/>
      <c r="K221" s="848"/>
      <c r="L221" s="848"/>
      <c r="M221" s="848"/>
      <c r="N221" s="849"/>
      <c r="O221" s="847" t="s">
        <v>864</v>
      </c>
      <c r="P221" s="848"/>
      <c r="Q221" s="848"/>
      <c r="R221" s="848"/>
      <c r="S221" s="848"/>
      <c r="T221" s="849"/>
      <c r="U221" s="1389" t="s">
        <v>811</v>
      </c>
      <c r="V221" s="1389" t="s">
        <v>810</v>
      </c>
    </row>
    <row r="222" spans="2:22" ht="17.25" customHeight="1" thickBot="1">
      <c r="B222" s="344" t="s">
        <v>972</v>
      </c>
      <c r="C222" s="824" t="s">
        <v>804</v>
      </c>
      <c r="D222" s="825"/>
      <c r="E222" s="826" t="s">
        <v>805</v>
      </c>
      <c r="F222" s="827"/>
      <c r="G222" s="826"/>
      <c r="H222" s="827"/>
      <c r="I222" s="826" t="s">
        <v>804</v>
      </c>
      <c r="J222" s="827"/>
      <c r="K222" s="826" t="s">
        <v>805</v>
      </c>
      <c r="L222" s="827"/>
      <c r="M222" s="826"/>
      <c r="N222" s="827"/>
      <c r="O222" s="826" t="s">
        <v>804</v>
      </c>
      <c r="P222" s="827"/>
      <c r="Q222" s="826" t="s">
        <v>805</v>
      </c>
      <c r="R222" s="827"/>
      <c r="S222" s="826"/>
      <c r="T222" s="827"/>
      <c r="U222" s="1390"/>
      <c r="V222" s="1390"/>
    </row>
    <row r="223" spans="2:22" ht="17.25" customHeight="1">
      <c r="B223" s="1432" t="s">
        <v>228</v>
      </c>
      <c r="C223" s="828" t="s">
        <v>861</v>
      </c>
      <c r="D223" s="831" t="s">
        <v>210</v>
      </c>
      <c r="E223" s="784" t="s">
        <v>861</v>
      </c>
      <c r="F223" s="781" t="s">
        <v>210</v>
      </c>
      <c r="G223" s="784" t="s">
        <v>861</v>
      </c>
      <c r="H223" s="781" t="s">
        <v>210</v>
      </c>
      <c r="I223" s="784" t="s">
        <v>861</v>
      </c>
      <c r="J223" s="781" t="s">
        <v>210</v>
      </c>
      <c r="K223" s="784" t="s">
        <v>861</v>
      </c>
      <c r="L223" s="781" t="s">
        <v>210</v>
      </c>
      <c r="M223" s="784" t="s">
        <v>861</v>
      </c>
      <c r="N223" s="781" t="s">
        <v>210</v>
      </c>
      <c r="O223" s="784" t="s">
        <v>861</v>
      </c>
      <c r="P223" s="781" t="s">
        <v>210</v>
      </c>
      <c r="Q223" s="784" t="s">
        <v>861</v>
      </c>
      <c r="R223" s="781" t="s">
        <v>210</v>
      </c>
      <c r="S223" s="784" t="s">
        <v>861</v>
      </c>
      <c r="T223" s="781" t="s">
        <v>210</v>
      </c>
      <c r="U223" s="1390"/>
      <c r="V223" s="1390"/>
    </row>
    <row r="224" spans="2:22" ht="17.25" customHeight="1">
      <c r="B224" s="1433"/>
      <c r="C224" s="829"/>
      <c r="D224" s="782"/>
      <c r="E224" s="785"/>
      <c r="F224" s="782"/>
      <c r="G224" s="785"/>
      <c r="H224" s="782"/>
      <c r="I224" s="785"/>
      <c r="J224" s="782"/>
      <c r="K224" s="785"/>
      <c r="L224" s="782"/>
      <c r="M224" s="785"/>
      <c r="N224" s="782"/>
      <c r="O224" s="785"/>
      <c r="P224" s="782"/>
      <c r="Q224" s="785"/>
      <c r="R224" s="782"/>
      <c r="S224" s="785"/>
      <c r="T224" s="782"/>
      <c r="U224" s="1390"/>
      <c r="V224" s="1390"/>
    </row>
    <row r="225" spans="2:36" ht="17.25" customHeight="1" thickBot="1">
      <c r="B225" s="1434"/>
      <c r="C225" s="830"/>
      <c r="D225" s="783"/>
      <c r="E225" s="786"/>
      <c r="F225" s="783"/>
      <c r="G225" s="786"/>
      <c r="H225" s="783"/>
      <c r="I225" s="786"/>
      <c r="J225" s="783"/>
      <c r="K225" s="786"/>
      <c r="L225" s="783"/>
      <c r="M225" s="786"/>
      <c r="N225" s="783"/>
      <c r="O225" s="786"/>
      <c r="P225" s="783"/>
      <c r="Q225" s="786"/>
      <c r="R225" s="783"/>
      <c r="S225" s="786"/>
      <c r="T225" s="783"/>
      <c r="U225" s="1390"/>
      <c r="V225" s="1390"/>
    </row>
    <row r="226" spans="2:36" ht="17.25" customHeight="1">
      <c r="B226" s="312" t="s">
        <v>890</v>
      </c>
      <c r="C226" s="153">
        <v>1</v>
      </c>
      <c r="D226" s="154">
        <v>28</v>
      </c>
      <c r="E226" s="447">
        <v>1</v>
      </c>
      <c r="F226" s="444">
        <v>35</v>
      </c>
      <c r="G226" s="443"/>
      <c r="H226" s="444"/>
      <c r="I226" s="443">
        <v>1</v>
      </c>
      <c r="J226" s="445">
        <v>21</v>
      </c>
      <c r="K226" s="443">
        <v>1</v>
      </c>
      <c r="L226" s="444">
        <v>29</v>
      </c>
      <c r="M226" s="447"/>
      <c r="N226" s="445"/>
      <c r="O226" s="443">
        <v>1</v>
      </c>
      <c r="P226" s="444">
        <v>22</v>
      </c>
      <c r="Q226" s="447">
        <v>1</v>
      </c>
      <c r="R226" s="444">
        <v>33</v>
      </c>
      <c r="S226" s="443"/>
      <c r="T226" s="444"/>
      <c r="U226" s="453">
        <f t="shared" ref="U226:V228" si="13">SUM(S226,Q226,O226,M226,K226,I226,G226,E226,C226)</f>
        <v>6</v>
      </c>
      <c r="V226" s="451">
        <f t="shared" si="13"/>
        <v>168</v>
      </c>
    </row>
    <row r="227" spans="2:36" ht="17.25" customHeight="1">
      <c r="B227" s="314" t="s">
        <v>1050</v>
      </c>
      <c r="C227" s="441">
        <v>1</v>
      </c>
      <c r="D227" s="438">
        <v>35</v>
      </c>
      <c r="E227" s="425">
        <v>2</v>
      </c>
      <c r="F227" s="440">
        <v>58</v>
      </c>
      <c r="G227" s="450"/>
      <c r="H227" s="446"/>
      <c r="I227" s="442">
        <v>1</v>
      </c>
      <c r="J227" s="439">
        <v>27</v>
      </c>
      <c r="K227" s="442">
        <v>1</v>
      </c>
      <c r="L227" s="440">
        <v>33</v>
      </c>
      <c r="M227" s="448"/>
      <c r="N227" s="449"/>
      <c r="O227" s="442">
        <v>1</v>
      </c>
      <c r="P227" s="440">
        <v>25</v>
      </c>
      <c r="Q227" s="425">
        <v>1</v>
      </c>
      <c r="R227" s="440">
        <v>26</v>
      </c>
      <c r="S227" s="450"/>
      <c r="T227" s="446"/>
      <c r="U227" s="454">
        <f t="shared" si="13"/>
        <v>7</v>
      </c>
      <c r="V227" s="452">
        <f t="shared" si="13"/>
        <v>204</v>
      </c>
    </row>
    <row r="228" spans="2:36" ht="17.25" customHeight="1" thickBot="1">
      <c r="B228" s="313" t="s">
        <v>1049</v>
      </c>
      <c r="C228" s="455">
        <v>1</v>
      </c>
      <c r="D228" s="459">
        <v>35</v>
      </c>
      <c r="E228" s="457">
        <v>2</v>
      </c>
      <c r="F228" s="458">
        <v>58</v>
      </c>
      <c r="G228" s="155"/>
      <c r="H228" s="156"/>
      <c r="I228" s="457">
        <v>1</v>
      </c>
      <c r="J228" s="458">
        <v>33</v>
      </c>
      <c r="K228" s="456">
        <v>2</v>
      </c>
      <c r="L228" s="460">
        <v>58</v>
      </c>
      <c r="M228" s="249"/>
      <c r="N228" s="157"/>
      <c r="O228" s="456">
        <v>1</v>
      </c>
      <c r="P228" s="460">
        <v>26</v>
      </c>
      <c r="Q228" s="457">
        <v>1</v>
      </c>
      <c r="R228" s="458">
        <v>35</v>
      </c>
      <c r="S228" s="155"/>
      <c r="T228" s="156"/>
      <c r="U228" s="328">
        <f t="shared" si="13"/>
        <v>8</v>
      </c>
      <c r="V228" s="327">
        <f t="shared" si="13"/>
        <v>245</v>
      </c>
    </row>
    <row r="229" spans="2:36" ht="17.25" customHeight="1">
      <c r="B229" s="70"/>
      <c r="C229" s="89"/>
      <c r="D229" s="89"/>
      <c r="E229" s="89"/>
      <c r="F229" s="89"/>
      <c r="G229" s="89"/>
      <c r="H229" s="89"/>
      <c r="I229" s="89"/>
      <c r="J229" s="89"/>
      <c r="K229" s="89"/>
      <c r="L229" s="89"/>
      <c r="M229" s="89"/>
      <c r="N229" s="89"/>
      <c r="O229" s="89"/>
      <c r="P229" s="89"/>
      <c r="Q229" s="89"/>
      <c r="R229" s="89"/>
      <c r="S229" s="5"/>
      <c r="T229" s="88"/>
      <c r="U229" s="88"/>
      <c r="V229" s="88"/>
    </row>
    <row r="230" spans="2:36" ht="17.25" customHeight="1" thickBot="1">
      <c r="B230" s="909" t="s">
        <v>1056</v>
      </c>
      <c r="C230" s="909"/>
      <c r="D230" s="909"/>
      <c r="E230" s="909"/>
      <c r="F230" s="909"/>
      <c r="G230" s="909"/>
      <c r="H230" s="909"/>
      <c r="I230" s="909"/>
      <c r="J230" s="909"/>
      <c r="K230" s="22"/>
      <c r="L230" s="22"/>
      <c r="O230" s="720" t="s">
        <v>549</v>
      </c>
      <c r="P230" s="720"/>
      <c r="Q230" s="720"/>
      <c r="T230" s="5"/>
      <c r="U230" s="94"/>
      <c r="V230" s="94"/>
      <c r="W230" s="94"/>
      <c r="X230" s="94"/>
      <c r="Y230" s="94"/>
      <c r="Z230" s="94"/>
      <c r="AA230" s="94"/>
      <c r="AB230" s="94"/>
      <c r="AC230" s="94"/>
      <c r="AD230" s="94"/>
      <c r="AE230" s="94"/>
      <c r="AF230" s="94"/>
      <c r="AG230" s="94"/>
      <c r="AH230" s="94"/>
      <c r="AI230" s="94"/>
      <c r="AJ230" s="5"/>
    </row>
    <row r="231" spans="2:36" ht="17.25" customHeight="1">
      <c r="B231" s="956" t="s">
        <v>377</v>
      </c>
      <c r="C231" s="957"/>
      <c r="D231" s="957"/>
      <c r="E231" s="957"/>
      <c r="F231" s="957"/>
      <c r="G231" s="957"/>
      <c r="H231" s="1065"/>
      <c r="I231" s="1094" t="s">
        <v>84</v>
      </c>
      <c r="J231" s="1172" t="s">
        <v>514</v>
      </c>
      <c r="K231" s="1173"/>
      <c r="L231" s="1174"/>
      <c r="M231" s="1096" t="s">
        <v>232</v>
      </c>
      <c r="N231" s="194"/>
      <c r="O231" s="711" t="s">
        <v>1317</v>
      </c>
      <c r="P231" s="712"/>
      <c r="Q231" s="712"/>
      <c r="R231" s="712"/>
      <c r="S231" s="713"/>
      <c r="T231" s="5"/>
      <c r="U231" s="94"/>
      <c r="V231" s="94"/>
      <c r="W231" s="94"/>
      <c r="X231" s="94"/>
      <c r="Y231" s="94"/>
      <c r="Z231" s="94"/>
      <c r="AA231" s="94"/>
      <c r="AB231" s="94"/>
      <c r="AC231" s="94"/>
      <c r="AD231" s="94"/>
      <c r="AE231" s="94"/>
      <c r="AF231" s="94"/>
      <c r="AG231" s="94"/>
      <c r="AH231" s="94"/>
      <c r="AI231" s="94"/>
      <c r="AJ231" s="5"/>
    </row>
    <row r="232" spans="2:36" ht="17.25" customHeight="1" thickBot="1">
      <c r="B232" s="960"/>
      <c r="C232" s="961"/>
      <c r="D232" s="961"/>
      <c r="E232" s="961"/>
      <c r="F232" s="961"/>
      <c r="G232" s="961"/>
      <c r="H232" s="1069"/>
      <c r="I232" s="1095"/>
      <c r="J232" s="633" t="s">
        <v>258</v>
      </c>
      <c r="K232" s="634" t="s">
        <v>259</v>
      </c>
      <c r="L232" s="635" t="s">
        <v>260</v>
      </c>
      <c r="M232" s="1097"/>
      <c r="N232" s="194"/>
      <c r="O232" s="714"/>
      <c r="P232" s="715"/>
      <c r="Q232" s="715"/>
      <c r="R232" s="715"/>
      <c r="S232" s="716"/>
      <c r="T232" s="5"/>
      <c r="U232" s="94"/>
      <c r="V232" s="90"/>
      <c r="W232" s="90"/>
      <c r="X232" s="90"/>
      <c r="Y232" s="90"/>
      <c r="Z232" s="90"/>
      <c r="AA232" s="90"/>
      <c r="AB232" s="94"/>
      <c r="AC232" s="90"/>
      <c r="AD232" s="90"/>
      <c r="AE232" s="90"/>
      <c r="AF232" s="90"/>
      <c r="AG232" s="90"/>
      <c r="AH232" s="90"/>
      <c r="AI232" s="94"/>
      <c r="AJ232" s="5"/>
    </row>
    <row r="233" spans="2:36" ht="16.5" customHeight="1">
      <c r="B233" s="1098" t="s">
        <v>942</v>
      </c>
      <c r="C233" s="1099"/>
      <c r="D233" s="1099"/>
      <c r="E233" s="1099"/>
      <c r="F233" s="1099"/>
      <c r="G233" s="1099"/>
      <c r="H233" s="1100"/>
      <c r="I233" s="104" t="s">
        <v>1246</v>
      </c>
      <c r="J233" s="432" t="s">
        <v>1246</v>
      </c>
      <c r="K233" s="432" t="s">
        <v>1246</v>
      </c>
      <c r="L233" s="432" t="s">
        <v>1246</v>
      </c>
      <c r="M233" s="636" t="s">
        <v>1246</v>
      </c>
      <c r="N233" s="194"/>
      <c r="O233" s="714"/>
      <c r="P233" s="715"/>
      <c r="Q233" s="715"/>
      <c r="R233" s="715"/>
      <c r="S233" s="716"/>
      <c r="T233" s="5"/>
      <c r="U233" s="91"/>
      <c r="V233" s="92"/>
      <c r="W233" s="92"/>
      <c r="X233" s="93"/>
      <c r="Y233" s="93"/>
      <c r="Z233" s="93"/>
      <c r="AA233" s="93"/>
      <c r="AB233" s="93"/>
      <c r="AC233" s="93"/>
      <c r="AD233" s="93"/>
      <c r="AE233" s="93"/>
      <c r="AF233" s="93"/>
      <c r="AG233" s="93"/>
      <c r="AH233" s="93"/>
      <c r="AI233" s="93"/>
      <c r="AJ233" s="5"/>
    </row>
    <row r="234" spans="2:36" ht="16.5" customHeight="1">
      <c r="B234" s="817" t="s">
        <v>372</v>
      </c>
      <c r="C234" s="818"/>
      <c r="D234" s="818"/>
      <c r="E234" s="818"/>
      <c r="F234" s="818"/>
      <c r="G234" s="818"/>
      <c r="H234" s="819"/>
      <c r="I234" s="106">
        <v>1</v>
      </c>
      <c r="J234" s="433" t="s">
        <v>1246</v>
      </c>
      <c r="K234" s="433">
        <v>1</v>
      </c>
      <c r="L234" s="433" t="s">
        <v>1246</v>
      </c>
      <c r="M234" s="637"/>
      <c r="N234" s="194"/>
      <c r="O234" s="714"/>
      <c r="P234" s="715"/>
      <c r="Q234" s="715"/>
      <c r="R234" s="715"/>
      <c r="S234" s="716"/>
    </row>
    <row r="235" spans="2:36" ht="16.5" customHeight="1">
      <c r="B235" s="766" t="s">
        <v>373</v>
      </c>
      <c r="C235" s="767"/>
      <c r="D235" s="767"/>
      <c r="E235" s="767"/>
      <c r="F235" s="767"/>
      <c r="G235" s="767"/>
      <c r="H235" s="768"/>
      <c r="I235" s="106" t="s">
        <v>1246</v>
      </c>
      <c r="J235" s="433" t="s">
        <v>1246</v>
      </c>
      <c r="K235" s="433" t="s">
        <v>1246</v>
      </c>
      <c r="L235" s="433" t="s">
        <v>1246</v>
      </c>
      <c r="M235" s="637" t="s">
        <v>1246</v>
      </c>
      <c r="N235" s="194"/>
      <c r="O235" s="714"/>
      <c r="P235" s="715"/>
      <c r="Q235" s="715"/>
      <c r="R235" s="715"/>
      <c r="S235" s="716"/>
    </row>
    <row r="236" spans="2:36" ht="16.5" customHeight="1">
      <c r="B236" s="766" t="s">
        <v>379</v>
      </c>
      <c r="C236" s="767"/>
      <c r="D236" s="767"/>
      <c r="E236" s="767"/>
      <c r="F236" s="767"/>
      <c r="G236" s="767"/>
      <c r="H236" s="768"/>
      <c r="I236" s="106">
        <v>127</v>
      </c>
      <c r="J236" s="433">
        <v>58</v>
      </c>
      <c r="K236" s="433">
        <v>47</v>
      </c>
      <c r="L236" s="433">
        <v>22</v>
      </c>
      <c r="M236" s="637" t="s">
        <v>1247</v>
      </c>
      <c r="N236" s="194"/>
      <c r="O236" s="714"/>
      <c r="P236" s="715"/>
      <c r="Q236" s="715"/>
      <c r="R236" s="715"/>
      <c r="S236" s="716"/>
    </row>
    <row r="237" spans="2:36" ht="16.5" customHeight="1">
      <c r="B237" s="766" t="s">
        <v>374</v>
      </c>
      <c r="C237" s="767"/>
      <c r="D237" s="767"/>
      <c r="E237" s="767"/>
      <c r="F237" s="767"/>
      <c r="G237" s="767"/>
      <c r="H237" s="768"/>
      <c r="I237" s="106">
        <v>143</v>
      </c>
      <c r="J237" s="433">
        <v>31</v>
      </c>
      <c r="K237" s="433">
        <v>80</v>
      </c>
      <c r="L237" s="433">
        <v>32</v>
      </c>
      <c r="M237" s="637" t="s">
        <v>1248</v>
      </c>
      <c r="N237" s="194"/>
      <c r="O237" s="714"/>
      <c r="P237" s="715"/>
      <c r="Q237" s="715"/>
      <c r="R237" s="715"/>
      <c r="S237" s="716"/>
    </row>
    <row r="238" spans="2:36" ht="16.5" customHeight="1">
      <c r="B238" s="766" t="s">
        <v>375</v>
      </c>
      <c r="C238" s="767"/>
      <c r="D238" s="767"/>
      <c r="E238" s="767"/>
      <c r="F238" s="767"/>
      <c r="G238" s="767"/>
      <c r="H238" s="768"/>
      <c r="I238" s="106">
        <v>25</v>
      </c>
      <c r="J238" s="433">
        <v>7</v>
      </c>
      <c r="K238" s="433">
        <v>8</v>
      </c>
      <c r="L238" s="433">
        <v>10</v>
      </c>
      <c r="M238" s="637" t="s">
        <v>1249</v>
      </c>
      <c r="N238" s="194"/>
      <c r="O238" s="714"/>
      <c r="P238" s="715"/>
      <c r="Q238" s="715"/>
      <c r="R238" s="715"/>
      <c r="S238" s="716"/>
    </row>
    <row r="239" spans="2:36" ht="16.5" customHeight="1">
      <c r="B239" s="766" t="s">
        <v>376</v>
      </c>
      <c r="C239" s="767"/>
      <c r="D239" s="767"/>
      <c r="E239" s="767"/>
      <c r="F239" s="767"/>
      <c r="G239" s="767"/>
      <c r="H239" s="768"/>
      <c r="I239" s="106">
        <v>171</v>
      </c>
      <c r="J239" s="433">
        <v>50</v>
      </c>
      <c r="K239" s="433">
        <v>71</v>
      </c>
      <c r="L239" s="433">
        <v>50</v>
      </c>
      <c r="M239" s="637" t="s">
        <v>1250</v>
      </c>
      <c r="N239" s="194"/>
      <c r="O239" s="714"/>
      <c r="P239" s="715"/>
      <c r="Q239" s="715"/>
      <c r="R239" s="715"/>
      <c r="S239" s="716"/>
    </row>
    <row r="240" spans="2:36" ht="16.5" customHeight="1">
      <c r="B240" s="766" t="s">
        <v>378</v>
      </c>
      <c r="C240" s="767"/>
      <c r="D240" s="767"/>
      <c r="E240" s="767"/>
      <c r="F240" s="767"/>
      <c r="G240" s="767"/>
      <c r="H240" s="768"/>
      <c r="I240" s="106" t="s">
        <v>1246</v>
      </c>
      <c r="J240" s="433" t="s">
        <v>1246</v>
      </c>
      <c r="K240" s="433" t="s">
        <v>1246</v>
      </c>
      <c r="L240" s="433" t="s">
        <v>1246</v>
      </c>
      <c r="M240" s="637" t="s">
        <v>1246</v>
      </c>
      <c r="N240" s="194"/>
      <c r="O240" s="714"/>
      <c r="P240" s="715"/>
      <c r="Q240" s="715"/>
      <c r="R240" s="715"/>
      <c r="S240" s="716"/>
    </row>
    <row r="241" spans="2:19" ht="59.25" customHeight="1" thickBot="1">
      <c r="B241" s="1425" t="s">
        <v>743</v>
      </c>
      <c r="C241" s="1426"/>
      <c r="D241" s="1426"/>
      <c r="E241" s="1426"/>
      <c r="F241" s="1426"/>
      <c r="G241" s="1426"/>
      <c r="H241" s="1427"/>
      <c r="I241" s="108">
        <v>20</v>
      </c>
      <c r="J241" s="178">
        <v>12</v>
      </c>
      <c r="K241" s="178">
        <v>6</v>
      </c>
      <c r="L241" s="178">
        <v>2</v>
      </c>
      <c r="M241" s="638" t="s">
        <v>1251</v>
      </c>
      <c r="N241" s="194"/>
      <c r="O241" s="717"/>
      <c r="P241" s="718"/>
      <c r="Q241" s="718"/>
      <c r="R241" s="718"/>
      <c r="S241" s="719"/>
    </row>
    <row r="242" spans="2:19" ht="17.25" customHeight="1">
      <c r="B242" s="22"/>
      <c r="C242" s="22"/>
      <c r="D242" s="22"/>
      <c r="E242" s="22"/>
      <c r="F242" s="22"/>
      <c r="G242" s="22"/>
      <c r="H242" s="22"/>
      <c r="I242" s="22"/>
      <c r="J242" s="22"/>
      <c r="K242" s="22"/>
      <c r="L242" s="22"/>
      <c r="M242" s="22"/>
      <c r="N242" s="22"/>
    </row>
    <row r="243" spans="2:19" ht="17.25" customHeight="1">
      <c r="B243" s="787" t="s">
        <v>247</v>
      </c>
      <c r="C243" s="787"/>
      <c r="D243" s="787"/>
      <c r="E243" s="787"/>
      <c r="M243" s="15"/>
      <c r="N243" s="15"/>
      <c r="O243" s="15"/>
      <c r="P243" s="15"/>
    </row>
    <row r="244" spans="2:19" ht="17.25" customHeight="1" thickBot="1">
      <c r="B244" s="10"/>
      <c r="C244" s="10"/>
      <c r="D244" s="10"/>
      <c r="E244" s="10"/>
      <c r="F244" s="10"/>
      <c r="G244" s="10"/>
      <c r="H244" s="10"/>
      <c r="I244" s="10"/>
      <c r="J244" s="10"/>
      <c r="K244" s="10"/>
      <c r="L244" s="10"/>
      <c r="M244" s="823" t="s">
        <v>58</v>
      </c>
      <c r="N244" s="823"/>
      <c r="O244" s="823"/>
      <c r="R244" s="10"/>
    </row>
    <row r="245" spans="2:19" ht="17.25" customHeight="1">
      <c r="B245" s="1062" t="s">
        <v>59</v>
      </c>
      <c r="C245" s="1063"/>
      <c r="D245" s="1063"/>
      <c r="E245" s="1063"/>
      <c r="F245" s="1063"/>
      <c r="G245" s="1063"/>
      <c r="H245" s="1064"/>
      <c r="I245" s="1073" t="s">
        <v>1109</v>
      </c>
      <c r="J245" s="1074"/>
      <c r="K245" s="49"/>
      <c r="L245" s="49"/>
      <c r="M245" s="1204" t="s">
        <v>1291</v>
      </c>
      <c r="N245" s="1205"/>
      <c r="O245" s="1205"/>
      <c r="P245" s="1205"/>
      <c r="Q245" s="1206"/>
      <c r="R245" s="49"/>
    </row>
    <row r="246" spans="2:19" ht="17.25" customHeight="1">
      <c r="B246" s="766" t="s">
        <v>821</v>
      </c>
      <c r="C246" s="767"/>
      <c r="D246" s="767"/>
      <c r="E246" s="767"/>
      <c r="F246" s="767"/>
      <c r="G246" s="767"/>
      <c r="H246" s="768"/>
      <c r="I246" s="462" t="s">
        <v>1110</v>
      </c>
      <c r="J246" s="464" t="s">
        <v>1111</v>
      </c>
      <c r="K246" s="49"/>
      <c r="L246" s="49"/>
      <c r="M246" s="1207"/>
      <c r="N246" s="1208"/>
      <c r="O246" s="1208"/>
      <c r="P246" s="1208"/>
      <c r="Q246" s="1209"/>
      <c r="R246" s="49"/>
    </row>
    <row r="247" spans="2:19" ht="17.25" customHeight="1">
      <c r="B247" s="817" t="s">
        <v>822</v>
      </c>
      <c r="C247" s="818"/>
      <c r="D247" s="818"/>
      <c r="E247" s="818"/>
      <c r="F247" s="818"/>
      <c r="G247" s="818"/>
      <c r="H247" s="819"/>
      <c r="I247" s="462">
        <v>44</v>
      </c>
      <c r="J247" s="464">
        <v>44</v>
      </c>
      <c r="K247" s="49"/>
      <c r="L247" s="49"/>
      <c r="M247" s="1207"/>
      <c r="N247" s="1208"/>
      <c r="O247" s="1208"/>
      <c r="P247" s="1208"/>
      <c r="Q247" s="1209"/>
      <c r="R247" s="49"/>
    </row>
    <row r="248" spans="2:19" ht="17.25" customHeight="1">
      <c r="B248" s="766" t="s">
        <v>62</v>
      </c>
      <c r="C248" s="767"/>
      <c r="D248" s="767"/>
      <c r="E248" s="767"/>
      <c r="F248" s="767"/>
      <c r="G248" s="767"/>
      <c r="H248" s="768"/>
      <c r="I248" s="1070" t="s">
        <v>1112</v>
      </c>
      <c r="J248" s="1071"/>
      <c r="K248" s="49"/>
      <c r="L248" s="49"/>
      <c r="M248" s="1207"/>
      <c r="N248" s="1208"/>
      <c r="O248" s="1208"/>
      <c r="P248" s="1208"/>
      <c r="Q248" s="1209"/>
      <c r="R248" s="49"/>
    </row>
    <row r="249" spans="2:19" ht="17.25" customHeight="1">
      <c r="B249" s="766" t="s">
        <v>403</v>
      </c>
      <c r="C249" s="767"/>
      <c r="D249" s="767"/>
      <c r="E249" s="767"/>
      <c r="F249" s="767"/>
      <c r="G249" s="767"/>
      <c r="H249" s="768"/>
      <c r="I249" s="462" t="s">
        <v>368</v>
      </c>
      <c r="J249" s="466">
        <v>70</v>
      </c>
      <c r="K249" s="49"/>
      <c r="L249" s="49"/>
      <c r="M249" s="1207"/>
      <c r="N249" s="1208"/>
      <c r="O249" s="1208"/>
      <c r="P249" s="1208"/>
      <c r="Q249" s="1209"/>
      <c r="R249" s="49"/>
    </row>
    <row r="250" spans="2:19" ht="17.25" customHeight="1">
      <c r="B250" s="817" t="s">
        <v>63</v>
      </c>
      <c r="C250" s="818"/>
      <c r="D250" s="818"/>
      <c r="E250" s="818"/>
      <c r="F250" s="818"/>
      <c r="G250" s="818"/>
      <c r="H250" s="819"/>
      <c r="I250" s="1070" t="s">
        <v>1113</v>
      </c>
      <c r="J250" s="1071"/>
      <c r="K250" s="49"/>
      <c r="L250" s="49"/>
      <c r="M250" s="1207"/>
      <c r="N250" s="1208"/>
      <c r="O250" s="1208"/>
      <c r="P250" s="1208"/>
      <c r="Q250" s="1209"/>
      <c r="R250" s="49"/>
    </row>
    <row r="251" spans="2:19" ht="17.25" customHeight="1">
      <c r="B251" s="766" t="s">
        <v>404</v>
      </c>
      <c r="C251" s="767"/>
      <c r="D251" s="767"/>
      <c r="E251" s="767"/>
      <c r="F251" s="767"/>
      <c r="G251" s="767"/>
      <c r="H251" s="768"/>
      <c r="I251" s="468" t="s">
        <v>1114</v>
      </c>
      <c r="J251" s="469" t="s">
        <v>368</v>
      </c>
      <c r="K251" s="49"/>
      <c r="L251" s="49"/>
      <c r="M251" s="1207"/>
      <c r="N251" s="1208"/>
      <c r="O251" s="1208"/>
      <c r="P251" s="1208"/>
      <c r="Q251" s="1209"/>
      <c r="R251" s="49"/>
    </row>
    <row r="252" spans="2:19" ht="17.25" customHeight="1">
      <c r="B252" s="1049" t="s">
        <v>937</v>
      </c>
      <c r="C252" s="1050"/>
      <c r="D252" s="1050"/>
      <c r="E252" s="1050"/>
      <c r="F252" s="1050"/>
      <c r="G252" s="1050"/>
      <c r="H252" s="1050"/>
      <c r="I252" s="462">
        <v>1</v>
      </c>
      <c r="J252" s="470" t="s">
        <v>1115</v>
      </c>
      <c r="K252" s="49"/>
      <c r="L252" s="49"/>
      <c r="M252" s="1207"/>
      <c r="N252" s="1208"/>
      <c r="O252" s="1208"/>
      <c r="P252" s="1208"/>
      <c r="Q252" s="1209"/>
      <c r="R252" s="49"/>
    </row>
    <row r="253" spans="2:19" ht="17.25" customHeight="1">
      <c r="B253" s="1049" t="s">
        <v>370</v>
      </c>
      <c r="C253" s="1050"/>
      <c r="D253" s="1050"/>
      <c r="E253" s="1050"/>
      <c r="F253" s="1050"/>
      <c r="G253" s="1050"/>
      <c r="H253" s="1050"/>
      <c r="I253" s="1070" t="s">
        <v>368</v>
      </c>
      <c r="J253" s="1071"/>
      <c r="K253" s="49"/>
      <c r="L253" s="49"/>
      <c r="M253" s="1207"/>
      <c r="N253" s="1208"/>
      <c r="O253" s="1208"/>
      <c r="P253" s="1208"/>
      <c r="Q253" s="1209"/>
      <c r="R253" s="49"/>
    </row>
    <row r="254" spans="2:19" ht="17.25" customHeight="1">
      <c r="B254" s="766" t="s">
        <v>65</v>
      </c>
      <c r="C254" s="767"/>
      <c r="D254" s="767"/>
      <c r="E254" s="767"/>
      <c r="F254" s="767"/>
      <c r="G254" s="767"/>
      <c r="H254" s="768"/>
      <c r="I254" s="1070" t="s">
        <v>1116</v>
      </c>
      <c r="J254" s="1071"/>
      <c r="K254" s="49"/>
      <c r="L254" s="49"/>
      <c r="M254" s="1207"/>
      <c r="N254" s="1208"/>
      <c r="O254" s="1208"/>
      <c r="P254" s="1208"/>
      <c r="Q254" s="1209"/>
      <c r="R254" s="49"/>
    </row>
    <row r="255" spans="2:19" ht="17.25" customHeight="1">
      <c r="B255" s="766" t="s">
        <v>66</v>
      </c>
      <c r="C255" s="767"/>
      <c r="D255" s="767"/>
      <c r="E255" s="767"/>
      <c r="F255" s="767"/>
      <c r="G255" s="767"/>
      <c r="H255" s="768"/>
      <c r="I255" s="1070">
        <v>41272</v>
      </c>
      <c r="J255" s="1071"/>
      <c r="K255" s="49"/>
      <c r="L255" s="49"/>
      <c r="M255" s="1207"/>
      <c r="N255" s="1208"/>
      <c r="O255" s="1208"/>
      <c r="P255" s="1208"/>
      <c r="Q255" s="1209"/>
      <c r="R255" s="49"/>
    </row>
    <row r="256" spans="2:19" ht="17.25" customHeight="1">
      <c r="B256" s="766" t="s">
        <v>67</v>
      </c>
      <c r="C256" s="767"/>
      <c r="D256" s="767"/>
      <c r="E256" s="767"/>
      <c r="F256" s="767"/>
      <c r="G256" s="767"/>
      <c r="H256" s="768"/>
      <c r="I256" s="1070">
        <v>20723</v>
      </c>
      <c r="J256" s="1071"/>
      <c r="K256" s="49"/>
      <c r="L256" s="49"/>
      <c r="M256" s="1207"/>
      <c r="N256" s="1208"/>
      <c r="O256" s="1208"/>
      <c r="P256" s="1208"/>
      <c r="Q256" s="1209"/>
      <c r="R256" s="49"/>
    </row>
    <row r="257" spans="2:18" ht="17.25" customHeight="1">
      <c r="B257" s="766" t="s">
        <v>729</v>
      </c>
      <c r="C257" s="767"/>
      <c r="D257" s="767"/>
      <c r="E257" s="767"/>
      <c r="F257" s="767"/>
      <c r="G257" s="767"/>
      <c r="H257" s="768"/>
      <c r="I257" s="572">
        <v>20</v>
      </c>
      <c r="J257" s="470">
        <v>3</v>
      </c>
      <c r="K257" s="49"/>
      <c r="L257" s="49"/>
      <c r="M257" s="1207"/>
      <c r="N257" s="1208"/>
      <c r="O257" s="1208"/>
      <c r="P257" s="1208"/>
      <c r="Q257" s="1209"/>
      <c r="R257" s="49"/>
    </row>
    <row r="258" spans="2:18" ht="17.25" customHeight="1">
      <c r="B258" s="766" t="s">
        <v>68</v>
      </c>
      <c r="C258" s="767"/>
      <c r="D258" s="767"/>
      <c r="E258" s="767"/>
      <c r="F258" s="767"/>
      <c r="G258" s="767"/>
      <c r="H258" s="768"/>
      <c r="I258" s="572">
        <v>1</v>
      </c>
      <c r="J258" s="470" t="s">
        <v>1117</v>
      </c>
      <c r="K258" s="49"/>
      <c r="L258" s="49"/>
      <c r="M258" s="1207"/>
      <c r="N258" s="1208"/>
      <c r="O258" s="1208"/>
      <c r="P258" s="1208"/>
      <c r="Q258" s="1209"/>
      <c r="R258" s="49"/>
    </row>
    <row r="259" spans="2:18" ht="17.25" customHeight="1">
      <c r="B259" s="766" t="s">
        <v>69</v>
      </c>
      <c r="C259" s="767"/>
      <c r="D259" s="767"/>
      <c r="E259" s="767"/>
      <c r="F259" s="767"/>
      <c r="G259" s="767"/>
      <c r="H259" s="768"/>
      <c r="I259" s="572">
        <v>1</v>
      </c>
      <c r="J259" s="470" t="s">
        <v>1117</v>
      </c>
      <c r="K259" s="49"/>
      <c r="L259" s="49"/>
      <c r="M259" s="1207"/>
      <c r="N259" s="1208"/>
      <c r="O259" s="1208"/>
      <c r="P259" s="1208"/>
      <c r="Q259" s="1209"/>
      <c r="R259" s="49"/>
    </row>
    <row r="260" spans="2:18" ht="17.25" customHeight="1">
      <c r="B260" s="766" t="s">
        <v>70</v>
      </c>
      <c r="C260" s="767"/>
      <c r="D260" s="767"/>
      <c r="E260" s="767"/>
      <c r="F260" s="767"/>
      <c r="G260" s="767"/>
      <c r="H260" s="768"/>
      <c r="I260" s="572">
        <v>1</v>
      </c>
      <c r="J260" s="470" t="s">
        <v>1117</v>
      </c>
      <c r="K260" s="49"/>
      <c r="L260" s="49"/>
      <c r="M260" s="1207"/>
      <c r="N260" s="1208"/>
      <c r="O260" s="1208"/>
      <c r="P260" s="1208"/>
      <c r="Q260" s="1209"/>
      <c r="R260" s="49"/>
    </row>
    <row r="261" spans="2:18" ht="17.25" customHeight="1">
      <c r="B261" s="766" t="s">
        <v>71</v>
      </c>
      <c r="C261" s="767"/>
      <c r="D261" s="767"/>
      <c r="E261" s="767"/>
      <c r="F261" s="767"/>
      <c r="G261" s="767"/>
      <c r="H261" s="768"/>
      <c r="I261" s="572">
        <v>0</v>
      </c>
      <c r="J261" s="470">
        <v>0</v>
      </c>
      <c r="K261" s="49"/>
      <c r="L261" s="49"/>
      <c r="M261" s="1207"/>
      <c r="N261" s="1208"/>
      <c r="O261" s="1208"/>
      <c r="P261" s="1208"/>
      <c r="Q261" s="1209"/>
    </row>
    <row r="262" spans="2:18" ht="17.25" customHeight="1">
      <c r="B262" s="1049" t="s">
        <v>547</v>
      </c>
      <c r="C262" s="1050"/>
      <c r="D262" s="1050"/>
      <c r="E262" s="1050"/>
      <c r="F262" s="1050"/>
      <c r="G262" s="1050"/>
      <c r="H262" s="1050"/>
      <c r="I262" s="572">
        <v>2</v>
      </c>
      <c r="J262" s="608">
        <v>25</v>
      </c>
      <c r="K262" s="49"/>
      <c r="L262" s="49"/>
      <c r="M262" s="1207"/>
      <c r="N262" s="1208"/>
      <c r="O262" s="1208"/>
      <c r="P262" s="1208"/>
      <c r="Q262" s="1209"/>
    </row>
    <row r="263" spans="2:18" ht="17.25" customHeight="1">
      <c r="B263" s="766" t="s">
        <v>548</v>
      </c>
      <c r="C263" s="767"/>
      <c r="D263" s="767"/>
      <c r="E263" s="767"/>
      <c r="F263" s="767"/>
      <c r="G263" s="767"/>
      <c r="H263" s="768"/>
      <c r="I263" s="572">
        <v>0</v>
      </c>
      <c r="J263" s="470">
        <v>0</v>
      </c>
      <c r="K263" s="49"/>
      <c r="L263" s="49"/>
      <c r="M263" s="1207"/>
      <c r="N263" s="1208"/>
      <c r="O263" s="1208"/>
      <c r="P263" s="1208"/>
      <c r="Q263" s="1209"/>
    </row>
    <row r="264" spans="2:18" ht="17.25" customHeight="1">
      <c r="B264" s="766" t="s">
        <v>638</v>
      </c>
      <c r="C264" s="767"/>
      <c r="D264" s="767"/>
      <c r="E264" s="767"/>
      <c r="F264" s="767"/>
      <c r="G264" s="767"/>
      <c r="H264" s="768"/>
      <c r="I264" s="572">
        <v>31</v>
      </c>
      <c r="J264" s="578">
        <v>34.25</v>
      </c>
      <c r="K264" s="49"/>
      <c r="L264" s="49"/>
      <c r="M264" s="1207"/>
      <c r="N264" s="1208"/>
      <c r="O264" s="1208"/>
      <c r="P264" s="1208"/>
      <c r="Q264" s="1209"/>
    </row>
    <row r="265" spans="2:18" ht="17.25" customHeight="1">
      <c r="B265" s="1049" t="s">
        <v>639</v>
      </c>
      <c r="C265" s="1050"/>
      <c r="D265" s="1050"/>
      <c r="E265" s="1050"/>
      <c r="F265" s="1050"/>
      <c r="G265" s="1050"/>
      <c r="H265" s="1050"/>
      <c r="I265" s="572">
        <v>32</v>
      </c>
      <c r="J265" s="578">
        <v>7</v>
      </c>
      <c r="K265" s="49"/>
      <c r="L265" s="49"/>
      <c r="M265" s="1207"/>
      <c r="N265" s="1208"/>
      <c r="O265" s="1208"/>
      <c r="P265" s="1208"/>
      <c r="Q265" s="1209"/>
    </row>
    <row r="266" spans="2:18" ht="17.25" customHeight="1">
      <c r="B266" s="766" t="s">
        <v>735</v>
      </c>
      <c r="C266" s="767"/>
      <c r="D266" s="767"/>
      <c r="E266" s="767"/>
      <c r="F266" s="767"/>
      <c r="G266" s="767"/>
      <c r="H266" s="768"/>
      <c r="I266" s="572">
        <v>1</v>
      </c>
      <c r="J266" s="578">
        <v>37</v>
      </c>
      <c r="K266" s="49"/>
      <c r="L266" s="49"/>
      <c r="M266" s="1207"/>
      <c r="N266" s="1208"/>
      <c r="O266" s="1208"/>
      <c r="P266" s="1208"/>
      <c r="Q266" s="1209"/>
    </row>
    <row r="267" spans="2:18" ht="17.25" customHeight="1">
      <c r="B267" s="766" t="s">
        <v>742</v>
      </c>
      <c r="C267" s="767"/>
      <c r="D267" s="767"/>
      <c r="E267" s="767"/>
      <c r="F267" s="767"/>
      <c r="G267" s="767"/>
      <c r="H267" s="768"/>
      <c r="I267" s="572" t="s">
        <v>368</v>
      </c>
      <c r="J267" s="578">
        <v>70</v>
      </c>
      <c r="K267" s="49"/>
      <c r="L267" s="49"/>
      <c r="M267" s="1207"/>
      <c r="N267" s="1208"/>
      <c r="O267" s="1208"/>
      <c r="P267" s="1208"/>
      <c r="Q267" s="1209"/>
    </row>
    <row r="268" spans="2:18" ht="17.25" customHeight="1">
      <c r="B268" s="766" t="s">
        <v>72</v>
      </c>
      <c r="C268" s="767"/>
      <c r="D268" s="767"/>
      <c r="E268" s="767"/>
      <c r="F268" s="767"/>
      <c r="G268" s="767"/>
      <c r="H268" s="768"/>
      <c r="I268" s="1070" t="s">
        <v>369</v>
      </c>
      <c r="J268" s="1071"/>
      <c r="K268" s="49"/>
      <c r="L268" s="49"/>
      <c r="M268" s="1207"/>
      <c r="N268" s="1208"/>
      <c r="O268" s="1208"/>
      <c r="P268" s="1208"/>
      <c r="Q268" s="1209"/>
    </row>
    <row r="269" spans="2:18" ht="17.25" customHeight="1">
      <c r="B269" s="766" t="s">
        <v>73</v>
      </c>
      <c r="C269" s="767"/>
      <c r="D269" s="767"/>
      <c r="E269" s="767"/>
      <c r="F269" s="767"/>
      <c r="G269" s="767"/>
      <c r="H269" s="768"/>
      <c r="I269" s="1070" t="s">
        <v>368</v>
      </c>
      <c r="J269" s="1071"/>
      <c r="K269" s="49"/>
      <c r="L269" s="49"/>
      <c r="M269" s="1207"/>
      <c r="N269" s="1208"/>
      <c r="O269" s="1208"/>
      <c r="P269" s="1208"/>
      <c r="Q269" s="1209"/>
    </row>
    <row r="270" spans="2:18" ht="17.25" customHeight="1">
      <c r="B270" s="766" t="s">
        <v>74</v>
      </c>
      <c r="C270" s="767"/>
      <c r="D270" s="767"/>
      <c r="E270" s="767"/>
      <c r="F270" s="767"/>
      <c r="G270" s="767"/>
      <c r="H270" s="768"/>
      <c r="I270" s="1070" t="s">
        <v>368</v>
      </c>
      <c r="J270" s="1071"/>
      <c r="K270" s="49"/>
      <c r="L270" s="49"/>
      <c r="M270" s="1207"/>
      <c r="N270" s="1208"/>
      <c r="O270" s="1208"/>
      <c r="P270" s="1208"/>
      <c r="Q270" s="1209"/>
    </row>
    <row r="271" spans="2:18" ht="17.25" customHeight="1">
      <c r="B271" s="766" t="s">
        <v>75</v>
      </c>
      <c r="C271" s="767"/>
      <c r="D271" s="767"/>
      <c r="E271" s="767"/>
      <c r="F271" s="767"/>
      <c r="G271" s="767"/>
      <c r="H271" s="768"/>
      <c r="I271" s="1070" t="s">
        <v>368</v>
      </c>
      <c r="J271" s="1071"/>
      <c r="K271" s="49"/>
      <c r="L271" s="49"/>
      <c r="M271" s="1207"/>
      <c r="N271" s="1208"/>
      <c r="O271" s="1208"/>
      <c r="P271" s="1208"/>
      <c r="Q271" s="1209"/>
    </row>
    <row r="272" spans="2:18" ht="17.25" customHeight="1">
      <c r="B272" s="1086" t="s">
        <v>76</v>
      </c>
      <c r="C272" s="1087"/>
      <c r="D272" s="1087"/>
      <c r="E272" s="1087"/>
      <c r="F272" s="1087"/>
      <c r="G272" s="1087"/>
      <c r="H272" s="1088"/>
      <c r="I272" s="1070" t="s">
        <v>368</v>
      </c>
      <c r="J272" s="1071"/>
      <c r="K272" s="49"/>
      <c r="L272" s="49"/>
      <c r="M272" s="1207"/>
      <c r="N272" s="1208"/>
      <c r="O272" s="1208"/>
      <c r="P272" s="1208"/>
      <c r="Q272" s="1209"/>
    </row>
    <row r="273" spans="2:22" ht="17.25" customHeight="1">
      <c r="B273" s="1302" t="s">
        <v>77</v>
      </c>
      <c r="C273" s="1303"/>
      <c r="D273" s="1303"/>
      <c r="E273" s="1303"/>
      <c r="F273" s="1303"/>
      <c r="G273" s="1303"/>
      <c r="H273" s="1303"/>
      <c r="I273" s="1070" t="s">
        <v>368</v>
      </c>
      <c r="J273" s="1071"/>
      <c r="K273" s="49"/>
      <c r="L273" s="49"/>
      <c r="M273" s="1207"/>
      <c r="N273" s="1208"/>
      <c r="O273" s="1208"/>
      <c r="P273" s="1208"/>
      <c r="Q273" s="1209"/>
    </row>
    <row r="274" spans="2:22" ht="17.25" customHeight="1">
      <c r="B274" s="766" t="s">
        <v>673</v>
      </c>
      <c r="C274" s="767"/>
      <c r="D274" s="767"/>
      <c r="E274" s="767"/>
      <c r="F274" s="767"/>
      <c r="G274" s="767"/>
      <c r="H274" s="768"/>
      <c r="I274" s="465" t="s">
        <v>368</v>
      </c>
      <c r="J274" s="471" t="s">
        <v>1118</v>
      </c>
      <c r="K274" s="49"/>
      <c r="L274" s="49"/>
      <c r="M274" s="1207"/>
      <c r="N274" s="1208"/>
      <c r="O274" s="1208"/>
      <c r="P274" s="1208"/>
      <c r="Q274" s="1209"/>
    </row>
    <row r="275" spans="2:22" ht="17.25" customHeight="1" thickBot="1">
      <c r="B275" s="1079" t="s">
        <v>626</v>
      </c>
      <c r="C275" s="1080"/>
      <c r="D275" s="1080"/>
      <c r="E275" s="1080"/>
      <c r="F275" s="1080"/>
      <c r="G275" s="1080"/>
      <c r="H275" s="1081"/>
      <c r="I275" s="463">
        <v>1</v>
      </c>
      <c r="J275" s="467">
        <v>48</v>
      </c>
      <c r="K275" s="49"/>
      <c r="L275" s="49"/>
      <c r="M275" s="1210"/>
      <c r="N275" s="1211"/>
      <c r="O275" s="1211"/>
      <c r="P275" s="1211"/>
      <c r="Q275" s="1212"/>
    </row>
    <row r="276" spans="2:22" ht="17.25" customHeight="1">
      <c r="B276" s="41"/>
      <c r="C276" s="41"/>
      <c r="D276" s="41"/>
      <c r="E276" s="41"/>
      <c r="F276" s="41"/>
      <c r="G276" s="41"/>
      <c r="H276" s="41"/>
      <c r="I276" s="42"/>
      <c r="J276" s="42"/>
      <c r="K276" s="10"/>
      <c r="L276" s="10"/>
      <c r="M276" s="43"/>
      <c r="N276" s="43"/>
      <c r="O276" s="43"/>
      <c r="P276" s="43"/>
      <c r="Q276" s="40"/>
      <c r="R276" s="40"/>
    </row>
    <row r="277" spans="2:22" ht="17.25" customHeight="1">
      <c r="B277" s="807" t="s">
        <v>887</v>
      </c>
      <c r="C277" s="807"/>
      <c r="D277" s="807"/>
      <c r="E277" s="807"/>
      <c r="F277" s="807"/>
      <c r="G277" s="807"/>
      <c r="H277" s="807"/>
      <c r="I277" s="807"/>
      <c r="J277" s="807"/>
      <c r="K277" s="807"/>
      <c r="L277" s="807"/>
      <c r="M277" s="807"/>
      <c r="N277" s="807"/>
      <c r="O277" s="807"/>
      <c r="P277" s="807"/>
      <c r="Q277" s="807"/>
      <c r="R277" s="807"/>
      <c r="S277" s="807"/>
    </row>
    <row r="278" spans="2:22" ht="17.25" customHeight="1">
      <c r="B278" s="807"/>
      <c r="C278" s="807"/>
      <c r="D278" s="807"/>
      <c r="E278" s="807"/>
      <c r="F278" s="807"/>
      <c r="G278" s="807"/>
      <c r="H278" s="807"/>
      <c r="I278" s="807"/>
      <c r="J278" s="807"/>
      <c r="K278" s="807"/>
      <c r="L278" s="807"/>
      <c r="M278" s="807"/>
      <c r="N278" s="807"/>
      <c r="O278" s="807"/>
      <c r="P278" s="807"/>
      <c r="Q278" s="807"/>
      <c r="R278" s="807"/>
      <c r="S278" s="807"/>
    </row>
    <row r="279" spans="2:22" ht="17.25" customHeight="1"/>
    <row r="280" spans="2:22" ht="17.25" customHeight="1">
      <c r="B280" s="787" t="s">
        <v>1057</v>
      </c>
      <c r="C280" s="787"/>
      <c r="D280" s="787"/>
      <c r="E280" s="787"/>
      <c r="F280" s="787"/>
      <c r="G280" s="787"/>
      <c r="H280" s="787"/>
      <c r="I280" s="787"/>
      <c r="J280" s="787"/>
      <c r="K280" s="787"/>
    </row>
    <row r="281" spans="2:22" ht="17.25" customHeight="1" thickBot="1"/>
    <row r="282" spans="2:22" ht="17.25" customHeight="1">
      <c r="B282" s="1082" t="s">
        <v>236</v>
      </c>
      <c r="C282" s="1082" t="s">
        <v>745</v>
      </c>
      <c r="D282" s="674" t="s">
        <v>78</v>
      </c>
      <c r="E282" s="760" t="s">
        <v>233</v>
      </c>
      <c r="F282" s="699"/>
      <c r="G282" s="674" t="s">
        <v>189</v>
      </c>
      <c r="H282" s="760" t="s">
        <v>233</v>
      </c>
      <c r="I282" s="699"/>
      <c r="J282" s="1202" t="s">
        <v>190</v>
      </c>
      <c r="K282" s="760" t="s">
        <v>234</v>
      </c>
      <c r="L282" s="763"/>
      <c r="M282" s="760" t="s">
        <v>235</v>
      </c>
      <c r="N282" s="699"/>
      <c r="O282" s="674" t="s">
        <v>780</v>
      </c>
      <c r="P282" s="760" t="s">
        <v>233</v>
      </c>
      <c r="Q282" s="699"/>
      <c r="R282" s="674" t="s">
        <v>192</v>
      </c>
      <c r="S282" s="760" t="s">
        <v>385</v>
      </c>
      <c r="T282" s="763"/>
      <c r="U282" s="760" t="s">
        <v>235</v>
      </c>
      <c r="V282" s="699"/>
    </row>
    <row r="283" spans="2:22" ht="17.25" customHeight="1">
      <c r="B283" s="1089"/>
      <c r="C283" s="1089"/>
      <c r="D283" s="773"/>
      <c r="E283" s="761"/>
      <c r="F283" s="723"/>
      <c r="G283" s="773"/>
      <c r="H283" s="761"/>
      <c r="I283" s="723"/>
      <c r="J283" s="1056"/>
      <c r="K283" s="761"/>
      <c r="L283" s="764"/>
      <c r="M283" s="761"/>
      <c r="N283" s="723"/>
      <c r="O283" s="773"/>
      <c r="P283" s="761"/>
      <c r="Q283" s="723"/>
      <c r="R283" s="773"/>
      <c r="S283" s="761"/>
      <c r="T283" s="764"/>
      <c r="U283" s="761"/>
      <c r="V283" s="723"/>
    </row>
    <row r="284" spans="2:22" ht="17.25" customHeight="1">
      <c r="B284" s="865"/>
      <c r="C284" s="865"/>
      <c r="D284" s="774"/>
      <c r="E284" s="762"/>
      <c r="F284" s="702"/>
      <c r="G284" s="774"/>
      <c r="H284" s="762"/>
      <c r="I284" s="702"/>
      <c r="J284" s="1203"/>
      <c r="K284" s="762"/>
      <c r="L284" s="765"/>
      <c r="M284" s="762"/>
      <c r="N284" s="702"/>
      <c r="O284" s="774"/>
      <c r="P284" s="762"/>
      <c r="Q284" s="702"/>
      <c r="R284" s="774"/>
      <c r="S284" s="762"/>
      <c r="T284" s="765"/>
      <c r="U284" s="762"/>
      <c r="V284" s="702"/>
    </row>
    <row r="285" spans="2:22" ht="17.25" customHeight="1" thickBot="1">
      <c r="B285" s="1083"/>
      <c r="C285" s="1083"/>
      <c r="D285" s="676"/>
      <c r="E285" s="324" t="s">
        <v>231</v>
      </c>
      <c r="F285" s="120" t="s">
        <v>232</v>
      </c>
      <c r="G285" s="676"/>
      <c r="H285" s="97" t="s">
        <v>231</v>
      </c>
      <c r="I285" s="120" t="s">
        <v>232</v>
      </c>
      <c r="J285" s="864"/>
      <c r="K285" s="97" t="s">
        <v>231</v>
      </c>
      <c r="L285" s="121" t="s">
        <v>232</v>
      </c>
      <c r="M285" s="97" t="s">
        <v>231</v>
      </c>
      <c r="N285" s="122" t="s">
        <v>232</v>
      </c>
      <c r="O285" s="676"/>
      <c r="P285" s="97" t="s">
        <v>231</v>
      </c>
      <c r="Q285" s="120" t="s">
        <v>232</v>
      </c>
      <c r="R285" s="676"/>
      <c r="S285" s="97" t="s">
        <v>231</v>
      </c>
      <c r="T285" s="121" t="s">
        <v>232</v>
      </c>
      <c r="U285" s="97" t="s">
        <v>231</v>
      </c>
      <c r="V285" s="120" t="s">
        <v>232</v>
      </c>
    </row>
    <row r="286" spans="2:22" ht="17.25" customHeight="1">
      <c r="B286" s="312" t="s">
        <v>890</v>
      </c>
      <c r="C286" s="165">
        <f>SUM(D286,G286,J286,O286,R286)</f>
        <v>1042</v>
      </c>
      <c r="D286" s="128">
        <v>395</v>
      </c>
      <c r="E286" s="131">
        <v>395</v>
      </c>
      <c r="F286" s="139">
        <v>0.99750000000000005</v>
      </c>
      <c r="G286" s="169">
        <v>395</v>
      </c>
      <c r="H286" s="131">
        <v>395</v>
      </c>
      <c r="I286" s="139">
        <v>0.99729999999999996</v>
      </c>
      <c r="J286" s="128">
        <v>90</v>
      </c>
      <c r="K286" s="131">
        <v>90</v>
      </c>
      <c r="L286" s="138">
        <v>1</v>
      </c>
      <c r="M286" s="131">
        <v>90</v>
      </c>
      <c r="N286" s="139">
        <v>1</v>
      </c>
      <c r="O286" s="128">
        <v>107</v>
      </c>
      <c r="P286" s="130">
        <v>107</v>
      </c>
      <c r="Q286" s="139">
        <v>1</v>
      </c>
      <c r="R286" s="128">
        <v>55</v>
      </c>
      <c r="S286" s="130">
        <v>55</v>
      </c>
      <c r="T286" s="139">
        <v>1</v>
      </c>
      <c r="U286" s="128">
        <v>55</v>
      </c>
      <c r="V286" s="474">
        <v>1</v>
      </c>
    </row>
    <row r="287" spans="2:22" ht="17.25" customHeight="1">
      <c r="B287" s="314" t="s">
        <v>1050</v>
      </c>
      <c r="C287" s="169">
        <f>SUM(D287,G287,J287,O287,R287)</f>
        <v>1096</v>
      </c>
      <c r="D287" s="518">
        <v>408</v>
      </c>
      <c r="E287" s="520">
        <v>407</v>
      </c>
      <c r="F287" s="530">
        <v>0.99</v>
      </c>
      <c r="G287" s="524">
        <v>387</v>
      </c>
      <c r="H287" s="520">
        <v>387</v>
      </c>
      <c r="I287" s="530">
        <v>0.99729999999999996</v>
      </c>
      <c r="J287" s="518">
        <v>105</v>
      </c>
      <c r="K287" s="520">
        <v>105</v>
      </c>
      <c r="L287" s="529">
        <v>1</v>
      </c>
      <c r="M287" s="520">
        <v>105</v>
      </c>
      <c r="N287" s="530">
        <v>1</v>
      </c>
      <c r="O287" s="518">
        <v>152</v>
      </c>
      <c r="P287" s="519">
        <v>152</v>
      </c>
      <c r="Q287" s="530">
        <v>1</v>
      </c>
      <c r="R287" s="518">
        <v>44</v>
      </c>
      <c r="S287" s="519">
        <v>44</v>
      </c>
      <c r="T287" s="530">
        <v>1</v>
      </c>
      <c r="U287" s="536">
        <v>44</v>
      </c>
      <c r="V287" s="537">
        <v>1</v>
      </c>
    </row>
    <row r="288" spans="2:22" ht="17.25" customHeight="1" thickBot="1">
      <c r="B288" s="313" t="s">
        <v>1049</v>
      </c>
      <c r="C288" s="173">
        <f>SUM(D288,G288,J288,O288,R288)</f>
        <v>1180</v>
      </c>
      <c r="D288" s="533">
        <v>429</v>
      </c>
      <c r="E288" s="532">
        <v>428</v>
      </c>
      <c r="F288" s="538">
        <v>1</v>
      </c>
      <c r="G288" s="533">
        <v>414</v>
      </c>
      <c r="H288" s="532">
        <v>413</v>
      </c>
      <c r="I288" s="538">
        <v>1</v>
      </c>
      <c r="J288" s="531">
        <v>92</v>
      </c>
      <c r="K288" s="532">
        <v>92</v>
      </c>
      <c r="L288" s="539">
        <v>1</v>
      </c>
      <c r="M288" s="532">
        <v>92</v>
      </c>
      <c r="N288" s="540">
        <v>1</v>
      </c>
      <c r="O288" s="533">
        <v>184</v>
      </c>
      <c r="P288" s="542">
        <v>184</v>
      </c>
      <c r="Q288" s="538">
        <v>1</v>
      </c>
      <c r="R288" s="531">
        <v>61</v>
      </c>
      <c r="S288" s="532">
        <v>61</v>
      </c>
      <c r="T288" s="540">
        <v>1</v>
      </c>
      <c r="U288" s="534">
        <v>61</v>
      </c>
      <c r="V288" s="541">
        <v>1</v>
      </c>
    </row>
    <row r="289" spans="2:24" ht="17.25" customHeight="1"/>
    <row r="290" spans="2:24" ht="17.25" customHeight="1">
      <c r="B290" s="787" t="s">
        <v>1090</v>
      </c>
      <c r="C290" s="787"/>
      <c r="D290" s="787"/>
      <c r="E290" s="787"/>
      <c r="F290" s="787"/>
      <c r="G290" s="787"/>
      <c r="H290" s="787"/>
      <c r="I290" s="787"/>
      <c r="J290" s="787"/>
      <c r="K290" s="787"/>
    </row>
    <row r="291" spans="2:24" ht="17.25" customHeight="1" thickBot="1">
      <c r="B291" s="1076"/>
      <c r="C291" s="1077"/>
      <c r="D291" s="1077"/>
    </row>
    <row r="292" spans="2:24" ht="17.25" customHeight="1">
      <c r="B292" s="859" t="s">
        <v>79</v>
      </c>
      <c r="C292" s="674" t="s">
        <v>1092</v>
      </c>
      <c r="D292" s="677"/>
      <c r="E292" s="674" t="s">
        <v>1091</v>
      </c>
      <c r="F292" s="677"/>
      <c r="G292" s="674" t="s">
        <v>80</v>
      </c>
      <c r="H292" s="1078"/>
      <c r="I292" s="859" t="s">
        <v>79</v>
      </c>
      <c r="J292" s="917" t="s">
        <v>81</v>
      </c>
      <c r="K292" s="918"/>
      <c r="L292" s="918"/>
      <c r="M292" s="918"/>
      <c r="N292" s="918"/>
      <c r="O292" s="918"/>
      <c r="P292" s="918"/>
      <c r="Q292" s="918"/>
      <c r="R292" s="919"/>
    </row>
    <row r="293" spans="2:24" ht="17.25" customHeight="1">
      <c r="B293" s="860"/>
      <c r="C293" s="773"/>
      <c r="D293" s="775"/>
      <c r="E293" s="773"/>
      <c r="F293" s="775"/>
      <c r="G293" s="773"/>
      <c r="H293" s="1057"/>
      <c r="I293" s="860"/>
      <c r="J293" s="843" t="s">
        <v>749</v>
      </c>
      <c r="K293" s="844"/>
      <c r="L293" s="844"/>
      <c r="M293" s="844"/>
      <c r="N293" s="844"/>
      <c r="O293" s="844"/>
      <c r="P293" s="844" t="s">
        <v>748</v>
      </c>
      <c r="Q293" s="844"/>
      <c r="R293" s="920"/>
    </row>
    <row r="294" spans="2:24" ht="17.25" customHeight="1" thickBot="1">
      <c r="B294" s="860"/>
      <c r="C294" s="676"/>
      <c r="D294" s="679"/>
      <c r="E294" s="676"/>
      <c r="F294" s="679"/>
      <c r="G294" s="676"/>
      <c r="H294" s="1052"/>
      <c r="I294" s="860"/>
      <c r="J294" s="845"/>
      <c r="K294" s="846"/>
      <c r="L294" s="846"/>
      <c r="M294" s="846"/>
      <c r="N294" s="846"/>
      <c r="O294" s="846"/>
      <c r="P294" s="846"/>
      <c r="Q294" s="846"/>
      <c r="R294" s="921"/>
    </row>
    <row r="295" spans="2:24" ht="17.25" customHeight="1">
      <c r="B295" s="860"/>
      <c r="C295" s="1051" t="s">
        <v>603</v>
      </c>
      <c r="D295" s="762" t="s">
        <v>604</v>
      </c>
      <c r="E295" s="674" t="s">
        <v>603</v>
      </c>
      <c r="F295" s="677" t="s">
        <v>604</v>
      </c>
      <c r="G295" s="765" t="s">
        <v>603</v>
      </c>
      <c r="H295" s="762" t="s">
        <v>604</v>
      </c>
      <c r="I295" s="860"/>
      <c r="J295" s="1090" t="s">
        <v>193</v>
      </c>
      <c r="K295" s="1092" t="s">
        <v>194</v>
      </c>
      <c r="L295" s="771" t="s">
        <v>195</v>
      </c>
      <c r="M295" s="862" t="s">
        <v>196</v>
      </c>
      <c r="N295" s="862" t="s">
        <v>197</v>
      </c>
      <c r="O295" s="771">
        <v>10</v>
      </c>
      <c r="P295" s="1103" t="s">
        <v>750</v>
      </c>
      <c r="Q295" s="771" t="s">
        <v>819</v>
      </c>
      <c r="R295" s="1101" t="s">
        <v>751</v>
      </c>
    </row>
    <row r="296" spans="2:24" ht="17.25" customHeight="1" thickBot="1">
      <c r="B296" s="861"/>
      <c r="C296" s="676"/>
      <c r="D296" s="1052"/>
      <c r="E296" s="676"/>
      <c r="F296" s="679"/>
      <c r="G296" s="864"/>
      <c r="H296" s="1052"/>
      <c r="I296" s="861"/>
      <c r="J296" s="1091"/>
      <c r="K296" s="1093"/>
      <c r="L296" s="772"/>
      <c r="M296" s="863"/>
      <c r="N296" s="863"/>
      <c r="O296" s="772"/>
      <c r="P296" s="1104"/>
      <c r="Q296" s="772"/>
      <c r="R296" s="1102"/>
      <c r="S296" s="1418" t="s">
        <v>1292</v>
      </c>
      <c r="T296" s="1419"/>
      <c r="U296" s="1419"/>
      <c r="V296" s="1419"/>
      <c r="W296" s="1419"/>
      <c r="X296" s="1419"/>
    </row>
    <row r="297" spans="2:24" ht="17.25" customHeight="1">
      <c r="B297" s="318" t="s">
        <v>85</v>
      </c>
      <c r="C297" s="515">
        <v>436</v>
      </c>
      <c r="D297" s="473">
        <v>218</v>
      </c>
      <c r="E297" s="515">
        <f>SUM(G297,C307,J307)</f>
        <v>215</v>
      </c>
      <c r="F297" s="525">
        <f>SUM(H297,D307,K307)</f>
        <v>214</v>
      </c>
      <c r="G297" s="472">
        <v>214</v>
      </c>
      <c r="H297" s="525">
        <v>214</v>
      </c>
      <c r="I297" s="318" t="s">
        <v>85</v>
      </c>
      <c r="J297" s="571"/>
      <c r="K297" s="590"/>
      <c r="L297" s="575"/>
      <c r="M297" s="575"/>
      <c r="N297" s="575"/>
      <c r="O297" s="581"/>
      <c r="P297" s="575">
        <v>117</v>
      </c>
      <c r="Q297" s="575">
        <v>153</v>
      </c>
      <c r="R297" s="576">
        <v>36</v>
      </c>
      <c r="S297" s="1418"/>
      <c r="T297" s="1419"/>
      <c r="U297" s="1419"/>
      <c r="V297" s="1419"/>
      <c r="W297" s="1419"/>
      <c r="X297" s="1419"/>
    </row>
    <row r="298" spans="2:24" ht="17.25" customHeight="1">
      <c r="B298" s="319" t="s">
        <v>86</v>
      </c>
      <c r="C298" s="516">
        <v>521</v>
      </c>
      <c r="D298" s="522">
        <v>277</v>
      </c>
      <c r="E298" s="516">
        <f>SUM(G298,C308,J308)</f>
        <v>238</v>
      </c>
      <c r="F298" s="521">
        <f t="shared" ref="F298" si="14">SUM(H298,D308,K308)</f>
        <v>268</v>
      </c>
      <c r="G298" s="528">
        <v>237</v>
      </c>
      <c r="H298" s="521">
        <v>267</v>
      </c>
      <c r="I298" s="319" t="s">
        <v>86</v>
      </c>
      <c r="J298" s="572">
        <v>13</v>
      </c>
      <c r="K298" s="589">
        <v>84</v>
      </c>
      <c r="L298" s="577">
        <v>150</v>
      </c>
      <c r="M298" s="577">
        <v>190</v>
      </c>
      <c r="N298" s="577">
        <v>68</v>
      </c>
      <c r="O298" s="582">
        <v>0</v>
      </c>
      <c r="P298" s="577"/>
      <c r="Q298" s="577"/>
      <c r="R298" s="578"/>
      <c r="S298" s="610"/>
      <c r="T298" s="527"/>
    </row>
    <row r="299" spans="2:24" ht="17.25" customHeight="1">
      <c r="B299" s="319" t="s">
        <v>998</v>
      </c>
      <c r="C299" s="516">
        <v>245</v>
      </c>
      <c r="D299" s="522">
        <v>157</v>
      </c>
      <c r="E299" s="516">
        <f t="shared" ref="E299:F299" si="15">SUM(G299,C309,J309)</f>
        <v>91</v>
      </c>
      <c r="F299" s="521">
        <f t="shared" si="15"/>
        <v>154</v>
      </c>
      <c r="G299" s="528">
        <v>89</v>
      </c>
      <c r="H299" s="521">
        <v>154</v>
      </c>
      <c r="I299" s="319" t="s">
        <v>998</v>
      </c>
      <c r="J299" s="572">
        <v>3</v>
      </c>
      <c r="K299" s="589">
        <v>39</v>
      </c>
      <c r="L299" s="577">
        <v>80</v>
      </c>
      <c r="M299" s="577">
        <v>81</v>
      </c>
      <c r="N299" s="577">
        <v>42</v>
      </c>
      <c r="O299" s="582">
        <v>0</v>
      </c>
      <c r="P299" s="577"/>
      <c r="Q299" s="577"/>
      <c r="R299" s="578"/>
      <c r="S299" s="610"/>
    </row>
    <row r="300" spans="2:24" ht="17.25" customHeight="1" thickBot="1">
      <c r="B300" s="320" t="s">
        <v>87</v>
      </c>
      <c r="C300" s="517">
        <f t="shared" ref="C300:H300" si="16">SUM(C297:C299)</f>
        <v>1202</v>
      </c>
      <c r="D300" s="535">
        <f t="shared" si="16"/>
        <v>652</v>
      </c>
      <c r="E300" s="517">
        <f t="shared" si="16"/>
        <v>544</v>
      </c>
      <c r="F300" s="535">
        <f t="shared" si="16"/>
        <v>636</v>
      </c>
      <c r="G300" s="517">
        <f t="shared" si="16"/>
        <v>540</v>
      </c>
      <c r="H300" s="535">
        <f t="shared" si="16"/>
        <v>635</v>
      </c>
      <c r="I300" s="320" t="s">
        <v>87</v>
      </c>
      <c r="J300" s="543">
        <f>SUM(J297:J299)</f>
        <v>16</v>
      </c>
      <c r="K300" s="579">
        <f>SUM(K297:K299)</f>
        <v>123</v>
      </c>
      <c r="L300" s="579">
        <f t="shared" ref="L300:O300" si="17">SUM(L297:L299)</f>
        <v>230</v>
      </c>
      <c r="M300" s="579">
        <f t="shared" si="17"/>
        <v>271</v>
      </c>
      <c r="N300" s="579">
        <f t="shared" si="17"/>
        <v>110</v>
      </c>
      <c r="O300" s="579">
        <f t="shared" si="17"/>
        <v>0</v>
      </c>
      <c r="P300" s="579">
        <f t="shared" ref="P300" si="18">SUM(P297:P299)</f>
        <v>117</v>
      </c>
      <c r="Q300" s="579">
        <f t="shared" ref="Q300" si="19">SUM(Q297:Q299)</f>
        <v>153</v>
      </c>
      <c r="R300" s="580">
        <f t="shared" ref="R300" si="20">SUM(R297:R299)</f>
        <v>36</v>
      </c>
      <c r="S300" s="610"/>
    </row>
    <row r="301" spans="2:24" ht="17.25" customHeight="1" thickBot="1">
      <c r="B301" s="23"/>
      <c r="C301" s="24"/>
      <c r="D301" s="24"/>
      <c r="E301" s="24"/>
      <c r="F301" s="24"/>
      <c r="G301" s="24"/>
      <c r="H301" s="24"/>
      <c r="I301" s="23"/>
      <c r="J301" s="23"/>
      <c r="K301" s="23"/>
      <c r="L301" s="23"/>
      <c r="M301" s="23"/>
      <c r="N301" s="21"/>
      <c r="S301" s="591"/>
      <c r="U301" s="591"/>
    </row>
    <row r="302" spans="2:24" ht="17.25" customHeight="1">
      <c r="B302" s="859" t="s">
        <v>79</v>
      </c>
      <c r="C302" s="956" t="s">
        <v>82</v>
      </c>
      <c r="D302" s="1188"/>
      <c r="E302" s="1188"/>
      <c r="F302" s="1188"/>
      <c r="G302" s="1188"/>
      <c r="H302" s="1189"/>
      <c r="I302" s="859" t="s">
        <v>79</v>
      </c>
      <c r="J302" s="674" t="s">
        <v>83</v>
      </c>
      <c r="K302" s="677"/>
      <c r="L302" s="1041" t="s">
        <v>171</v>
      </c>
      <c r="M302" s="1041" t="s">
        <v>172</v>
      </c>
      <c r="N302" s="21"/>
    </row>
    <row r="303" spans="2:24" ht="17.25" customHeight="1">
      <c r="B303" s="860"/>
      <c r="C303" s="1190"/>
      <c r="D303" s="1191"/>
      <c r="E303" s="1191"/>
      <c r="F303" s="1191"/>
      <c r="G303" s="1191"/>
      <c r="H303" s="1192"/>
      <c r="I303" s="860"/>
      <c r="J303" s="773"/>
      <c r="K303" s="775"/>
      <c r="L303" s="1042"/>
      <c r="M303" s="1042"/>
      <c r="N303" s="21"/>
      <c r="P303" s="610"/>
    </row>
    <row r="304" spans="2:24" ht="17.25" customHeight="1" thickBot="1">
      <c r="B304" s="860"/>
      <c r="C304" s="1193"/>
      <c r="D304" s="1194"/>
      <c r="E304" s="1194"/>
      <c r="F304" s="1194"/>
      <c r="G304" s="1194"/>
      <c r="H304" s="1195"/>
      <c r="I304" s="860"/>
      <c r="J304" s="676"/>
      <c r="K304" s="679"/>
      <c r="L304" s="1042"/>
      <c r="M304" s="1042"/>
      <c r="N304" s="21"/>
      <c r="P304" s="610"/>
    </row>
    <row r="305" spans="2:22" ht="17.25" customHeight="1">
      <c r="B305" s="860"/>
      <c r="C305" s="1067" t="s">
        <v>603</v>
      </c>
      <c r="D305" s="683" t="s">
        <v>604</v>
      </c>
      <c r="E305" s="765" t="s">
        <v>883</v>
      </c>
      <c r="F305" s="1037" t="s">
        <v>884</v>
      </c>
      <c r="G305" s="1037" t="s">
        <v>885</v>
      </c>
      <c r="H305" s="1286" t="s">
        <v>886</v>
      </c>
      <c r="I305" s="860"/>
      <c r="J305" s="1011" t="s">
        <v>603</v>
      </c>
      <c r="K305" s="1012" t="s">
        <v>604</v>
      </c>
      <c r="L305" s="1042"/>
      <c r="M305" s="1042"/>
      <c r="N305" s="21"/>
      <c r="P305" s="610"/>
    </row>
    <row r="306" spans="2:22" ht="17.25" customHeight="1" thickBot="1">
      <c r="B306" s="861"/>
      <c r="C306" s="1285"/>
      <c r="D306" s="685"/>
      <c r="E306" s="1075"/>
      <c r="F306" s="885"/>
      <c r="G306" s="885"/>
      <c r="H306" s="679"/>
      <c r="I306" s="861"/>
      <c r="J306" s="845"/>
      <c r="K306" s="921"/>
      <c r="L306" s="1043"/>
      <c r="M306" s="1043"/>
      <c r="N306" s="21"/>
      <c r="P306" s="610"/>
    </row>
    <row r="307" spans="2:22" ht="17.25" customHeight="1">
      <c r="B307" s="639" t="s">
        <v>85</v>
      </c>
      <c r="C307" s="526">
        <f>SUM(E307:H307)</f>
        <v>0</v>
      </c>
      <c r="D307" s="513"/>
      <c r="E307" s="590"/>
      <c r="F307" s="575"/>
      <c r="G307" s="575"/>
      <c r="H307" s="576"/>
      <c r="I307" s="639" t="s">
        <v>85</v>
      </c>
      <c r="J307" s="515">
        <v>1</v>
      </c>
      <c r="K307" s="525"/>
      <c r="L307" s="185">
        <v>1</v>
      </c>
      <c r="M307" s="185">
        <v>0.87660000000000005</v>
      </c>
      <c r="N307" s="640"/>
      <c r="O307" s="194"/>
      <c r="P307" s="194"/>
      <c r="Q307" s="194"/>
      <c r="R307" s="194"/>
      <c r="S307" s="194"/>
    </row>
    <row r="308" spans="2:22" ht="17.25" customHeight="1">
      <c r="B308" s="641" t="s">
        <v>86</v>
      </c>
      <c r="C308" s="220">
        <f>SUM(E308:H308)</f>
        <v>1</v>
      </c>
      <c r="D308" s="523"/>
      <c r="E308" s="607">
        <v>1</v>
      </c>
      <c r="F308" s="577"/>
      <c r="G308" s="577"/>
      <c r="H308" s="578"/>
      <c r="I308" s="641" t="s">
        <v>86</v>
      </c>
      <c r="J308" s="572"/>
      <c r="K308" s="578">
        <v>1</v>
      </c>
      <c r="L308" s="642">
        <v>0.99809999999999999</v>
      </c>
      <c r="M308" s="642">
        <v>0.50980000000000003</v>
      </c>
      <c r="N308" s="640"/>
      <c r="O308" s="194"/>
      <c r="P308" s="194"/>
      <c r="Q308" s="194"/>
      <c r="R308" s="194"/>
      <c r="S308" s="194"/>
    </row>
    <row r="309" spans="2:22" ht="17.25" customHeight="1">
      <c r="B309" s="641" t="s">
        <v>1266</v>
      </c>
      <c r="C309" s="220">
        <f>SUM(E309:H309)</f>
        <v>2</v>
      </c>
      <c r="D309" s="523"/>
      <c r="E309" s="607">
        <v>2</v>
      </c>
      <c r="F309" s="577"/>
      <c r="G309" s="577"/>
      <c r="H309" s="578"/>
      <c r="I309" s="641" t="s">
        <v>1266</v>
      </c>
      <c r="J309" s="572"/>
      <c r="K309" s="578"/>
      <c r="L309" s="642">
        <v>0.9919</v>
      </c>
      <c r="M309" s="642">
        <v>0.502</v>
      </c>
      <c r="N309" s="640"/>
      <c r="O309" s="194"/>
      <c r="P309" s="194"/>
      <c r="Q309" s="194"/>
      <c r="R309" s="194"/>
      <c r="S309" s="194"/>
    </row>
    <row r="310" spans="2:22" ht="17.25" customHeight="1" thickBot="1">
      <c r="B310" s="643" t="s">
        <v>87</v>
      </c>
      <c r="C310" s="566">
        <f>SUM(E310:H310)</f>
        <v>0</v>
      </c>
      <c r="D310" s="514"/>
      <c r="E310" s="609"/>
      <c r="F310" s="579"/>
      <c r="G310" s="579"/>
      <c r="H310" s="580"/>
      <c r="I310" s="643" t="s">
        <v>87</v>
      </c>
      <c r="J310" s="574"/>
      <c r="K310" s="580"/>
      <c r="L310" s="644">
        <f>AVERAGE(L307:L309)</f>
        <v>0.9966666666666667</v>
      </c>
      <c r="M310" s="644">
        <f>AVERAGE(M307:M309)</f>
        <v>0.62946666666666673</v>
      </c>
      <c r="N310" s="640"/>
      <c r="O310" s="194"/>
      <c r="P310" s="194"/>
      <c r="Q310" s="194"/>
      <c r="R310" s="194"/>
      <c r="S310" s="194"/>
    </row>
    <row r="311" spans="2:22" ht="17.25" customHeight="1">
      <c r="B311" s="645"/>
      <c r="C311" s="645"/>
      <c r="D311" s="645"/>
      <c r="E311" s="645"/>
      <c r="F311" s="645"/>
      <c r="G311" s="645"/>
      <c r="H311" s="645"/>
      <c r="I311" s="645"/>
      <c r="J311" s="645"/>
      <c r="K311" s="645"/>
      <c r="L311" s="645"/>
      <c r="M311" s="645"/>
      <c r="N311" s="640"/>
      <c r="O311" s="194"/>
      <c r="P311" s="194"/>
      <c r="Q311" s="194"/>
      <c r="R311" s="194"/>
      <c r="S311" s="194"/>
    </row>
    <row r="312" spans="2:22" ht="17.25" customHeight="1" thickBot="1">
      <c r="B312" s="1435" t="s">
        <v>549</v>
      </c>
      <c r="C312" s="1435"/>
      <c r="D312" s="1435"/>
      <c r="E312" s="646"/>
      <c r="F312" s="646"/>
      <c r="G312" s="646"/>
      <c r="H312" s="646"/>
      <c r="I312" s="645"/>
      <c r="J312" s="645"/>
      <c r="K312" s="645"/>
      <c r="L312" s="645"/>
      <c r="M312" s="645"/>
      <c r="N312" s="640"/>
      <c r="O312" s="194"/>
      <c r="P312" s="194"/>
      <c r="Q312" s="194"/>
      <c r="R312" s="194"/>
      <c r="S312" s="194"/>
      <c r="U312" s="610"/>
      <c r="V312" s="610"/>
    </row>
    <row r="313" spans="2:22" ht="17.25" customHeight="1">
      <c r="B313" s="1214" t="s">
        <v>1293</v>
      </c>
      <c r="C313" s="1215"/>
      <c r="D313" s="1215"/>
      <c r="E313" s="1215"/>
      <c r="F313" s="1215"/>
      <c r="G313" s="1215"/>
      <c r="H313" s="1215"/>
      <c r="I313" s="1215"/>
      <c r="J313" s="1215"/>
      <c r="K313" s="1215"/>
      <c r="L313" s="1215"/>
      <c r="M313" s="1215"/>
      <c r="N313" s="1215"/>
      <c r="O313" s="1215"/>
      <c r="P313" s="1215"/>
      <c r="Q313" s="1215"/>
      <c r="R313" s="1215"/>
      <c r="S313" s="1216"/>
      <c r="U313" s="610"/>
      <c r="V313" s="610"/>
    </row>
    <row r="314" spans="2:22" ht="17.25" customHeight="1">
      <c r="B314" s="1217"/>
      <c r="C314" s="1218"/>
      <c r="D314" s="1218"/>
      <c r="E314" s="1218"/>
      <c r="F314" s="1218"/>
      <c r="G314" s="1218"/>
      <c r="H314" s="1218"/>
      <c r="I314" s="1218"/>
      <c r="J314" s="1218"/>
      <c r="K314" s="1218"/>
      <c r="L314" s="1218"/>
      <c r="M314" s="1218"/>
      <c r="N314" s="1218"/>
      <c r="O314" s="1218"/>
      <c r="P314" s="1218"/>
      <c r="Q314" s="1218"/>
      <c r="R314" s="1218"/>
      <c r="S314" s="1219"/>
      <c r="U314" s="610"/>
      <c r="V314" s="610"/>
    </row>
    <row r="315" spans="2:22" ht="18" customHeight="1">
      <c r="B315" s="1217"/>
      <c r="C315" s="1218"/>
      <c r="D315" s="1218"/>
      <c r="E315" s="1218"/>
      <c r="F315" s="1218"/>
      <c r="G315" s="1218"/>
      <c r="H315" s="1218"/>
      <c r="I315" s="1218"/>
      <c r="J315" s="1218"/>
      <c r="K315" s="1218"/>
      <c r="L315" s="1218"/>
      <c r="M315" s="1218"/>
      <c r="N315" s="1218"/>
      <c r="O315" s="1218"/>
      <c r="P315" s="1218"/>
      <c r="Q315" s="1218"/>
      <c r="R315" s="1218"/>
      <c r="S315" s="1219"/>
      <c r="U315" s="610"/>
      <c r="V315" s="610"/>
    </row>
    <row r="316" spans="2:22" ht="17.25" customHeight="1" thickBot="1">
      <c r="B316" s="1220"/>
      <c r="C316" s="1221"/>
      <c r="D316" s="1221"/>
      <c r="E316" s="1221"/>
      <c r="F316" s="1221"/>
      <c r="G316" s="1221"/>
      <c r="H316" s="1221"/>
      <c r="I316" s="1221"/>
      <c r="J316" s="1221"/>
      <c r="K316" s="1221"/>
      <c r="L316" s="1221"/>
      <c r="M316" s="1221"/>
      <c r="N316" s="1221"/>
      <c r="O316" s="1221"/>
      <c r="P316" s="1221"/>
      <c r="Q316" s="1221"/>
      <c r="R316" s="1221"/>
      <c r="S316" s="1222"/>
      <c r="U316" s="610"/>
      <c r="V316" s="610"/>
    </row>
    <row r="317" spans="2:22" ht="17.25" customHeight="1">
      <c r="U317" s="610"/>
      <c r="V317" s="610"/>
    </row>
    <row r="318" spans="2:22" ht="17.25" customHeight="1">
      <c r="B318" s="787" t="s">
        <v>1059</v>
      </c>
      <c r="C318" s="787"/>
      <c r="D318" s="787"/>
      <c r="E318" s="787"/>
      <c r="F318" s="787"/>
      <c r="G318" s="787"/>
      <c r="H318" s="787"/>
      <c r="I318" s="787"/>
      <c r="J318" s="787"/>
      <c r="K318" s="787"/>
      <c r="L318" s="787"/>
      <c r="M318" s="787"/>
      <c r="N318" s="787"/>
      <c r="O318" s="787"/>
      <c r="U318" s="610"/>
      <c r="V318" s="610"/>
    </row>
    <row r="319" spans="2:22" ht="17.25" customHeight="1" thickBot="1">
      <c r="U319" s="610"/>
      <c r="V319" s="610"/>
    </row>
    <row r="320" spans="2:22" ht="17.25" customHeight="1" thickBot="1">
      <c r="B320" s="680" t="s">
        <v>236</v>
      </c>
      <c r="C320" s="680" t="s">
        <v>142</v>
      </c>
      <c r="D320" s="1178" t="s">
        <v>800</v>
      </c>
      <c r="E320" s="1179"/>
      <c r="F320" s="1179"/>
      <c r="G320" s="1179"/>
      <c r="H320" s="1179"/>
      <c r="I320" s="1179"/>
      <c r="J320" s="1179"/>
      <c r="K320" s="1179"/>
      <c r="L320" s="1179"/>
      <c r="M320" s="1179"/>
      <c r="N320" s="1179"/>
      <c r="O320" s="1180"/>
      <c r="P320" s="697" t="s">
        <v>148</v>
      </c>
      <c r="Q320" s="680" t="s">
        <v>145</v>
      </c>
      <c r="R320" s="699" t="s">
        <v>149</v>
      </c>
      <c r="U320" s="610"/>
      <c r="V320" s="610"/>
    </row>
    <row r="321" spans="2:23" ht="17.25" customHeight="1">
      <c r="B321" s="681"/>
      <c r="C321" s="681"/>
      <c r="D321" s="765" t="s">
        <v>143</v>
      </c>
      <c r="E321" s="1037" t="s">
        <v>146</v>
      </c>
      <c r="F321" s="762" t="s">
        <v>144</v>
      </c>
      <c r="G321" s="1051" t="s">
        <v>143</v>
      </c>
      <c r="H321" s="1037" t="s">
        <v>146</v>
      </c>
      <c r="I321" s="762" t="s">
        <v>144</v>
      </c>
      <c r="J321" s="1051" t="s">
        <v>143</v>
      </c>
      <c r="K321" s="1037" t="s">
        <v>146</v>
      </c>
      <c r="L321" s="762" t="s">
        <v>144</v>
      </c>
      <c r="M321" s="674" t="s">
        <v>143</v>
      </c>
      <c r="N321" s="769" t="s">
        <v>146</v>
      </c>
      <c r="O321" s="677" t="s">
        <v>144</v>
      </c>
      <c r="P321" s="721"/>
      <c r="Q321" s="681"/>
      <c r="R321" s="723"/>
      <c r="U321" s="610"/>
      <c r="V321" s="610"/>
    </row>
    <row r="322" spans="2:23" ht="17.25" customHeight="1">
      <c r="B322" s="681"/>
      <c r="C322" s="681"/>
      <c r="D322" s="1056"/>
      <c r="E322" s="770"/>
      <c r="F322" s="1057"/>
      <c r="G322" s="773"/>
      <c r="H322" s="770"/>
      <c r="I322" s="1057"/>
      <c r="J322" s="773"/>
      <c r="K322" s="770"/>
      <c r="L322" s="1057"/>
      <c r="M322" s="773"/>
      <c r="N322" s="770"/>
      <c r="O322" s="775"/>
      <c r="P322" s="721"/>
      <c r="Q322" s="681"/>
      <c r="R322" s="723"/>
    </row>
    <row r="323" spans="2:23" ht="17.25" customHeight="1">
      <c r="B323" s="681"/>
      <c r="C323" s="681"/>
      <c r="D323" s="1056"/>
      <c r="E323" s="770"/>
      <c r="F323" s="1057"/>
      <c r="G323" s="773"/>
      <c r="H323" s="770"/>
      <c r="I323" s="1057"/>
      <c r="J323" s="773"/>
      <c r="K323" s="770"/>
      <c r="L323" s="1057"/>
      <c r="M323" s="773"/>
      <c r="N323" s="770"/>
      <c r="O323" s="775"/>
      <c r="P323" s="721"/>
      <c r="Q323" s="681"/>
      <c r="R323" s="723"/>
    </row>
    <row r="324" spans="2:23" ht="17.25" customHeight="1">
      <c r="B324" s="681"/>
      <c r="C324" s="681"/>
      <c r="D324" s="1056"/>
      <c r="E324" s="770"/>
      <c r="F324" s="1057"/>
      <c r="G324" s="773"/>
      <c r="H324" s="770"/>
      <c r="I324" s="1057"/>
      <c r="J324" s="773"/>
      <c r="K324" s="770"/>
      <c r="L324" s="1057"/>
      <c r="M324" s="773"/>
      <c r="N324" s="770"/>
      <c r="O324" s="775"/>
      <c r="P324" s="721"/>
      <c r="Q324" s="681"/>
      <c r="R324" s="723"/>
    </row>
    <row r="325" spans="2:23" ht="17.25" customHeight="1">
      <c r="B325" s="681"/>
      <c r="C325" s="681"/>
      <c r="D325" s="1056"/>
      <c r="E325" s="770"/>
      <c r="F325" s="1057"/>
      <c r="G325" s="773"/>
      <c r="H325" s="770"/>
      <c r="I325" s="1057"/>
      <c r="J325" s="773"/>
      <c r="K325" s="770"/>
      <c r="L325" s="1057"/>
      <c r="M325" s="773"/>
      <c r="N325" s="770"/>
      <c r="O325" s="775"/>
      <c r="P325" s="721"/>
      <c r="Q325" s="681"/>
      <c r="R325" s="723"/>
    </row>
    <row r="326" spans="2:23" ht="17.25" customHeight="1">
      <c r="B326" s="681"/>
      <c r="C326" s="681"/>
      <c r="D326" s="1056"/>
      <c r="E326" s="770"/>
      <c r="F326" s="1057"/>
      <c r="G326" s="773"/>
      <c r="H326" s="770"/>
      <c r="I326" s="1057"/>
      <c r="J326" s="773"/>
      <c r="K326" s="770"/>
      <c r="L326" s="1057"/>
      <c r="M326" s="773"/>
      <c r="N326" s="770"/>
      <c r="O326" s="775"/>
      <c r="P326" s="721"/>
      <c r="Q326" s="681"/>
      <c r="R326" s="723"/>
    </row>
    <row r="327" spans="2:23" ht="17.25" customHeight="1">
      <c r="B327" s="681"/>
      <c r="C327" s="681"/>
      <c r="D327" s="1056"/>
      <c r="E327" s="770"/>
      <c r="F327" s="1057"/>
      <c r="G327" s="773"/>
      <c r="H327" s="770"/>
      <c r="I327" s="1057"/>
      <c r="J327" s="773"/>
      <c r="K327" s="770"/>
      <c r="L327" s="1057"/>
      <c r="M327" s="773"/>
      <c r="N327" s="770"/>
      <c r="O327" s="775"/>
      <c r="P327" s="721"/>
      <c r="Q327" s="681"/>
      <c r="R327" s="723"/>
    </row>
    <row r="328" spans="2:23" ht="17.25" customHeight="1">
      <c r="B328" s="681"/>
      <c r="C328" s="681"/>
      <c r="D328" s="1056"/>
      <c r="E328" s="770"/>
      <c r="F328" s="1057"/>
      <c r="G328" s="773"/>
      <c r="H328" s="770"/>
      <c r="I328" s="1057"/>
      <c r="J328" s="773"/>
      <c r="K328" s="770"/>
      <c r="L328" s="1057"/>
      <c r="M328" s="773"/>
      <c r="N328" s="770"/>
      <c r="O328" s="775"/>
      <c r="P328" s="721"/>
      <c r="Q328" s="681"/>
      <c r="R328" s="723"/>
    </row>
    <row r="329" spans="2:23" ht="17.25" customHeight="1">
      <c r="B329" s="681"/>
      <c r="C329" s="681"/>
      <c r="D329" s="865" t="s">
        <v>254</v>
      </c>
      <c r="E329" s="866"/>
      <c r="F329" s="867"/>
      <c r="G329" s="865" t="s">
        <v>92</v>
      </c>
      <c r="H329" s="866"/>
      <c r="I329" s="867"/>
      <c r="J329" s="865" t="s">
        <v>93</v>
      </c>
      <c r="K329" s="866"/>
      <c r="L329" s="866"/>
      <c r="M329" s="958" t="s">
        <v>147</v>
      </c>
      <c r="N329" s="959"/>
      <c r="O329" s="1175"/>
      <c r="P329" s="721"/>
      <c r="Q329" s="681"/>
      <c r="R329" s="723"/>
    </row>
    <row r="330" spans="2:23" ht="17.25" customHeight="1" thickBot="1">
      <c r="B330" s="682"/>
      <c r="C330" s="682"/>
      <c r="D330" s="724"/>
      <c r="E330" s="725"/>
      <c r="F330" s="726"/>
      <c r="G330" s="724"/>
      <c r="H330" s="725"/>
      <c r="I330" s="726"/>
      <c r="J330" s="724"/>
      <c r="K330" s="725"/>
      <c r="L330" s="725"/>
      <c r="M330" s="960"/>
      <c r="N330" s="961"/>
      <c r="O330" s="1069"/>
      <c r="P330" s="721"/>
      <c r="Q330" s="681"/>
      <c r="R330" s="723"/>
    </row>
    <row r="331" spans="2:23" ht="17.25" customHeight="1">
      <c r="B331" s="312" t="s">
        <v>890</v>
      </c>
      <c r="C331" s="160">
        <v>86</v>
      </c>
      <c r="D331" s="197"/>
      <c r="E331" s="196"/>
      <c r="F331" s="146"/>
      <c r="G331" s="245">
        <v>8.44</v>
      </c>
      <c r="H331" s="244">
        <v>8.3699999999999992</v>
      </c>
      <c r="I331" s="412">
        <v>0</v>
      </c>
      <c r="J331" s="468">
        <v>8.56</v>
      </c>
      <c r="K331" s="244">
        <v>8.9600000000000009</v>
      </c>
      <c r="L331" s="466">
        <v>0</v>
      </c>
      <c r="M331" s="195"/>
      <c r="N331" s="196"/>
      <c r="O331" s="158"/>
      <c r="P331" s="200">
        <f t="shared" ref="P331:Q331" si="21">SUM(G331+J331)/2</f>
        <v>8.5</v>
      </c>
      <c r="Q331" s="461">
        <f t="shared" si="21"/>
        <v>8.6649999999999991</v>
      </c>
      <c r="R331" s="184">
        <v>0</v>
      </c>
    </row>
    <row r="332" spans="2:23" ht="17.25" customHeight="1">
      <c r="B332" s="314" t="s">
        <v>1050</v>
      </c>
      <c r="C332" s="160">
        <v>109</v>
      </c>
      <c r="D332" s="468"/>
      <c r="E332" s="244"/>
      <c r="F332" s="466"/>
      <c r="G332" s="245" t="s">
        <v>819</v>
      </c>
      <c r="H332" s="244" t="s">
        <v>819</v>
      </c>
      <c r="I332" s="412">
        <v>0</v>
      </c>
      <c r="J332" s="468" t="s">
        <v>819</v>
      </c>
      <c r="K332" s="244" t="s">
        <v>819</v>
      </c>
      <c r="L332" s="466">
        <v>0</v>
      </c>
      <c r="M332" s="247"/>
      <c r="N332" s="248"/>
      <c r="O332" s="215"/>
      <c r="P332" s="482" t="s">
        <v>819</v>
      </c>
      <c r="Q332" s="483" t="s">
        <v>819</v>
      </c>
      <c r="R332" s="221">
        <v>0</v>
      </c>
      <c r="S332" s="1420" t="s">
        <v>1264</v>
      </c>
      <c r="T332" s="1421"/>
      <c r="U332" s="1421"/>
      <c r="V332" s="1421"/>
      <c r="W332" s="1421"/>
    </row>
    <row r="333" spans="2:23" ht="17.25" customHeight="1" thickBot="1">
      <c r="B333" s="313" t="s">
        <v>1049</v>
      </c>
      <c r="C333" s="475">
        <v>103</v>
      </c>
      <c r="D333" s="479"/>
      <c r="E333" s="477"/>
      <c r="F333" s="480"/>
      <c r="G333" s="544">
        <v>0</v>
      </c>
      <c r="H333" s="545">
        <v>0</v>
      </c>
      <c r="I333" s="562">
        <v>0</v>
      </c>
      <c r="J333" s="559">
        <v>0</v>
      </c>
      <c r="K333" s="545">
        <v>0</v>
      </c>
      <c r="L333" s="563">
        <v>0</v>
      </c>
      <c r="M333" s="561"/>
      <c r="N333" s="553"/>
      <c r="O333" s="569"/>
      <c r="P333" s="490">
        <v>0</v>
      </c>
      <c r="Q333" s="552">
        <v>0</v>
      </c>
      <c r="R333" s="567">
        <v>0</v>
      </c>
      <c r="S333" s="1420"/>
      <c r="T333" s="1421"/>
      <c r="U333" s="1421"/>
      <c r="V333" s="1421"/>
      <c r="W333" s="1421"/>
    </row>
    <row r="334" spans="2:23" ht="17.25" customHeight="1"/>
    <row r="335" spans="2:23" ht="17.25" customHeight="1">
      <c r="B335" s="787" t="s">
        <v>1060</v>
      </c>
      <c r="C335" s="787"/>
      <c r="D335" s="787"/>
      <c r="E335" s="787"/>
      <c r="F335" s="787"/>
      <c r="G335" s="787"/>
      <c r="H335" s="787"/>
      <c r="I335" s="787"/>
      <c r="J335" s="787"/>
      <c r="K335" s="787"/>
      <c r="L335" s="787"/>
      <c r="M335" s="787"/>
      <c r="N335" s="787"/>
      <c r="O335" s="787"/>
      <c r="P335" s="787"/>
      <c r="Q335" s="787"/>
    </row>
    <row r="336" spans="2:23" ht="17.25" customHeight="1" thickBot="1"/>
    <row r="337" spans="2:23" ht="17.25" customHeight="1" thickBot="1">
      <c r="B337" s="680" t="s">
        <v>236</v>
      </c>
      <c r="C337" s="680" t="s">
        <v>757</v>
      </c>
      <c r="D337" s="680" t="s">
        <v>756</v>
      </c>
      <c r="E337" s="680" t="s">
        <v>758</v>
      </c>
      <c r="F337" s="698" t="s">
        <v>857</v>
      </c>
      <c r="G337" s="698"/>
      <c r="H337" s="698"/>
      <c r="I337" s="698"/>
      <c r="J337" s="698"/>
      <c r="K337" s="698"/>
      <c r="L337" s="698"/>
      <c r="M337" s="698"/>
      <c r="N337" s="698"/>
      <c r="O337" s="698"/>
      <c r="P337" s="698"/>
      <c r="Q337" s="698"/>
      <c r="R337" s="680" t="s">
        <v>858</v>
      </c>
      <c r="S337" s="1287" t="s">
        <v>710</v>
      </c>
      <c r="T337" s="680" t="s">
        <v>759</v>
      </c>
      <c r="U337" s="680" t="s">
        <v>763</v>
      </c>
      <c r="V337" s="680" t="s">
        <v>89</v>
      </c>
      <c r="W337" s="680" t="s">
        <v>141</v>
      </c>
    </row>
    <row r="338" spans="2:23" ht="17.25" customHeight="1">
      <c r="B338" s="681"/>
      <c r="C338" s="681"/>
      <c r="D338" s="681"/>
      <c r="E338" s="681"/>
      <c r="F338" s="763" t="s">
        <v>90</v>
      </c>
      <c r="G338" s="1200" t="s">
        <v>91</v>
      </c>
      <c r="H338" s="1287" t="s">
        <v>629</v>
      </c>
      <c r="I338" s="674" t="s">
        <v>90</v>
      </c>
      <c r="J338" s="769" t="s">
        <v>91</v>
      </c>
      <c r="K338" s="1078" t="s">
        <v>629</v>
      </c>
      <c r="L338" s="674" t="s">
        <v>90</v>
      </c>
      <c r="M338" s="769" t="s">
        <v>91</v>
      </c>
      <c r="N338" s="1078" t="s">
        <v>629</v>
      </c>
      <c r="O338" s="674" t="s">
        <v>90</v>
      </c>
      <c r="P338" s="769" t="s">
        <v>91</v>
      </c>
      <c r="Q338" s="1078" t="s">
        <v>629</v>
      </c>
      <c r="R338" s="681"/>
      <c r="S338" s="678"/>
      <c r="T338" s="681"/>
      <c r="U338" s="681"/>
      <c r="V338" s="681"/>
      <c r="W338" s="681"/>
    </row>
    <row r="339" spans="2:23" ht="17.25" customHeight="1">
      <c r="B339" s="681"/>
      <c r="C339" s="681"/>
      <c r="D339" s="681"/>
      <c r="E339" s="681"/>
      <c r="F339" s="764"/>
      <c r="G339" s="1201"/>
      <c r="H339" s="678"/>
      <c r="I339" s="773"/>
      <c r="J339" s="770"/>
      <c r="K339" s="1057"/>
      <c r="L339" s="773"/>
      <c r="M339" s="770"/>
      <c r="N339" s="1057"/>
      <c r="O339" s="773"/>
      <c r="P339" s="770"/>
      <c r="Q339" s="1057"/>
      <c r="R339" s="681"/>
      <c r="S339" s="678"/>
      <c r="T339" s="681"/>
      <c r="U339" s="681"/>
      <c r="V339" s="681"/>
      <c r="W339" s="681"/>
    </row>
    <row r="340" spans="2:23" ht="17.25" customHeight="1">
      <c r="B340" s="681"/>
      <c r="C340" s="681"/>
      <c r="D340" s="681"/>
      <c r="E340" s="681"/>
      <c r="F340" s="764"/>
      <c r="G340" s="1201"/>
      <c r="H340" s="678"/>
      <c r="I340" s="773"/>
      <c r="J340" s="770"/>
      <c r="K340" s="1057"/>
      <c r="L340" s="773"/>
      <c r="M340" s="770"/>
      <c r="N340" s="1057"/>
      <c r="O340" s="773"/>
      <c r="P340" s="770"/>
      <c r="Q340" s="1057"/>
      <c r="R340" s="681"/>
      <c r="S340" s="678"/>
      <c r="T340" s="681"/>
      <c r="U340" s="681"/>
      <c r="V340" s="681"/>
      <c r="W340" s="681"/>
    </row>
    <row r="341" spans="2:23" ht="17.25" customHeight="1">
      <c r="B341" s="681"/>
      <c r="C341" s="681"/>
      <c r="D341" s="681"/>
      <c r="E341" s="681"/>
      <c r="F341" s="764"/>
      <c r="G341" s="1201"/>
      <c r="H341" s="678"/>
      <c r="I341" s="773"/>
      <c r="J341" s="770"/>
      <c r="K341" s="1057"/>
      <c r="L341" s="773"/>
      <c r="M341" s="770"/>
      <c r="N341" s="1057"/>
      <c r="O341" s="773"/>
      <c r="P341" s="770"/>
      <c r="Q341" s="1057"/>
      <c r="R341" s="681"/>
      <c r="S341" s="678"/>
      <c r="T341" s="681"/>
      <c r="U341" s="681"/>
      <c r="V341" s="681"/>
      <c r="W341" s="681"/>
    </row>
    <row r="342" spans="2:23" ht="17.25" customHeight="1">
      <c r="B342" s="681"/>
      <c r="C342" s="681"/>
      <c r="D342" s="681"/>
      <c r="E342" s="681"/>
      <c r="F342" s="764"/>
      <c r="G342" s="1201"/>
      <c r="H342" s="678"/>
      <c r="I342" s="773"/>
      <c r="J342" s="770"/>
      <c r="K342" s="1057"/>
      <c r="L342" s="773"/>
      <c r="M342" s="770"/>
      <c r="N342" s="1057"/>
      <c r="O342" s="773"/>
      <c r="P342" s="770"/>
      <c r="Q342" s="1057"/>
      <c r="R342" s="681"/>
      <c r="S342" s="678"/>
      <c r="T342" s="681"/>
      <c r="U342" s="681"/>
      <c r="V342" s="681"/>
      <c r="W342" s="681"/>
    </row>
    <row r="343" spans="2:23" ht="17.25" customHeight="1">
      <c r="B343" s="681"/>
      <c r="C343" s="681"/>
      <c r="D343" s="681"/>
      <c r="E343" s="681"/>
      <c r="F343" s="764"/>
      <c r="G343" s="1201"/>
      <c r="H343" s="678"/>
      <c r="I343" s="773"/>
      <c r="J343" s="770"/>
      <c r="K343" s="1057"/>
      <c r="L343" s="773"/>
      <c r="M343" s="770"/>
      <c r="N343" s="1057"/>
      <c r="O343" s="773"/>
      <c r="P343" s="770"/>
      <c r="Q343" s="1057"/>
      <c r="R343" s="681"/>
      <c r="S343" s="678"/>
      <c r="T343" s="681"/>
      <c r="U343" s="681"/>
      <c r="V343" s="681"/>
      <c r="W343" s="681"/>
    </row>
    <row r="344" spans="2:23" ht="17.25" customHeight="1">
      <c r="B344" s="681"/>
      <c r="C344" s="681"/>
      <c r="D344" s="681"/>
      <c r="E344" s="681"/>
      <c r="F344" s="764"/>
      <c r="G344" s="1201"/>
      <c r="H344" s="678"/>
      <c r="I344" s="773"/>
      <c r="J344" s="770"/>
      <c r="K344" s="1057"/>
      <c r="L344" s="773"/>
      <c r="M344" s="770"/>
      <c r="N344" s="1057"/>
      <c r="O344" s="773"/>
      <c r="P344" s="770"/>
      <c r="Q344" s="1057"/>
      <c r="R344" s="681"/>
      <c r="S344" s="678"/>
      <c r="T344" s="681"/>
      <c r="U344" s="681"/>
      <c r="V344" s="681"/>
      <c r="W344" s="681"/>
    </row>
    <row r="345" spans="2:23" ht="17.25" customHeight="1">
      <c r="B345" s="681"/>
      <c r="C345" s="681"/>
      <c r="D345" s="681"/>
      <c r="E345" s="681"/>
      <c r="F345" s="765"/>
      <c r="G345" s="1037"/>
      <c r="H345" s="1286"/>
      <c r="I345" s="773"/>
      <c r="J345" s="770"/>
      <c r="K345" s="1057"/>
      <c r="L345" s="773"/>
      <c r="M345" s="770"/>
      <c r="N345" s="1057"/>
      <c r="O345" s="773"/>
      <c r="P345" s="770"/>
      <c r="Q345" s="1057"/>
      <c r="R345" s="681"/>
      <c r="S345" s="678"/>
      <c r="T345" s="681"/>
      <c r="U345" s="681"/>
      <c r="V345" s="681"/>
      <c r="W345" s="681"/>
    </row>
    <row r="346" spans="2:23" ht="17.25" customHeight="1">
      <c r="B346" s="681"/>
      <c r="C346" s="681"/>
      <c r="D346" s="681"/>
      <c r="E346" s="681"/>
      <c r="F346" s="865" t="s">
        <v>254</v>
      </c>
      <c r="G346" s="866"/>
      <c r="H346" s="867"/>
      <c r="I346" s="865" t="s">
        <v>92</v>
      </c>
      <c r="J346" s="866"/>
      <c r="K346" s="867"/>
      <c r="L346" s="865" t="s">
        <v>93</v>
      </c>
      <c r="M346" s="866"/>
      <c r="N346" s="867"/>
      <c r="O346" s="1196" t="s">
        <v>347</v>
      </c>
      <c r="P346" s="1197"/>
      <c r="Q346" s="1198"/>
      <c r="R346" s="681"/>
      <c r="S346" s="678"/>
      <c r="T346" s="681"/>
      <c r="U346" s="681"/>
      <c r="V346" s="681"/>
      <c r="W346" s="681"/>
    </row>
    <row r="347" spans="2:23" ht="17.25" customHeight="1" thickBot="1">
      <c r="B347" s="681"/>
      <c r="C347" s="681"/>
      <c r="D347" s="681"/>
      <c r="E347" s="681"/>
      <c r="F347" s="721"/>
      <c r="G347" s="722"/>
      <c r="H347" s="723"/>
      <c r="I347" s="721"/>
      <c r="J347" s="722"/>
      <c r="K347" s="723"/>
      <c r="L347" s="721"/>
      <c r="M347" s="722"/>
      <c r="N347" s="723"/>
      <c r="O347" s="1199"/>
      <c r="P347" s="970"/>
      <c r="Q347" s="971"/>
      <c r="R347" s="681"/>
      <c r="S347" s="678"/>
      <c r="T347" s="681"/>
      <c r="U347" s="681"/>
      <c r="V347" s="681"/>
      <c r="W347" s="681"/>
    </row>
    <row r="348" spans="2:23" ht="17.25" customHeight="1">
      <c r="B348" s="312" t="s">
        <v>890</v>
      </c>
      <c r="C348" s="102">
        <f>SUM(D348:E348)</f>
        <v>90</v>
      </c>
      <c r="D348" s="489">
        <v>90</v>
      </c>
      <c r="E348" s="102">
        <v>0</v>
      </c>
      <c r="F348" s="195"/>
      <c r="G348" s="196"/>
      <c r="H348" s="158"/>
      <c r="I348" s="197">
        <v>7.33</v>
      </c>
      <c r="J348" s="196">
        <v>7.84</v>
      </c>
      <c r="K348" s="146">
        <v>0</v>
      </c>
      <c r="L348" s="195">
        <v>7.69</v>
      </c>
      <c r="M348" s="196">
        <v>7.86</v>
      </c>
      <c r="N348" s="158">
        <v>0</v>
      </c>
      <c r="O348" s="197">
        <v>7.99</v>
      </c>
      <c r="P348" s="196">
        <v>6.9</v>
      </c>
      <c r="Q348" s="146">
        <v>0</v>
      </c>
      <c r="R348" s="564">
        <f t="shared" ref="R348:S350" si="22">SUM(I348+L348+O348)/3</f>
        <v>7.669999999999999</v>
      </c>
      <c r="S348" s="564">
        <f t="shared" si="22"/>
        <v>7.5333333333333341</v>
      </c>
      <c r="T348" s="237">
        <v>90</v>
      </c>
      <c r="U348" s="200">
        <v>100</v>
      </c>
      <c r="V348" s="237">
        <v>0</v>
      </c>
      <c r="W348" s="102">
        <v>0</v>
      </c>
    </row>
    <row r="349" spans="2:23" ht="17.25" customHeight="1">
      <c r="B349" s="314" t="s">
        <v>1050</v>
      </c>
      <c r="C349" s="160">
        <f>SUM(D349:E349)</f>
        <v>105</v>
      </c>
      <c r="D349" s="485">
        <v>105</v>
      </c>
      <c r="E349" s="147">
        <v>0</v>
      </c>
      <c r="F349" s="245"/>
      <c r="G349" s="244"/>
      <c r="H349" s="412"/>
      <c r="I349" s="486">
        <v>7.13</v>
      </c>
      <c r="J349" s="487">
        <v>7.96</v>
      </c>
      <c r="K349" s="213">
        <v>0</v>
      </c>
      <c r="L349" s="488">
        <v>7.85</v>
      </c>
      <c r="M349" s="487">
        <v>7.88</v>
      </c>
      <c r="N349" s="411">
        <v>0</v>
      </c>
      <c r="O349" s="486">
        <v>7.47</v>
      </c>
      <c r="P349" s="487">
        <v>7.45</v>
      </c>
      <c r="Q349" s="213">
        <v>0</v>
      </c>
      <c r="R349" s="565">
        <f t="shared" si="22"/>
        <v>7.4833333333333334</v>
      </c>
      <c r="S349" s="565">
        <f t="shared" si="22"/>
        <v>7.7633333333333328</v>
      </c>
      <c r="T349" s="220">
        <v>105</v>
      </c>
      <c r="U349" s="482">
        <v>100</v>
      </c>
      <c r="V349" s="220">
        <v>0</v>
      </c>
      <c r="W349" s="147">
        <v>0</v>
      </c>
    </row>
    <row r="350" spans="2:23" ht="17.25" customHeight="1" thickBot="1">
      <c r="B350" s="313" t="s">
        <v>1049</v>
      </c>
      <c r="C350" s="103">
        <v>92</v>
      </c>
      <c r="D350" s="490">
        <v>92</v>
      </c>
      <c r="E350" s="475">
        <v>0</v>
      </c>
      <c r="F350" s="476"/>
      <c r="G350" s="477"/>
      <c r="H350" s="478"/>
      <c r="I350" s="479">
        <v>7.58</v>
      </c>
      <c r="J350" s="477">
        <v>7.14</v>
      </c>
      <c r="K350" s="480">
        <v>0</v>
      </c>
      <c r="L350" s="476">
        <v>7.93</v>
      </c>
      <c r="M350" s="477">
        <v>7.69</v>
      </c>
      <c r="N350" s="478">
        <v>0</v>
      </c>
      <c r="O350" s="479">
        <v>7.49</v>
      </c>
      <c r="P350" s="477">
        <v>7.48</v>
      </c>
      <c r="Q350" s="480">
        <v>0</v>
      </c>
      <c r="R350" s="568">
        <f t="shared" si="22"/>
        <v>7.666666666666667</v>
      </c>
      <c r="S350" s="568">
        <f t="shared" si="22"/>
        <v>7.4366666666666674</v>
      </c>
      <c r="T350" s="566">
        <v>92</v>
      </c>
      <c r="U350" s="481">
        <v>100</v>
      </c>
      <c r="V350" s="484">
        <v>0</v>
      </c>
      <c r="W350" s="475">
        <v>0</v>
      </c>
    </row>
    <row r="351" spans="2:23" ht="17.25" customHeight="1"/>
    <row r="352" spans="2:23" ht="17.25" customHeight="1" thickBot="1">
      <c r="B352" s="1213" t="s">
        <v>380</v>
      </c>
      <c r="C352" s="1213"/>
      <c r="D352" s="1213"/>
      <c r="E352" s="1213"/>
      <c r="F352" s="1213"/>
      <c r="G352" s="1213"/>
      <c r="H352" s="1213"/>
      <c r="I352" s="1213"/>
    </row>
    <row r="353" spans="2:18" ht="17.25" customHeight="1">
      <c r="B353" s="652" t="s">
        <v>1195</v>
      </c>
      <c r="C353" s="653"/>
      <c r="D353" s="653"/>
      <c r="E353" s="653"/>
      <c r="F353" s="653"/>
      <c r="G353" s="653"/>
      <c r="H353" s="653"/>
      <c r="I353" s="653"/>
      <c r="J353" s="653"/>
      <c r="K353" s="653"/>
      <c r="L353" s="653"/>
      <c r="M353" s="653"/>
      <c r="N353" s="653"/>
      <c r="O353" s="653"/>
      <c r="P353" s="653"/>
      <c r="Q353" s="654"/>
    </row>
    <row r="354" spans="2:18" ht="17.25" customHeight="1">
      <c r="B354" s="655"/>
      <c r="C354" s="656"/>
      <c r="D354" s="656"/>
      <c r="E354" s="656"/>
      <c r="F354" s="656"/>
      <c r="G354" s="656"/>
      <c r="H354" s="656"/>
      <c r="I354" s="656"/>
      <c r="J354" s="656"/>
      <c r="K354" s="656"/>
      <c r="L354" s="656"/>
      <c r="M354" s="656"/>
      <c r="N354" s="656"/>
      <c r="O354" s="656"/>
      <c r="P354" s="656"/>
      <c r="Q354" s="657"/>
    </row>
    <row r="355" spans="2:18" ht="17.25" customHeight="1" thickBot="1">
      <c r="B355" s="658"/>
      <c r="C355" s="659"/>
      <c r="D355" s="659"/>
      <c r="E355" s="659"/>
      <c r="F355" s="659"/>
      <c r="G355" s="659"/>
      <c r="H355" s="659"/>
      <c r="I355" s="659"/>
      <c r="J355" s="659"/>
      <c r="K355" s="659"/>
      <c r="L355" s="659"/>
      <c r="M355" s="659"/>
      <c r="N355" s="659"/>
      <c r="O355" s="659"/>
      <c r="P355" s="659"/>
      <c r="Q355" s="660"/>
    </row>
    <row r="356" spans="2:18" ht="17.25" customHeight="1"/>
    <row r="357" spans="2:18" ht="17.25" customHeight="1" thickBot="1">
      <c r="B357" s="1213" t="s">
        <v>934</v>
      </c>
      <c r="C357" s="1213"/>
      <c r="D357" s="1213"/>
      <c r="E357" s="1213"/>
      <c r="F357" s="1213"/>
      <c r="G357" s="1213"/>
      <c r="H357" s="1213"/>
      <c r="I357" s="1213"/>
      <c r="J357" s="1213"/>
      <c r="K357" s="1213"/>
      <c r="L357" s="1213"/>
      <c r="M357" s="1213"/>
      <c r="N357" s="1213"/>
      <c r="O357" s="1213"/>
      <c r="P357" s="50"/>
      <c r="Q357" s="50"/>
    </row>
    <row r="358" spans="2:18" ht="17.25" customHeight="1">
      <c r="B358" s="652" t="s">
        <v>1294</v>
      </c>
      <c r="C358" s="653"/>
      <c r="D358" s="653"/>
      <c r="E358" s="653"/>
      <c r="F358" s="653"/>
      <c r="G358" s="653"/>
      <c r="H358" s="653"/>
      <c r="I358" s="653"/>
      <c r="J358" s="653"/>
      <c r="K358" s="653"/>
      <c r="L358" s="653"/>
      <c r="M358" s="653"/>
      <c r="N358" s="653"/>
      <c r="O358" s="653"/>
      <c r="P358" s="653"/>
      <c r="Q358" s="654"/>
    </row>
    <row r="359" spans="2:18" ht="17.25" customHeight="1">
      <c r="B359" s="655"/>
      <c r="C359" s="656"/>
      <c r="D359" s="656"/>
      <c r="E359" s="656"/>
      <c r="F359" s="656"/>
      <c r="G359" s="656"/>
      <c r="H359" s="656"/>
      <c r="I359" s="656"/>
      <c r="J359" s="656"/>
      <c r="K359" s="656"/>
      <c r="L359" s="656"/>
      <c r="M359" s="656"/>
      <c r="N359" s="656"/>
      <c r="O359" s="656"/>
      <c r="P359" s="656"/>
      <c r="Q359" s="657"/>
    </row>
    <row r="360" spans="2:18" ht="17.25" customHeight="1">
      <c r="B360" s="655"/>
      <c r="C360" s="656"/>
      <c r="D360" s="656"/>
      <c r="E360" s="656"/>
      <c r="F360" s="656"/>
      <c r="G360" s="656"/>
      <c r="H360" s="656"/>
      <c r="I360" s="656"/>
      <c r="J360" s="656"/>
      <c r="K360" s="656"/>
      <c r="L360" s="656"/>
      <c r="M360" s="656"/>
      <c r="N360" s="656"/>
      <c r="O360" s="656"/>
      <c r="P360" s="656"/>
      <c r="Q360" s="657"/>
    </row>
    <row r="361" spans="2:18" ht="17.25" customHeight="1">
      <c r="B361" s="655"/>
      <c r="C361" s="656"/>
      <c r="D361" s="656"/>
      <c r="E361" s="656"/>
      <c r="F361" s="656"/>
      <c r="G361" s="656"/>
      <c r="H361" s="656"/>
      <c r="I361" s="656"/>
      <c r="J361" s="656"/>
      <c r="K361" s="656"/>
      <c r="L361" s="656"/>
      <c r="M361" s="656"/>
      <c r="N361" s="656"/>
      <c r="O361" s="656"/>
      <c r="P361" s="656"/>
      <c r="Q361" s="657"/>
    </row>
    <row r="362" spans="2:18" ht="17.25" customHeight="1">
      <c r="B362" s="655"/>
      <c r="C362" s="656"/>
      <c r="D362" s="656"/>
      <c r="E362" s="656"/>
      <c r="F362" s="656"/>
      <c r="G362" s="656"/>
      <c r="H362" s="656"/>
      <c r="I362" s="656"/>
      <c r="J362" s="656"/>
      <c r="K362" s="656"/>
      <c r="L362" s="656"/>
      <c r="M362" s="656"/>
      <c r="N362" s="656"/>
      <c r="O362" s="656"/>
      <c r="P362" s="656"/>
      <c r="Q362" s="657"/>
    </row>
    <row r="363" spans="2:18" ht="2.25" customHeight="1" thickBot="1">
      <c r="B363" s="658"/>
      <c r="C363" s="659"/>
      <c r="D363" s="659"/>
      <c r="E363" s="659"/>
      <c r="F363" s="659"/>
      <c r="G363" s="659"/>
      <c r="H363" s="659"/>
      <c r="I363" s="659"/>
      <c r="J363" s="659"/>
      <c r="K363" s="659"/>
      <c r="L363" s="659"/>
      <c r="M363" s="659"/>
      <c r="N363" s="659"/>
      <c r="O363" s="659"/>
      <c r="P363" s="659"/>
      <c r="Q363" s="660"/>
    </row>
    <row r="364" spans="2:18" ht="17.25" customHeight="1"/>
    <row r="365" spans="2:18" ht="17.25" customHeight="1">
      <c r="B365" s="787" t="s">
        <v>1061</v>
      </c>
      <c r="C365" s="787"/>
      <c r="D365" s="787"/>
      <c r="E365" s="787"/>
      <c r="F365" s="787"/>
      <c r="G365" s="787"/>
      <c r="H365" s="787"/>
    </row>
    <row r="366" spans="2:18" ht="17.25" customHeight="1">
      <c r="B366" s="325"/>
      <c r="C366" s="325"/>
      <c r="D366" s="325"/>
      <c r="E366" s="325"/>
      <c r="F366" s="325"/>
      <c r="G366" s="325"/>
    </row>
    <row r="367" spans="2:18" ht="17.25" customHeight="1" thickBot="1">
      <c r="B367" s="909" t="s">
        <v>239</v>
      </c>
      <c r="C367" s="909"/>
      <c r="D367" s="909"/>
      <c r="E367" s="325"/>
      <c r="F367" s="325"/>
      <c r="G367" s="325"/>
    </row>
    <row r="368" spans="2:18" ht="17.25" customHeight="1">
      <c r="B368" s="680" t="s">
        <v>1201</v>
      </c>
      <c r="C368" s="668" t="s">
        <v>405</v>
      </c>
      <c r="D368" s="669"/>
      <c r="E368" s="668" t="s">
        <v>243</v>
      </c>
      <c r="F368" s="669"/>
      <c r="G368" s="668" t="s">
        <v>17</v>
      </c>
      <c r="H368" s="669"/>
      <c r="I368" s="668" t="s">
        <v>15</v>
      </c>
      <c r="J368" s="669"/>
      <c r="K368" s="668" t="s">
        <v>19</v>
      </c>
      <c r="L368" s="669"/>
      <c r="M368" s="668" t="s">
        <v>1199</v>
      </c>
      <c r="N368" s="669"/>
      <c r="O368" s="668" t="s">
        <v>1200</v>
      </c>
      <c r="P368" s="669"/>
      <c r="Q368" s="697" t="s">
        <v>84</v>
      </c>
      <c r="R368" s="699"/>
    </row>
    <row r="369" spans="2:26" ht="17.25" customHeight="1">
      <c r="B369" s="681"/>
      <c r="C369" s="670"/>
      <c r="D369" s="671"/>
      <c r="E369" s="670"/>
      <c r="F369" s="671"/>
      <c r="G369" s="670"/>
      <c r="H369" s="671"/>
      <c r="I369" s="670"/>
      <c r="J369" s="671"/>
      <c r="K369" s="670"/>
      <c r="L369" s="671"/>
      <c r="M369" s="670"/>
      <c r="N369" s="671"/>
      <c r="O369" s="670"/>
      <c r="P369" s="671"/>
      <c r="Q369" s="721"/>
      <c r="R369" s="723"/>
    </row>
    <row r="370" spans="2:26" ht="17.25" customHeight="1" thickBot="1">
      <c r="B370" s="682"/>
      <c r="C370" s="672"/>
      <c r="D370" s="673"/>
      <c r="E370" s="672"/>
      <c r="F370" s="673"/>
      <c r="G370" s="672"/>
      <c r="H370" s="673"/>
      <c r="I370" s="672"/>
      <c r="J370" s="673"/>
      <c r="K370" s="672"/>
      <c r="L370" s="673"/>
      <c r="M370" s="672"/>
      <c r="N370" s="673"/>
      <c r="O370" s="672"/>
      <c r="P370" s="673"/>
      <c r="Q370" s="724"/>
      <c r="R370" s="726"/>
    </row>
    <row r="371" spans="2:26" ht="17.25" customHeight="1">
      <c r="B371" s="683" t="s">
        <v>96</v>
      </c>
      <c r="C371" s="674" t="s">
        <v>97</v>
      </c>
      <c r="D371" s="1287" t="s">
        <v>98</v>
      </c>
      <c r="E371" s="674" t="s">
        <v>97</v>
      </c>
      <c r="F371" s="677" t="s">
        <v>98</v>
      </c>
      <c r="G371" s="674" t="s">
        <v>97</v>
      </c>
      <c r="H371" s="677" t="s">
        <v>98</v>
      </c>
      <c r="I371" s="674" t="s">
        <v>97</v>
      </c>
      <c r="J371" s="677" t="s">
        <v>98</v>
      </c>
      <c r="K371" s="674" t="s">
        <v>97</v>
      </c>
      <c r="L371" s="677" t="s">
        <v>98</v>
      </c>
      <c r="M371" s="674" t="s">
        <v>97</v>
      </c>
      <c r="N371" s="677" t="s">
        <v>98</v>
      </c>
      <c r="O371" s="674" t="s">
        <v>97</v>
      </c>
      <c r="P371" s="677" t="s">
        <v>98</v>
      </c>
      <c r="Q371" s="674" t="s">
        <v>97</v>
      </c>
      <c r="R371" s="677" t="s">
        <v>98</v>
      </c>
    </row>
    <row r="372" spans="2:26" ht="17.25" customHeight="1">
      <c r="B372" s="684"/>
      <c r="C372" s="675"/>
      <c r="D372" s="678"/>
      <c r="E372" s="675"/>
      <c r="F372" s="678"/>
      <c r="G372" s="675"/>
      <c r="H372" s="678"/>
      <c r="I372" s="675"/>
      <c r="J372" s="678"/>
      <c r="K372" s="675"/>
      <c r="L372" s="678"/>
      <c r="M372" s="675"/>
      <c r="N372" s="678"/>
      <c r="O372" s="675"/>
      <c r="P372" s="678"/>
      <c r="Q372" s="675"/>
      <c r="R372" s="678"/>
    </row>
    <row r="373" spans="2:26" ht="17.25" customHeight="1" thickBot="1">
      <c r="B373" s="685"/>
      <c r="C373" s="676"/>
      <c r="D373" s="1272"/>
      <c r="E373" s="676"/>
      <c r="F373" s="679"/>
      <c r="G373" s="676"/>
      <c r="H373" s="679"/>
      <c r="I373" s="676"/>
      <c r="J373" s="679"/>
      <c r="K373" s="676"/>
      <c r="L373" s="679"/>
      <c r="M373" s="676"/>
      <c r="N373" s="679"/>
      <c r="O373" s="676"/>
      <c r="P373" s="679"/>
      <c r="Q373" s="774"/>
      <c r="R373" s="1149"/>
    </row>
    <row r="374" spans="2:26" ht="17.25" customHeight="1">
      <c r="B374" s="101" t="s">
        <v>99</v>
      </c>
      <c r="C374" s="201">
        <v>1</v>
      </c>
      <c r="D374" s="202"/>
      <c r="E374" s="201"/>
      <c r="F374" s="202"/>
      <c r="G374" s="203"/>
      <c r="H374" s="204"/>
      <c r="I374" s="203"/>
      <c r="J374" s="204"/>
      <c r="K374" s="549"/>
      <c r="L374" s="554"/>
      <c r="M374" s="571"/>
      <c r="N374" s="581"/>
      <c r="O374" s="571"/>
      <c r="P374" s="581"/>
      <c r="Q374" s="571">
        <f>SUM(C374,E374,G374,I374,K374,M374,O374)</f>
        <v>1</v>
      </c>
      <c r="R374" s="576">
        <f>SUM(D374,F374,H374,J374,L374,N374,P374)</f>
        <v>0</v>
      </c>
    </row>
    <row r="375" spans="2:26" ht="17.25" customHeight="1">
      <c r="B375" s="321" t="s">
        <v>100</v>
      </c>
      <c r="C375" s="144"/>
      <c r="D375" s="150"/>
      <c r="E375" s="144"/>
      <c r="F375" s="150"/>
      <c r="G375" s="206"/>
      <c r="H375" s="205"/>
      <c r="I375" s="206">
        <v>1</v>
      </c>
      <c r="J375" s="205"/>
      <c r="K375" s="550"/>
      <c r="L375" s="555"/>
      <c r="M375" s="572">
        <v>2</v>
      </c>
      <c r="N375" s="582"/>
      <c r="O375" s="572">
        <v>1</v>
      </c>
      <c r="P375" s="582"/>
      <c r="Q375" s="572">
        <f>SUM(C375,E375,G375,I375,K375,M375,O375)</f>
        <v>4</v>
      </c>
      <c r="R375" s="578">
        <f>SUM(D375,F375,H375,J375,L375,N375,P375)</f>
        <v>0</v>
      </c>
    </row>
    <row r="376" spans="2:26" ht="17.25" customHeight="1">
      <c r="B376" s="321" t="s">
        <v>101</v>
      </c>
      <c r="C376" s="144">
        <v>2</v>
      </c>
      <c r="D376" s="150"/>
      <c r="E376" s="144"/>
      <c r="F376" s="150"/>
      <c r="G376" s="206">
        <v>2</v>
      </c>
      <c r="H376" s="205"/>
      <c r="I376" s="206"/>
      <c r="J376" s="205"/>
      <c r="K376" s="550"/>
      <c r="L376" s="555"/>
      <c r="M376" s="572">
        <v>4</v>
      </c>
      <c r="N376" s="582"/>
      <c r="O376" s="572"/>
      <c r="P376" s="582"/>
      <c r="Q376" s="572">
        <f t="shared" ref="Q376:Q377" si="23">SUM(C376,E376,G376,I376,K376,M376,O376)</f>
        <v>8</v>
      </c>
      <c r="R376" s="578">
        <f t="shared" ref="R376:R377" si="24">SUM(D376,F376,H376,J376,L376,N376,P376)</f>
        <v>0</v>
      </c>
    </row>
    <row r="377" spans="2:26" ht="17.25" customHeight="1" thickBot="1">
      <c r="B377" s="322" t="s">
        <v>102</v>
      </c>
      <c r="C377" s="207">
        <v>5</v>
      </c>
      <c r="D377" s="208"/>
      <c r="E377" s="207">
        <v>1</v>
      </c>
      <c r="F377" s="208"/>
      <c r="G377" s="207"/>
      <c r="H377" s="208"/>
      <c r="I377" s="207"/>
      <c r="J377" s="208"/>
      <c r="K377" s="551">
        <v>1</v>
      </c>
      <c r="L377" s="556"/>
      <c r="M377" s="573"/>
      <c r="N377" s="583"/>
      <c r="O377" s="573"/>
      <c r="P377" s="583"/>
      <c r="Q377" s="574">
        <f t="shared" si="23"/>
        <v>7</v>
      </c>
      <c r="R377" s="580">
        <f t="shared" si="24"/>
        <v>0</v>
      </c>
    </row>
    <row r="378" spans="2:26" ht="17.25" customHeight="1" thickBot="1">
      <c r="B378" s="323" t="s">
        <v>84</v>
      </c>
      <c r="C378" s="209">
        <f>SUM(C374:C377)</f>
        <v>8</v>
      </c>
      <c r="D378" s="210">
        <f t="shared" ref="D378:J378" si="25">SUM(D374:D377)</f>
        <v>0</v>
      </c>
      <c r="E378" s="211">
        <f t="shared" si="25"/>
        <v>1</v>
      </c>
      <c r="F378" s="212">
        <f t="shared" si="25"/>
        <v>0</v>
      </c>
      <c r="G378" s="209">
        <f t="shared" si="25"/>
        <v>2</v>
      </c>
      <c r="H378" s="210">
        <f t="shared" si="25"/>
        <v>0</v>
      </c>
      <c r="I378" s="209">
        <f t="shared" si="25"/>
        <v>1</v>
      </c>
      <c r="J378" s="210">
        <f t="shared" si="25"/>
        <v>0</v>
      </c>
      <c r="K378" s="557">
        <f t="shared" ref="K378:L378" si="26">SUM(K374:K377)</f>
        <v>1</v>
      </c>
      <c r="L378" s="558">
        <f t="shared" si="26"/>
        <v>0</v>
      </c>
      <c r="M378" s="584">
        <f t="shared" ref="M378:N378" si="27">SUM(M374:M377)</f>
        <v>6</v>
      </c>
      <c r="N378" s="585">
        <f t="shared" si="27"/>
        <v>0</v>
      </c>
      <c r="O378" s="584">
        <f t="shared" ref="O378:P378" si="28">SUM(O374:O377)</f>
        <v>1</v>
      </c>
      <c r="P378" s="585">
        <f t="shared" si="28"/>
        <v>0</v>
      </c>
      <c r="Q378" s="559">
        <f>SUM(Q374:Q377)</f>
        <v>20</v>
      </c>
      <c r="R378" s="560">
        <f>SUM(R374:R377)</f>
        <v>0</v>
      </c>
    </row>
    <row r="379" spans="2:26" s="548" customFormat="1" ht="17.25" customHeight="1">
      <c r="B379" s="546"/>
      <c r="C379" s="546"/>
      <c r="D379" s="546"/>
      <c r="E379" s="546"/>
      <c r="F379" s="546"/>
      <c r="G379" s="546"/>
      <c r="H379" s="546"/>
      <c r="I379" s="546"/>
      <c r="J379" s="546"/>
      <c r="K379" s="546"/>
      <c r="L379" s="546"/>
      <c r="M379" s="546"/>
      <c r="N379" s="546"/>
      <c r="O379" s="546"/>
      <c r="P379" s="547"/>
      <c r="Q379" s="546"/>
      <c r="R379" s="546"/>
    </row>
    <row r="380" spans="2:26" s="548" customFormat="1" ht="17.25" customHeight="1">
      <c r="B380" s="661" t="s">
        <v>1001</v>
      </c>
      <c r="C380" s="661"/>
      <c r="D380" s="661"/>
      <c r="E380" s="661"/>
      <c r="F380" s="661"/>
      <c r="G380" s="661"/>
      <c r="H380" s="661"/>
      <c r="I380" s="546"/>
      <c r="J380" s="546"/>
      <c r="K380" s="546"/>
      <c r="L380" s="546"/>
      <c r="M380" s="546"/>
      <c r="N380" s="546"/>
      <c r="O380" s="546"/>
      <c r="P380" s="547"/>
      <c r="Q380" s="546"/>
      <c r="R380" s="546"/>
    </row>
    <row r="381" spans="2:26" ht="17.25" customHeight="1" thickBot="1">
      <c r="B381" s="51"/>
      <c r="C381" s="51"/>
      <c r="D381" s="51"/>
      <c r="E381" s="51"/>
      <c r="F381" s="51"/>
      <c r="G381" s="51"/>
      <c r="H381" s="51"/>
      <c r="I381" s="51"/>
      <c r="J381" s="51"/>
      <c r="K381" s="51"/>
      <c r="L381" s="51"/>
      <c r="M381" s="51"/>
      <c r="N381" s="51"/>
      <c r="O381" s="51"/>
      <c r="P381" s="51"/>
      <c r="Q381" s="51"/>
      <c r="R381" s="47"/>
      <c r="S381" s="47"/>
      <c r="T381" s="47"/>
    </row>
    <row r="382" spans="2:26" ht="17.25" customHeight="1">
      <c r="B382" s="680" t="s">
        <v>1201</v>
      </c>
      <c r="C382" s="686" t="s">
        <v>405</v>
      </c>
      <c r="D382" s="687"/>
      <c r="E382" s="662" t="s">
        <v>243</v>
      </c>
      <c r="F382" s="663"/>
      <c r="G382" s="662" t="s">
        <v>14</v>
      </c>
      <c r="H382" s="663"/>
      <c r="I382" s="662" t="s">
        <v>94</v>
      </c>
      <c r="J382" s="663"/>
      <c r="K382" s="662" t="s">
        <v>1198</v>
      </c>
      <c r="L382" s="663"/>
      <c r="M382" s="662" t="s">
        <v>15</v>
      </c>
      <c r="N382" s="663"/>
      <c r="O382" s="662" t="s">
        <v>242</v>
      </c>
      <c r="P382" s="663"/>
      <c r="Q382" s="662" t="s">
        <v>19</v>
      </c>
      <c r="R382" s="663"/>
      <c r="S382" s="662" t="s">
        <v>1199</v>
      </c>
      <c r="T382" s="663"/>
      <c r="U382" s="662" t="s">
        <v>1200</v>
      </c>
      <c r="V382" s="663"/>
      <c r="W382" s="662" t="s">
        <v>95</v>
      </c>
      <c r="X382" s="663"/>
      <c r="Y382" s="697" t="s">
        <v>84</v>
      </c>
      <c r="Z382" s="699"/>
    </row>
    <row r="383" spans="2:26" ht="17.25" customHeight="1">
      <c r="B383" s="681"/>
      <c r="C383" s="688"/>
      <c r="D383" s="689"/>
      <c r="E383" s="664"/>
      <c r="F383" s="665"/>
      <c r="G383" s="664"/>
      <c r="H383" s="665"/>
      <c r="I383" s="664"/>
      <c r="J383" s="665"/>
      <c r="K383" s="664"/>
      <c r="L383" s="665"/>
      <c r="M383" s="664"/>
      <c r="N383" s="665"/>
      <c r="O383" s="664"/>
      <c r="P383" s="665"/>
      <c r="Q383" s="664"/>
      <c r="R383" s="665"/>
      <c r="S383" s="664"/>
      <c r="T383" s="665"/>
      <c r="U383" s="664"/>
      <c r="V383" s="665"/>
      <c r="W383" s="664"/>
      <c r="X383" s="665"/>
      <c r="Y383" s="721"/>
      <c r="Z383" s="723"/>
    </row>
    <row r="384" spans="2:26" ht="17.25" customHeight="1" thickBot="1">
      <c r="B384" s="682"/>
      <c r="C384" s="690"/>
      <c r="D384" s="691"/>
      <c r="E384" s="666"/>
      <c r="F384" s="667"/>
      <c r="G384" s="666"/>
      <c r="H384" s="667"/>
      <c r="I384" s="666"/>
      <c r="J384" s="667"/>
      <c r="K384" s="666"/>
      <c r="L384" s="667"/>
      <c r="M384" s="666"/>
      <c r="N384" s="667"/>
      <c r="O384" s="666"/>
      <c r="P384" s="667"/>
      <c r="Q384" s="666"/>
      <c r="R384" s="667"/>
      <c r="S384" s="666"/>
      <c r="T384" s="667"/>
      <c r="U384" s="666"/>
      <c r="V384" s="667"/>
      <c r="W384" s="666"/>
      <c r="X384" s="667"/>
      <c r="Y384" s="724"/>
      <c r="Z384" s="726"/>
    </row>
    <row r="385" spans="2:26" ht="17.25" customHeight="1">
      <c r="B385" s="683" t="s">
        <v>96</v>
      </c>
      <c r="C385" s="674" t="s">
        <v>1196</v>
      </c>
      <c r="D385" s="677" t="s">
        <v>1197</v>
      </c>
      <c r="E385" s="674" t="s">
        <v>1196</v>
      </c>
      <c r="F385" s="677" t="s">
        <v>1197</v>
      </c>
      <c r="G385" s="674" t="s">
        <v>1196</v>
      </c>
      <c r="H385" s="677" t="s">
        <v>1197</v>
      </c>
      <c r="I385" s="674" t="s">
        <v>1196</v>
      </c>
      <c r="J385" s="677" t="s">
        <v>1197</v>
      </c>
      <c r="K385" s="674" t="s">
        <v>1196</v>
      </c>
      <c r="L385" s="677" t="s">
        <v>1197</v>
      </c>
      <c r="M385" s="674" t="s">
        <v>1196</v>
      </c>
      <c r="N385" s="677" t="s">
        <v>1197</v>
      </c>
      <c r="O385" s="674" t="s">
        <v>1196</v>
      </c>
      <c r="P385" s="677" t="s">
        <v>1197</v>
      </c>
      <c r="Q385" s="674" t="s">
        <v>1196</v>
      </c>
      <c r="R385" s="677" t="s">
        <v>1197</v>
      </c>
      <c r="S385" s="674" t="s">
        <v>1196</v>
      </c>
      <c r="T385" s="677" t="s">
        <v>1197</v>
      </c>
      <c r="U385" s="674" t="s">
        <v>1196</v>
      </c>
      <c r="V385" s="677" t="s">
        <v>1197</v>
      </c>
      <c r="W385" s="674" t="s">
        <v>1196</v>
      </c>
      <c r="X385" s="677" t="s">
        <v>1197</v>
      </c>
      <c r="Y385" s="674" t="s">
        <v>1196</v>
      </c>
      <c r="Z385" s="677" t="s">
        <v>1197</v>
      </c>
    </row>
    <row r="386" spans="2:26" ht="17.25" customHeight="1">
      <c r="B386" s="684"/>
      <c r="C386" s="675"/>
      <c r="D386" s="678"/>
      <c r="E386" s="675"/>
      <c r="F386" s="678"/>
      <c r="G386" s="675"/>
      <c r="H386" s="678"/>
      <c r="I386" s="675"/>
      <c r="J386" s="678"/>
      <c r="K386" s="675"/>
      <c r="L386" s="678"/>
      <c r="M386" s="675"/>
      <c r="N386" s="678"/>
      <c r="O386" s="675"/>
      <c r="P386" s="678"/>
      <c r="Q386" s="675"/>
      <c r="R386" s="678"/>
      <c r="S386" s="675"/>
      <c r="T386" s="678"/>
      <c r="U386" s="675"/>
      <c r="V386" s="678"/>
      <c r="W386" s="675"/>
      <c r="X386" s="678"/>
      <c r="Y386" s="675"/>
      <c r="Z386" s="678"/>
    </row>
    <row r="387" spans="2:26" ht="17.25" customHeight="1" thickBot="1">
      <c r="B387" s="685"/>
      <c r="C387" s="676"/>
      <c r="D387" s="679"/>
      <c r="E387" s="676"/>
      <c r="F387" s="679"/>
      <c r="G387" s="676"/>
      <c r="H387" s="679"/>
      <c r="I387" s="676"/>
      <c r="J387" s="679"/>
      <c r="K387" s="676"/>
      <c r="L387" s="679"/>
      <c r="M387" s="676"/>
      <c r="N387" s="679"/>
      <c r="O387" s="676"/>
      <c r="P387" s="679"/>
      <c r="Q387" s="676"/>
      <c r="R387" s="679"/>
      <c r="S387" s="676"/>
      <c r="T387" s="679"/>
      <c r="U387" s="676"/>
      <c r="V387" s="679"/>
      <c r="W387" s="676"/>
      <c r="X387" s="679"/>
      <c r="Y387" s="676"/>
      <c r="Z387" s="679"/>
    </row>
    <row r="388" spans="2:26" ht="17.25" customHeight="1">
      <c r="B388" s="570" t="s">
        <v>99</v>
      </c>
      <c r="C388" s="110">
        <v>1</v>
      </c>
      <c r="D388" s="213"/>
      <c r="E388" s="110"/>
      <c r="F388" s="213"/>
      <c r="G388" s="110"/>
      <c r="H388" s="213">
        <v>1</v>
      </c>
      <c r="I388" s="110"/>
      <c r="J388" s="213"/>
      <c r="K388" s="110"/>
      <c r="L388" s="213"/>
      <c r="M388" s="110"/>
      <c r="N388" s="213"/>
      <c r="O388" s="110"/>
      <c r="P388" s="213"/>
      <c r="Q388" s="109">
        <v>1</v>
      </c>
      <c r="R388" s="146"/>
      <c r="S388" s="571"/>
      <c r="T388" s="581"/>
      <c r="U388" s="571">
        <v>1</v>
      </c>
      <c r="V388" s="581">
        <v>6</v>
      </c>
      <c r="W388" s="109"/>
      <c r="X388" s="158"/>
      <c r="Y388" s="571">
        <f>SUM(C388,E388,G388,I388,K388,M388,O388,Q388,S388,U388,W388)</f>
        <v>3</v>
      </c>
      <c r="Z388" s="576">
        <f>SUM(D388,F388,H388,J388,L388,N388,P388,R388,T388,V388,X388)</f>
        <v>7</v>
      </c>
    </row>
    <row r="389" spans="2:26" ht="17.25" customHeight="1">
      <c r="B389" s="586" t="s">
        <v>100</v>
      </c>
      <c r="C389" s="111">
        <v>1</v>
      </c>
      <c r="D389" s="149"/>
      <c r="E389" s="111">
        <v>1</v>
      </c>
      <c r="F389" s="149"/>
      <c r="G389" s="111"/>
      <c r="H389" s="149">
        <v>2</v>
      </c>
      <c r="I389" s="111"/>
      <c r="J389" s="149"/>
      <c r="K389" s="111">
        <v>3</v>
      </c>
      <c r="L389" s="149"/>
      <c r="M389" s="111">
        <v>1</v>
      </c>
      <c r="N389" s="149"/>
      <c r="O389" s="111"/>
      <c r="P389" s="149"/>
      <c r="Q389" s="111"/>
      <c r="R389" s="149"/>
      <c r="S389" s="572">
        <v>4</v>
      </c>
      <c r="T389" s="582"/>
      <c r="U389" s="572"/>
      <c r="V389" s="582">
        <v>2</v>
      </c>
      <c r="W389" s="111"/>
      <c r="X389" s="159">
        <v>1</v>
      </c>
      <c r="Y389" s="572">
        <f>SUM(C389,E389,G389,I389,K389,M389,O389,Q389,S389,U389,W389)</f>
        <v>10</v>
      </c>
      <c r="Z389" s="578">
        <f>SUM(D389,F389,H389,J389,L389,N389,P389,R389,T389,V389,X389)</f>
        <v>5</v>
      </c>
    </row>
    <row r="390" spans="2:26" ht="17.25" customHeight="1">
      <c r="B390" s="586" t="s">
        <v>101</v>
      </c>
      <c r="C390" s="111">
        <v>2</v>
      </c>
      <c r="D390" s="149"/>
      <c r="E390" s="111">
        <v>1</v>
      </c>
      <c r="F390" s="149"/>
      <c r="G390" s="111"/>
      <c r="H390" s="149">
        <v>9</v>
      </c>
      <c r="I390" s="111">
        <v>1</v>
      </c>
      <c r="J390" s="149"/>
      <c r="K390" s="111">
        <v>7</v>
      </c>
      <c r="L390" s="149"/>
      <c r="M390" s="111"/>
      <c r="N390" s="149"/>
      <c r="O390" s="111"/>
      <c r="P390" s="149"/>
      <c r="Q390" s="111"/>
      <c r="R390" s="149"/>
      <c r="S390" s="572">
        <v>2</v>
      </c>
      <c r="T390" s="582"/>
      <c r="U390" s="572"/>
      <c r="V390" s="582"/>
      <c r="W390" s="111"/>
      <c r="X390" s="159"/>
      <c r="Y390" s="572">
        <f t="shared" ref="Y390:Y391" si="29">SUM(C390,E390,G390,I390,K390,M390,O390,Q390,S390,U390,W390)</f>
        <v>13</v>
      </c>
      <c r="Z390" s="578">
        <f t="shared" ref="Z390:Z391" si="30">SUM(D390,F390,H390,J390,L390,N390,P390,R390,T390,V390,X390)</f>
        <v>9</v>
      </c>
    </row>
    <row r="391" spans="2:26" ht="17.25" customHeight="1" thickBot="1">
      <c r="B391" s="587" t="s">
        <v>102</v>
      </c>
      <c r="C391" s="112">
        <v>6</v>
      </c>
      <c r="D391" s="214"/>
      <c r="E391" s="112">
        <v>7</v>
      </c>
      <c r="F391" s="214"/>
      <c r="G391" s="112">
        <v>1</v>
      </c>
      <c r="H391" s="214">
        <v>10</v>
      </c>
      <c r="I391" s="112">
        <v>1</v>
      </c>
      <c r="J391" s="214"/>
      <c r="K391" s="112"/>
      <c r="L391" s="214"/>
      <c r="M391" s="112">
        <v>2</v>
      </c>
      <c r="N391" s="214"/>
      <c r="O391" s="112">
        <v>1</v>
      </c>
      <c r="P391" s="214"/>
      <c r="Q391" s="112"/>
      <c r="R391" s="214"/>
      <c r="S391" s="573">
        <v>5</v>
      </c>
      <c r="T391" s="583"/>
      <c r="U391" s="573"/>
      <c r="V391" s="583"/>
      <c r="W391" s="112"/>
      <c r="X391" s="215"/>
      <c r="Y391" s="574">
        <f t="shared" si="29"/>
        <v>23</v>
      </c>
      <c r="Z391" s="580">
        <f t="shared" si="30"/>
        <v>10</v>
      </c>
    </row>
    <row r="392" spans="2:26" ht="17.25" customHeight="1" thickBot="1">
      <c r="B392" s="588" t="s">
        <v>84</v>
      </c>
      <c r="C392" s="216">
        <f>SUM(C388:C391)</f>
        <v>10</v>
      </c>
      <c r="D392" s="217">
        <f t="shared" ref="D392:R392" si="31">SUM(D388:D391)</f>
        <v>0</v>
      </c>
      <c r="E392" s="218">
        <f t="shared" si="31"/>
        <v>9</v>
      </c>
      <c r="F392" s="219">
        <f t="shared" si="31"/>
        <v>0</v>
      </c>
      <c r="G392" s="216">
        <f t="shared" si="31"/>
        <v>1</v>
      </c>
      <c r="H392" s="217">
        <f t="shared" si="31"/>
        <v>22</v>
      </c>
      <c r="I392" s="218">
        <f t="shared" si="31"/>
        <v>2</v>
      </c>
      <c r="J392" s="219">
        <f t="shared" si="31"/>
        <v>0</v>
      </c>
      <c r="K392" s="216">
        <f t="shared" si="31"/>
        <v>10</v>
      </c>
      <c r="L392" s="217">
        <f t="shared" si="31"/>
        <v>0</v>
      </c>
      <c r="M392" s="218">
        <f t="shared" si="31"/>
        <v>3</v>
      </c>
      <c r="N392" s="219">
        <f t="shared" si="31"/>
        <v>0</v>
      </c>
      <c r="O392" s="216">
        <f t="shared" si="31"/>
        <v>1</v>
      </c>
      <c r="P392" s="217">
        <f t="shared" si="31"/>
        <v>0</v>
      </c>
      <c r="Q392" s="218">
        <f t="shared" si="31"/>
        <v>1</v>
      </c>
      <c r="R392" s="219">
        <f t="shared" si="31"/>
        <v>0</v>
      </c>
      <c r="S392" s="584">
        <f t="shared" ref="S392:T392" si="32">SUM(S388:S391)</f>
        <v>11</v>
      </c>
      <c r="T392" s="585">
        <f t="shared" si="32"/>
        <v>0</v>
      </c>
      <c r="U392" s="584">
        <f t="shared" ref="U392:V392" si="33">SUM(U388:U391)</f>
        <v>1</v>
      </c>
      <c r="V392" s="585">
        <f t="shared" si="33"/>
        <v>8</v>
      </c>
      <c r="W392" s="216">
        <f>SUM(W388:W391)</f>
        <v>0</v>
      </c>
      <c r="X392" s="219">
        <f>SUM(X388:X391)</f>
        <v>1</v>
      </c>
      <c r="Y392" s="559">
        <f>SUM(Y388:Y391)</f>
        <v>49</v>
      </c>
      <c r="Z392" s="560">
        <f>SUM(Z388:Z391)</f>
        <v>31</v>
      </c>
    </row>
    <row r="393" spans="2:26" s="26" customFormat="1" ht="17.25" customHeight="1">
      <c r="B393" s="5"/>
      <c r="C393" s="5"/>
      <c r="D393" s="5"/>
      <c r="E393" s="5"/>
      <c r="F393" s="5"/>
      <c r="G393" s="5"/>
      <c r="H393" s="5"/>
      <c r="I393" s="5"/>
      <c r="J393" s="5"/>
      <c r="K393" s="5"/>
      <c r="L393" s="5"/>
      <c r="M393" s="5"/>
      <c r="N393" s="5"/>
      <c r="O393" s="5"/>
      <c r="P393" s="25"/>
      <c r="Q393" s="5"/>
      <c r="R393" s="5"/>
    </row>
    <row r="394" spans="2:26" s="26" customFormat="1" ht="17.25" customHeight="1" thickBot="1">
      <c r="B394" s="720" t="s">
        <v>549</v>
      </c>
      <c r="C394" s="720"/>
      <c r="D394" s="720"/>
      <c r="E394" s="5"/>
      <c r="F394" s="5"/>
      <c r="G394" s="5"/>
      <c r="H394" s="5"/>
      <c r="I394" s="5"/>
      <c r="J394" s="5"/>
      <c r="K394" s="5"/>
      <c r="L394" s="5"/>
      <c r="M394" s="5"/>
      <c r="N394" s="5"/>
      <c r="O394" s="5"/>
      <c r="P394" s="25"/>
      <c r="Q394" s="5"/>
      <c r="R394" s="5"/>
    </row>
    <row r="395" spans="2:26" s="26" customFormat="1" ht="17.25" customHeight="1">
      <c r="B395" s="711" t="s">
        <v>1295</v>
      </c>
      <c r="C395" s="712"/>
      <c r="D395" s="712"/>
      <c r="E395" s="712"/>
      <c r="F395" s="712"/>
      <c r="G395" s="712"/>
      <c r="H395" s="712"/>
      <c r="I395" s="712"/>
      <c r="J395" s="712"/>
      <c r="K395" s="712"/>
      <c r="L395" s="712"/>
      <c r="M395" s="712"/>
      <c r="N395" s="712"/>
      <c r="O395" s="712"/>
      <c r="P395" s="712"/>
      <c r="Q395" s="712"/>
      <c r="R395" s="712"/>
      <c r="S395" s="712"/>
      <c r="T395" s="712"/>
      <c r="U395" s="713"/>
    </row>
    <row r="396" spans="2:26" s="26" customFormat="1" ht="17.25" customHeight="1">
      <c r="B396" s="714"/>
      <c r="C396" s="715"/>
      <c r="D396" s="715"/>
      <c r="E396" s="715"/>
      <c r="F396" s="715"/>
      <c r="G396" s="715"/>
      <c r="H396" s="715"/>
      <c r="I396" s="715"/>
      <c r="J396" s="715"/>
      <c r="K396" s="715"/>
      <c r="L396" s="715"/>
      <c r="M396" s="715"/>
      <c r="N396" s="715"/>
      <c r="O396" s="715"/>
      <c r="P396" s="715"/>
      <c r="Q396" s="715"/>
      <c r="R396" s="715"/>
      <c r="S396" s="715"/>
      <c r="T396" s="715"/>
      <c r="U396" s="716"/>
    </row>
    <row r="397" spans="2:26" s="26" customFormat="1" ht="17.25" customHeight="1">
      <c r="B397" s="714"/>
      <c r="C397" s="715"/>
      <c r="D397" s="715"/>
      <c r="E397" s="715"/>
      <c r="F397" s="715"/>
      <c r="G397" s="715"/>
      <c r="H397" s="715"/>
      <c r="I397" s="715"/>
      <c r="J397" s="715"/>
      <c r="K397" s="715"/>
      <c r="L397" s="715"/>
      <c r="M397" s="715"/>
      <c r="N397" s="715"/>
      <c r="O397" s="715"/>
      <c r="P397" s="715"/>
      <c r="Q397" s="715"/>
      <c r="R397" s="715"/>
      <c r="S397" s="715"/>
      <c r="T397" s="715"/>
      <c r="U397" s="716"/>
    </row>
    <row r="398" spans="2:26" s="26" customFormat="1" ht="17.25" customHeight="1" thickBot="1">
      <c r="B398" s="717"/>
      <c r="C398" s="718"/>
      <c r="D398" s="718"/>
      <c r="E398" s="718"/>
      <c r="F398" s="718"/>
      <c r="G398" s="718"/>
      <c r="H398" s="718"/>
      <c r="I398" s="718"/>
      <c r="J398" s="718"/>
      <c r="K398" s="718"/>
      <c r="L398" s="718"/>
      <c r="M398" s="718"/>
      <c r="N398" s="718"/>
      <c r="O398" s="718"/>
      <c r="P398" s="718"/>
      <c r="Q398" s="718"/>
      <c r="R398" s="718"/>
      <c r="S398" s="718"/>
      <c r="T398" s="718"/>
      <c r="U398" s="719"/>
    </row>
    <row r="399" spans="2:26" s="26" customFormat="1" ht="17.25" customHeight="1">
      <c r="B399" s="5"/>
      <c r="C399" s="5"/>
      <c r="D399" s="5"/>
      <c r="E399" s="5"/>
      <c r="F399" s="5"/>
      <c r="G399" s="5"/>
      <c r="H399" s="5"/>
      <c r="I399" s="5"/>
      <c r="J399" s="5"/>
      <c r="K399" s="5"/>
      <c r="L399" s="5"/>
      <c r="M399" s="5"/>
      <c r="N399" s="5"/>
      <c r="O399" s="5"/>
      <c r="P399" s="25"/>
      <c r="Q399" s="5"/>
      <c r="R399" s="5"/>
    </row>
    <row r="400" spans="2:26" s="26" customFormat="1" ht="17.25" customHeight="1" thickBot="1">
      <c r="B400" s="909" t="s">
        <v>999</v>
      </c>
      <c r="C400" s="909"/>
      <c r="D400" s="909"/>
      <c r="E400" s="909"/>
      <c r="F400" s="909"/>
      <c r="G400" s="909"/>
      <c r="H400" s="37"/>
      <c r="I400" s="37"/>
      <c r="J400" s="5"/>
      <c r="K400" s="5"/>
      <c r="L400" s="5"/>
      <c r="M400" s="5"/>
      <c r="N400" s="5"/>
      <c r="O400" s="5"/>
      <c r="P400" s="25"/>
      <c r="Q400" s="5"/>
      <c r="R400" s="5"/>
    </row>
    <row r="401" spans="2:25" s="26" customFormat="1" ht="17.25" customHeight="1">
      <c r="B401" s="729" t="s">
        <v>178</v>
      </c>
      <c r="C401" s="730"/>
      <c r="D401" s="730"/>
      <c r="E401" s="730"/>
      <c r="F401" s="730"/>
      <c r="G401" s="731"/>
      <c r="H401" s="729" t="s">
        <v>179</v>
      </c>
      <c r="I401" s="730"/>
      <c r="J401" s="730"/>
      <c r="K401" s="730"/>
      <c r="L401" s="730"/>
      <c r="M401" s="731"/>
      <c r="N401" s="729" t="s">
        <v>180</v>
      </c>
      <c r="O401" s="730"/>
      <c r="P401" s="730"/>
      <c r="Q401" s="730"/>
      <c r="R401" s="731"/>
      <c r="S401" s="729" t="s">
        <v>203</v>
      </c>
      <c r="T401" s="730"/>
      <c r="U401" s="730"/>
      <c r="V401" s="730"/>
      <c r="W401" s="731"/>
      <c r="Y401"/>
    </row>
    <row r="402" spans="2:25" s="26" customFormat="1" ht="17.25" customHeight="1" thickBot="1">
      <c r="B402" s="741"/>
      <c r="C402" s="742"/>
      <c r="D402" s="742"/>
      <c r="E402" s="742"/>
      <c r="F402" s="742"/>
      <c r="G402" s="743"/>
      <c r="H402" s="741"/>
      <c r="I402" s="742"/>
      <c r="J402" s="742"/>
      <c r="K402" s="742"/>
      <c r="L402" s="742"/>
      <c r="M402" s="743"/>
      <c r="N402" s="732"/>
      <c r="O402" s="733"/>
      <c r="P402" s="733"/>
      <c r="Q402" s="733"/>
      <c r="R402" s="734"/>
      <c r="S402" s="741"/>
      <c r="T402" s="742"/>
      <c r="U402" s="742"/>
      <c r="V402" s="742"/>
      <c r="W402" s="743"/>
      <c r="Y402"/>
    </row>
    <row r="403" spans="2:25" s="26" customFormat="1" ht="30.75" customHeight="1">
      <c r="B403" s="747" t="s">
        <v>1297</v>
      </c>
      <c r="C403" s="748"/>
      <c r="D403" s="748"/>
      <c r="E403" s="748"/>
      <c r="F403" s="748"/>
      <c r="G403" s="749"/>
      <c r="H403" s="1391" t="s">
        <v>1298</v>
      </c>
      <c r="I403" s="748"/>
      <c r="J403" s="748"/>
      <c r="K403" s="748"/>
      <c r="L403" s="748"/>
      <c r="M403" s="1392"/>
      <c r="N403" s="747"/>
      <c r="O403" s="748"/>
      <c r="P403" s="748"/>
      <c r="Q403" s="748"/>
      <c r="R403" s="749"/>
      <c r="S403" s="735" t="s">
        <v>1302</v>
      </c>
      <c r="T403" s="736"/>
      <c r="U403" s="736"/>
      <c r="V403" s="736"/>
      <c r="W403" s="737"/>
      <c r="Y403"/>
    </row>
    <row r="404" spans="2:25" s="26" customFormat="1" ht="48.75" customHeight="1">
      <c r="B404" s="750" t="s">
        <v>1255</v>
      </c>
      <c r="C404" s="751"/>
      <c r="D404" s="751"/>
      <c r="E404" s="751"/>
      <c r="F404" s="751"/>
      <c r="G404" s="752"/>
      <c r="H404" s="915" t="s">
        <v>1252</v>
      </c>
      <c r="I404" s="751"/>
      <c r="J404" s="751"/>
      <c r="K404" s="751"/>
      <c r="L404" s="751"/>
      <c r="M404" s="916"/>
      <c r="N404" s="750"/>
      <c r="O404" s="751"/>
      <c r="P404" s="751"/>
      <c r="Q404" s="751"/>
      <c r="R404" s="752"/>
      <c r="S404" s="738" t="s">
        <v>1296</v>
      </c>
      <c r="T404" s="739"/>
      <c r="U404" s="739"/>
      <c r="V404" s="739"/>
      <c r="W404" s="740"/>
      <c r="Y404"/>
    </row>
    <row r="405" spans="2:25" s="26" customFormat="1" ht="34.5" customHeight="1">
      <c r="B405" s="750"/>
      <c r="C405" s="751"/>
      <c r="D405" s="751"/>
      <c r="E405" s="751"/>
      <c r="F405" s="751"/>
      <c r="G405" s="752"/>
      <c r="H405" s="915" t="s">
        <v>1253</v>
      </c>
      <c r="I405" s="751"/>
      <c r="J405" s="751"/>
      <c r="K405" s="751"/>
      <c r="L405" s="751"/>
      <c r="M405" s="916"/>
      <c r="N405" s="750"/>
      <c r="O405" s="751"/>
      <c r="P405" s="751"/>
      <c r="Q405" s="751"/>
      <c r="R405" s="752"/>
      <c r="S405" s="738" t="s">
        <v>1299</v>
      </c>
      <c r="T405" s="739"/>
      <c r="U405" s="739"/>
      <c r="V405" s="739"/>
      <c r="W405" s="740"/>
      <c r="Y405"/>
    </row>
    <row r="406" spans="2:25" s="26" customFormat="1" ht="33.75" customHeight="1">
      <c r="B406" s="750"/>
      <c r="C406" s="751"/>
      <c r="D406" s="751"/>
      <c r="E406" s="751"/>
      <c r="F406" s="751"/>
      <c r="G406" s="752"/>
      <c r="H406" s="915"/>
      <c r="I406" s="751"/>
      <c r="J406" s="751"/>
      <c r="K406" s="751"/>
      <c r="L406" s="751"/>
      <c r="M406" s="916"/>
      <c r="N406" s="750"/>
      <c r="O406" s="751"/>
      <c r="P406" s="751"/>
      <c r="Q406" s="751"/>
      <c r="R406" s="752"/>
      <c r="S406" s="738" t="s">
        <v>1300</v>
      </c>
      <c r="T406" s="739"/>
      <c r="U406" s="739"/>
      <c r="V406" s="739"/>
      <c r="W406" s="740"/>
      <c r="Y406"/>
    </row>
    <row r="407" spans="2:25" s="26" customFormat="1" ht="21.75" customHeight="1">
      <c r="B407" s="750"/>
      <c r="C407" s="751"/>
      <c r="D407" s="751"/>
      <c r="E407" s="751"/>
      <c r="F407" s="751"/>
      <c r="G407" s="752"/>
      <c r="H407" s="915"/>
      <c r="I407" s="751"/>
      <c r="J407" s="751"/>
      <c r="K407" s="751"/>
      <c r="L407" s="751"/>
      <c r="M407" s="916"/>
      <c r="N407" s="750"/>
      <c r="O407" s="751"/>
      <c r="P407" s="751"/>
      <c r="Q407" s="751"/>
      <c r="R407" s="752"/>
      <c r="S407" s="738" t="s">
        <v>1254</v>
      </c>
      <c r="T407" s="739"/>
      <c r="U407" s="739"/>
      <c r="V407" s="739"/>
      <c r="W407" s="740"/>
      <c r="Y407"/>
    </row>
    <row r="408" spans="2:25" s="26" customFormat="1" ht="30.75" customHeight="1">
      <c r="B408" s="750"/>
      <c r="C408" s="751"/>
      <c r="D408" s="751"/>
      <c r="E408" s="751"/>
      <c r="F408" s="751"/>
      <c r="G408" s="752"/>
      <c r="H408" s="915"/>
      <c r="I408" s="751"/>
      <c r="J408" s="751"/>
      <c r="K408" s="751"/>
      <c r="L408" s="751"/>
      <c r="M408" s="916"/>
      <c r="N408" s="750"/>
      <c r="O408" s="751"/>
      <c r="P408" s="751"/>
      <c r="Q408" s="751"/>
      <c r="R408" s="752"/>
      <c r="S408" s="738" t="s">
        <v>1259</v>
      </c>
      <c r="T408" s="739"/>
      <c r="U408" s="739"/>
      <c r="V408" s="739"/>
      <c r="W408" s="740"/>
      <c r="Y408"/>
    </row>
    <row r="409" spans="2:25" s="26" customFormat="1" ht="18" customHeight="1">
      <c r="B409" s="750"/>
      <c r="C409" s="751"/>
      <c r="D409" s="751"/>
      <c r="E409" s="751"/>
      <c r="F409" s="751"/>
      <c r="G409" s="752"/>
      <c r="H409" s="915"/>
      <c r="I409" s="751"/>
      <c r="J409" s="751"/>
      <c r="K409" s="751"/>
      <c r="L409" s="751"/>
      <c r="M409" s="916"/>
      <c r="N409" s="750"/>
      <c r="O409" s="751"/>
      <c r="P409" s="751"/>
      <c r="Q409" s="751"/>
      <c r="R409" s="752"/>
      <c r="S409" s="738" t="s">
        <v>1256</v>
      </c>
      <c r="T409" s="739"/>
      <c r="U409" s="739"/>
      <c r="V409" s="739"/>
      <c r="W409" s="740"/>
      <c r="Y409"/>
    </row>
    <row r="410" spans="2:25" s="26" customFormat="1" ht="21.75" customHeight="1">
      <c r="B410" s="750"/>
      <c r="C410" s="751"/>
      <c r="D410" s="751"/>
      <c r="E410" s="751"/>
      <c r="F410" s="751"/>
      <c r="G410" s="752"/>
      <c r="H410" s="915"/>
      <c r="I410" s="751"/>
      <c r="J410" s="751"/>
      <c r="K410" s="751"/>
      <c r="L410" s="751"/>
      <c r="M410" s="916"/>
      <c r="N410" s="750"/>
      <c r="O410" s="751"/>
      <c r="P410" s="751"/>
      <c r="Q410" s="751"/>
      <c r="R410" s="752"/>
      <c r="S410" s="738" t="s">
        <v>1257</v>
      </c>
      <c r="T410" s="739"/>
      <c r="U410" s="739"/>
      <c r="V410" s="739"/>
      <c r="W410" s="740"/>
      <c r="Y410"/>
    </row>
    <row r="411" spans="2:25" s="548" customFormat="1" ht="30" customHeight="1">
      <c r="B411" s="891"/>
      <c r="C411" s="914"/>
      <c r="D411" s="914"/>
      <c r="E411" s="914"/>
      <c r="F411" s="914"/>
      <c r="G411" s="892"/>
      <c r="H411" s="891"/>
      <c r="I411" s="914"/>
      <c r="J411" s="914"/>
      <c r="K411" s="914"/>
      <c r="L411" s="914"/>
      <c r="M411" s="892"/>
      <c r="N411" s="891"/>
      <c r="O411" s="914"/>
      <c r="P411" s="914"/>
      <c r="Q411" s="914"/>
      <c r="R411" s="892"/>
      <c r="S411" s="738" t="s">
        <v>1301</v>
      </c>
      <c r="T411" s="739"/>
      <c r="U411" s="739"/>
      <c r="V411" s="739"/>
      <c r="W411" s="740"/>
      <c r="Y411" s="606"/>
    </row>
    <row r="412" spans="2:25" s="26" customFormat="1" ht="19.5" customHeight="1" thickBot="1">
      <c r="B412" s="1053"/>
      <c r="C412" s="1054"/>
      <c r="D412" s="1054"/>
      <c r="E412" s="1054"/>
      <c r="F412" s="1054"/>
      <c r="G412" s="1055"/>
      <c r="H412" s="1401"/>
      <c r="I412" s="1054"/>
      <c r="J412" s="1054"/>
      <c r="K412" s="1054"/>
      <c r="L412" s="1054"/>
      <c r="M412" s="1402"/>
      <c r="N412" s="1053"/>
      <c r="O412" s="1054"/>
      <c r="P412" s="1054"/>
      <c r="Q412" s="1054"/>
      <c r="R412" s="1055"/>
      <c r="S412" s="925" t="s">
        <v>1258</v>
      </c>
      <c r="T412" s="926"/>
      <c r="U412" s="926"/>
      <c r="V412" s="926"/>
      <c r="W412" s="927"/>
      <c r="Y412"/>
    </row>
    <row r="413" spans="2:25" s="26" customFormat="1" ht="17.25" customHeight="1">
      <c r="B413" s="5"/>
      <c r="C413" s="5"/>
      <c r="D413" s="5"/>
      <c r="E413" s="5"/>
      <c r="F413" s="5"/>
      <c r="G413" s="5"/>
      <c r="H413" s="5"/>
      <c r="I413" s="5"/>
      <c r="J413" s="5"/>
      <c r="K413" s="5"/>
      <c r="L413" s="5"/>
      <c r="M413" s="5"/>
      <c r="N413" s="5"/>
      <c r="O413" s="5"/>
      <c r="P413" s="25"/>
      <c r="Q413" s="5"/>
      <c r="R413" s="5"/>
      <c r="Y413"/>
    </row>
    <row r="414" spans="2:25" ht="17.25" customHeight="1">
      <c r="B414" s="787" t="s">
        <v>1062</v>
      </c>
      <c r="C414" s="787"/>
      <c r="D414" s="787"/>
      <c r="E414" s="787"/>
      <c r="F414" s="787"/>
      <c r="G414" s="787"/>
      <c r="H414" s="787"/>
      <c r="I414" s="787"/>
      <c r="J414" s="787"/>
      <c r="K414" s="787"/>
    </row>
    <row r="415" spans="2:25" ht="17.25" customHeight="1"/>
    <row r="416" spans="2:25" ht="17.25" customHeight="1" thickBot="1">
      <c r="B416" s="909" t="s">
        <v>801</v>
      </c>
      <c r="C416" s="909"/>
      <c r="D416" s="909"/>
      <c r="E416" s="909"/>
      <c r="M416" s="909" t="s">
        <v>802</v>
      </c>
      <c r="N416" s="909"/>
      <c r="O416" s="909"/>
      <c r="P416" s="909"/>
    </row>
    <row r="417" spans="2:42" ht="17.25" customHeight="1">
      <c r="B417" s="917" t="s">
        <v>103</v>
      </c>
      <c r="C417" s="918"/>
      <c r="D417" s="919"/>
      <c r="E417" s="859" t="s">
        <v>104</v>
      </c>
      <c r="F417" s="922" t="s">
        <v>198</v>
      </c>
      <c r="G417" s="697" t="s">
        <v>105</v>
      </c>
      <c r="H417" s="698"/>
      <c r="I417" s="699"/>
      <c r="J417" s="680" t="s">
        <v>104</v>
      </c>
      <c r="K417" s="859" t="s">
        <v>198</v>
      </c>
      <c r="L417" s="100"/>
      <c r="M417" s="917" t="s">
        <v>103</v>
      </c>
      <c r="N417" s="918"/>
      <c r="O417" s="919"/>
      <c r="P417" s="859" t="s">
        <v>104</v>
      </c>
      <c r="Q417" s="922" t="s">
        <v>198</v>
      </c>
      <c r="R417" s="697" t="s">
        <v>105</v>
      </c>
      <c r="S417" s="698"/>
      <c r="T417" s="699"/>
      <c r="U417" s="680" t="s">
        <v>104</v>
      </c>
      <c r="V417" s="859" t="s">
        <v>198</v>
      </c>
    </row>
    <row r="418" spans="2:42" ht="17.25" customHeight="1">
      <c r="B418" s="843"/>
      <c r="C418" s="844"/>
      <c r="D418" s="920"/>
      <c r="E418" s="860"/>
      <c r="F418" s="923"/>
      <c r="G418" s="721"/>
      <c r="H418" s="722"/>
      <c r="I418" s="723"/>
      <c r="J418" s="681"/>
      <c r="K418" s="860"/>
      <c r="L418" s="100"/>
      <c r="M418" s="843"/>
      <c r="N418" s="844"/>
      <c r="O418" s="920"/>
      <c r="P418" s="860"/>
      <c r="Q418" s="923"/>
      <c r="R418" s="721"/>
      <c r="S418" s="722"/>
      <c r="T418" s="723"/>
      <c r="U418" s="681"/>
      <c r="V418" s="860"/>
    </row>
    <row r="419" spans="2:42" ht="17.25" customHeight="1">
      <c r="B419" s="843"/>
      <c r="C419" s="844"/>
      <c r="D419" s="920"/>
      <c r="E419" s="860"/>
      <c r="F419" s="923"/>
      <c r="G419" s="721"/>
      <c r="H419" s="722"/>
      <c r="I419" s="723"/>
      <c r="J419" s="681"/>
      <c r="K419" s="860"/>
      <c r="L419" s="100"/>
      <c r="M419" s="843"/>
      <c r="N419" s="844"/>
      <c r="O419" s="920"/>
      <c r="P419" s="860"/>
      <c r="Q419" s="923"/>
      <c r="R419" s="721"/>
      <c r="S419" s="722"/>
      <c r="T419" s="723"/>
      <c r="U419" s="681"/>
      <c r="V419" s="860"/>
    </row>
    <row r="420" spans="2:42" ht="17.25" customHeight="1">
      <c r="B420" s="843"/>
      <c r="C420" s="844"/>
      <c r="D420" s="920"/>
      <c r="E420" s="860"/>
      <c r="F420" s="923"/>
      <c r="G420" s="721"/>
      <c r="H420" s="722"/>
      <c r="I420" s="723"/>
      <c r="J420" s="681"/>
      <c r="K420" s="860"/>
      <c r="L420" s="100"/>
      <c r="M420" s="843"/>
      <c r="N420" s="844"/>
      <c r="O420" s="920"/>
      <c r="P420" s="860"/>
      <c r="Q420" s="923"/>
      <c r="R420" s="721"/>
      <c r="S420" s="722"/>
      <c r="T420" s="723"/>
      <c r="U420" s="681"/>
      <c r="V420" s="860"/>
    </row>
    <row r="421" spans="2:42" ht="17.25" customHeight="1" thickBot="1">
      <c r="B421" s="845"/>
      <c r="C421" s="846"/>
      <c r="D421" s="921"/>
      <c r="E421" s="861"/>
      <c r="F421" s="924"/>
      <c r="G421" s="724"/>
      <c r="H421" s="725"/>
      <c r="I421" s="726"/>
      <c r="J421" s="682"/>
      <c r="K421" s="861"/>
      <c r="L421" s="100"/>
      <c r="M421" s="845"/>
      <c r="N421" s="846"/>
      <c r="O421" s="921"/>
      <c r="P421" s="861"/>
      <c r="Q421" s="924"/>
      <c r="R421" s="724"/>
      <c r="S421" s="725"/>
      <c r="T421" s="726"/>
      <c r="U421" s="682"/>
      <c r="V421" s="861"/>
    </row>
    <row r="422" spans="2:42" ht="83.25" customHeight="1">
      <c r="B422" s="1279" t="s">
        <v>1209</v>
      </c>
      <c r="C422" s="1280"/>
      <c r="D422" s="1281"/>
      <c r="E422" s="613">
        <v>94</v>
      </c>
      <c r="F422" s="600" t="s">
        <v>1210</v>
      </c>
      <c r="G422" s="1044" t="s">
        <v>1232</v>
      </c>
      <c r="H422" s="1045"/>
      <c r="I422" s="1046"/>
      <c r="J422" s="605">
        <v>63</v>
      </c>
      <c r="K422" s="614" t="s">
        <v>1245</v>
      </c>
      <c r="L422" s="60"/>
      <c r="M422" s="1044" t="s">
        <v>1215</v>
      </c>
      <c r="N422" s="1045"/>
      <c r="O422" s="1046"/>
      <c r="P422" s="613">
        <v>91</v>
      </c>
      <c r="Q422" s="620" t="s">
        <v>1217</v>
      </c>
      <c r="R422" s="812" t="s">
        <v>1304</v>
      </c>
      <c r="S422" s="813"/>
      <c r="T422" s="814"/>
      <c r="U422" s="613">
        <v>20</v>
      </c>
      <c r="V422" s="649" t="s">
        <v>1272</v>
      </c>
    </row>
    <row r="423" spans="2:42" ht="54.75" customHeight="1">
      <c r="B423" s="798" t="s">
        <v>1211</v>
      </c>
      <c r="C423" s="799"/>
      <c r="D423" s="800"/>
      <c r="E423" s="601">
        <v>63</v>
      </c>
      <c r="F423" s="615" t="s">
        <v>1212</v>
      </c>
      <c r="G423" s="798" t="s">
        <v>1234</v>
      </c>
      <c r="H423" s="799"/>
      <c r="I423" s="800"/>
      <c r="J423" s="603">
        <v>132</v>
      </c>
      <c r="K423" s="616" t="s">
        <v>1242</v>
      </c>
      <c r="L423" s="60"/>
      <c r="M423" s="906" t="s">
        <v>1216</v>
      </c>
      <c r="N423" s="907"/>
      <c r="O423" s="908"/>
      <c r="P423" s="601">
        <v>9</v>
      </c>
      <c r="Q423" s="615" t="s">
        <v>1218</v>
      </c>
      <c r="R423" s="798" t="s">
        <v>1236</v>
      </c>
      <c r="S423" s="799"/>
      <c r="T423" s="800"/>
      <c r="U423" s="601">
        <v>14</v>
      </c>
      <c r="V423" s="616" t="s">
        <v>1274</v>
      </c>
    </row>
    <row r="424" spans="2:42" ht="42.75" customHeight="1">
      <c r="B424" s="798" t="s">
        <v>1213</v>
      </c>
      <c r="C424" s="799"/>
      <c r="D424" s="800"/>
      <c r="E424" s="601">
        <v>140</v>
      </c>
      <c r="F424" s="600" t="s">
        <v>1214</v>
      </c>
      <c r="G424" s="812" t="s">
        <v>1303</v>
      </c>
      <c r="H424" s="813"/>
      <c r="I424" s="814"/>
      <c r="J424" s="603">
        <v>8</v>
      </c>
      <c r="K424" s="616" t="s">
        <v>1244</v>
      </c>
      <c r="L424" s="60"/>
      <c r="M424" s="798" t="s">
        <v>1219</v>
      </c>
      <c r="N424" s="799"/>
      <c r="O424" s="800"/>
      <c r="P424" s="601">
        <v>15</v>
      </c>
      <c r="Q424" s="615" t="s">
        <v>1220</v>
      </c>
      <c r="R424" s="812" t="s">
        <v>1239</v>
      </c>
      <c r="S424" s="813"/>
      <c r="T424" s="814"/>
      <c r="U424" s="601">
        <v>13</v>
      </c>
      <c r="V424" s="601" t="s">
        <v>1277</v>
      </c>
    </row>
    <row r="425" spans="2:42" ht="45.75" customHeight="1">
      <c r="B425" s="798"/>
      <c r="C425" s="799"/>
      <c r="D425" s="800"/>
      <c r="E425" s="601"/>
      <c r="F425" s="615"/>
      <c r="G425" s="798" t="s">
        <v>1236</v>
      </c>
      <c r="H425" s="799"/>
      <c r="I425" s="800"/>
      <c r="J425" s="603">
        <v>1</v>
      </c>
      <c r="K425" s="601" t="s">
        <v>1237</v>
      </c>
      <c r="L425" s="60"/>
      <c r="M425" s="798" t="s">
        <v>1221</v>
      </c>
      <c r="N425" s="799"/>
      <c r="O425" s="800"/>
      <c r="P425" s="601">
        <v>30</v>
      </c>
      <c r="Q425" s="615" t="s">
        <v>1222</v>
      </c>
      <c r="R425" s="798" t="s">
        <v>1260</v>
      </c>
      <c r="S425" s="799"/>
      <c r="T425" s="800"/>
      <c r="U425" s="601">
        <v>18</v>
      </c>
      <c r="V425" s="616" t="s">
        <v>1275</v>
      </c>
    </row>
    <row r="426" spans="2:42" ht="59.25" customHeight="1">
      <c r="B426" s="798"/>
      <c r="C426" s="799"/>
      <c r="D426" s="800"/>
      <c r="E426" s="601"/>
      <c r="F426" s="615"/>
      <c r="G426" s="812" t="s">
        <v>1239</v>
      </c>
      <c r="H426" s="813"/>
      <c r="I426" s="814"/>
      <c r="J426" s="603">
        <v>35</v>
      </c>
      <c r="K426" s="601" t="s">
        <v>1243</v>
      </c>
      <c r="L426" s="60"/>
      <c r="M426" s="798"/>
      <c r="N426" s="799"/>
      <c r="O426" s="800"/>
      <c r="P426" s="601"/>
      <c r="Q426" s="615"/>
      <c r="R426" s="1044" t="s">
        <v>1232</v>
      </c>
      <c r="S426" s="1045"/>
      <c r="T426" s="1046"/>
      <c r="U426" s="601">
        <v>55</v>
      </c>
      <c r="V426" s="616" t="s">
        <v>1278</v>
      </c>
    </row>
    <row r="427" spans="2:42" ht="41.25" customHeight="1">
      <c r="B427" s="798"/>
      <c r="C427" s="799"/>
      <c r="D427" s="800"/>
      <c r="E427" s="601"/>
      <c r="F427" s="615"/>
      <c r="G427" s="798"/>
      <c r="H427" s="799"/>
      <c r="I427" s="800"/>
      <c r="J427" s="603"/>
      <c r="K427" s="601"/>
      <c r="L427" s="60"/>
      <c r="M427" s="798"/>
      <c r="N427" s="799"/>
      <c r="O427" s="800"/>
      <c r="P427" s="601"/>
      <c r="Q427" s="615"/>
      <c r="R427" s="798" t="s">
        <v>1261</v>
      </c>
      <c r="S427" s="799"/>
      <c r="T427" s="800"/>
      <c r="U427" s="601">
        <v>30</v>
      </c>
      <c r="V427" s="616" t="s">
        <v>1276</v>
      </c>
    </row>
    <row r="428" spans="2:42" ht="68.25" customHeight="1">
      <c r="B428" s="798"/>
      <c r="C428" s="799"/>
      <c r="D428" s="800"/>
      <c r="E428" s="601"/>
      <c r="F428" s="615"/>
      <c r="G428" s="798"/>
      <c r="H428" s="799"/>
      <c r="I428" s="800"/>
      <c r="J428" s="603"/>
      <c r="K428" s="601"/>
      <c r="L428" s="60"/>
      <c r="M428" s="798"/>
      <c r="N428" s="799"/>
      <c r="O428" s="800"/>
      <c r="P428" s="601"/>
      <c r="Q428" s="615"/>
      <c r="R428" s="798" t="s">
        <v>1263</v>
      </c>
      <c r="S428" s="904"/>
      <c r="T428" s="905"/>
      <c r="U428" s="601">
        <v>11</v>
      </c>
      <c r="V428" s="616" t="s">
        <v>1281</v>
      </c>
    </row>
    <row r="429" spans="2:42" ht="17.25" customHeight="1" thickBot="1">
      <c r="B429" s="868"/>
      <c r="C429" s="869"/>
      <c r="D429" s="870"/>
      <c r="E429" s="618"/>
      <c r="F429" s="619"/>
      <c r="G429" s="868"/>
      <c r="H429" s="869"/>
      <c r="I429" s="870"/>
      <c r="J429" s="604"/>
      <c r="K429" s="618"/>
      <c r="L429" s="60"/>
      <c r="M429" s="868"/>
      <c r="N429" s="869"/>
      <c r="O429" s="870"/>
      <c r="P429" s="618"/>
      <c r="Q429" s="619"/>
      <c r="R429" s="868"/>
      <c r="S429" s="869"/>
      <c r="T429" s="870"/>
      <c r="U429" s="623"/>
      <c r="V429" s="624"/>
    </row>
    <row r="430" spans="2:42" ht="17.25" customHeight="1">
      <c r="B430" s="12"/>
      <c r="C430" s="12"/>
      <c r="D430" s="12"/>
      <c r="E430" s="12"/>
      <c r="F430" s="12"/>
      <c r="G430" s="12"/>
      <c r="H430" s="12"/>
      <c r="I430" s="12"/>
    </row>
    <row r="431" spans="2:42" ht="17.25" customHeight="1" thickBot="1">
      <c r="B431" s="909" t="s">
        <v>803</v>
      </c>
      <c r="C431" s="909"/>
      <c r="D431" s="909"/>
      <c r="E431" s="909"/>
      <c r="M431" s="909" t="s">
        <v>635</v>
      </c>
      <c r="N431" s="909"/>
      <c r="O431" s="909"/>
      <c r="P431" s="909"/>
      <c r="Q431" s="12"/>
      <c r="R431" s="12"/>
      <c r="S431" s="12"/>
      <c r="T431" s="12"/>
      <c r="AE431" s="5"/>
      <c r="AF431" s="5"/>
      <c r="AG431" s="5"/>
      <c r="AH431" s="5"/>
      <c r="AI431" s="5"/>
      <c r="AJ431" s="5"/>
      <c r="AK431" s="5"/>
      <c r="AL431" s="5"/>
      <c r="AM431" s="5"/>
      <c r="AN431" s="5"/>
      <c r="AO431" s="5"/>
      <c r="AP431" s="5"/>
    </row>
    <row r="432" spans="2:42" ht="17.25" customHeight="1">
      <c r="B432" s="917" t="s">
        <v>103</v>
      </c>
      <c r="C432" s="918"/>
      <c r="D432" s="919"/>
      <c r="E432" s="859" t="s">
        <v>104</v>
      </c>
      <c r="F432" s="922" t="s">
        <v>198</v>
      </c>
      <c r="G432" s="697" t="s">
        <v>105</v>
      </c>
      <c r="H432" s="698"/>
      <c r="I432" s="699"/>
      <c r="J432" s="680" t="s">
        <v>104</v>
      </c>
      <c r="K432" s="859" t="s">
        <v>198</v>
      </c>
      <c r="L432" s="100"/>
      <c r="M432" s="956" t="s">
        <v>152</v>
      </c>
      <c r="N432" s="957"/>
      <c r="O432" s="957"/>
      <c r="P432" s="957"/>
      <c r="Q432" s="957"/>
      <c r="R432" s="957"/>
      <c r="S432" s="680" t="s">
        <v>535</v>
      </c>
      <c r="T432" s="699" t="s">
        <v>198</v>
      </c>
      <c r="AE432" s="5"/>
      <c r="AF432" s="5"/>
      <c r="AG432" s="5"/>
      <c r="AH432" s="5"/>
      <c r="AI432" s="5"/>
      <c r="AJ432" s="5"/>
      <c r="AK432" s="5"/>
      <c r="AL432" s="5"/>
      <c r="AM432" s="5"/>
      <c r="AN432" s="5"/>
      <c r="AO432" s="5"/>
      <c r="AP432" s="5"/>
    </row>
    <row r="433" spans="2:42" ht="17.25" customHeight="1">
      <c r="B433" s="843"/>
      <c r="C433" s="844"/>
      <c r="D433" s="920"/>
      <c r="E433" s="860"/>
      <c r="F433" s="923"/>
      <c r="G433" s="721"/>
      <c r="H433" s="722"/>
      <c r="I433" s="723"/>
      <c r="J433" s="681"/>
      <c r="K433" s="860"/>
      <c r="L433" s="100"/>
      <c r="M433" s="958"/>
      <c r="N433" s="959"/>
      <c r="O433" s="959"/>
      <c r="P433" s="959"/>
      <c r="Q433" s="959"/>
      <c r="R433" s="959"/>
      <c r="S433" s="681"/>
      <c r="T433" s="723"/>
      <c r="AE433" s="5"/>
      <c r="AF433" s="5"/>
      <c r="AG433" s="5"/>
      <c r="AH433" s="5"/>
      <c r="AI433" s="5"/>
      <c r="AJ433" s="5"/>
      <c r="AK433" s="5"/>
      <c r="AL433" s="5"/>
      <c r="AM433" s="5"/>
      <c r="AN433" s="5"/>
      <c r="AO433" s="5"/>
      <c r="AP433" s="5"/>
    </row>
    <row r="434" spans="2:42" ht="17.25" customHeight="1">
      <c r="B434" s="843"/>
      <c r="C434" s="844"/>
      <c r="D434" s="920"/>
      <c r="E434" s="860"/>
      <c r="F434" s="923"/>
      <c r="G434" s="721"/>
      <c r="H434" s="722"/>
      <c r="I434" s="723"/>
      <c r="J434" s="681"/>
      <c r="K434" s="860"/>
      <c r="L434" s="100"/>
      <c r="M434" s="958"/>
      <c r="N434" s="959"/>
      <c r="O434" s="959"/>
      <c r="P434" s="959"/>
      <c r="Q434" s="959"/>
      <c r="R434" s="959"/>
      <c r="S434" s="681"/>
      <c r="T434" s="723"/>
      <c r="AE434" s="5"/>
      <c r="AF434" s="5"/>
      <c r="AG434" s="5"/>
      <c r="AH434" s="5"/>
      <c r="AI434" s="5"/>
      <c r="AJ434" s="5"/>
      <c r="AK434" s="5"/>
      <c r="AL434" s="5"/>
      <c r="AM434" s="5"/>
      <c r="AN434" s="5"/>
      <c r="AO434" s="5"/>
      <c r="AP434" s="5"/>
    </row>
    <row r="435" spans="2:42" ht="17.25" customHeight="1">
      <c r="B435" s="843"/>
      <c r="C435" s="844"/>
      <c r="D435" s="920"/>
      <c r="E435" s="860"/>
      <c r="F435" s="923"/>
      <c r="G435" s="721"/>
      <c r="H435" s="722"/>
      <c r="I435" s="723"/>
      <c r="J435" s="681"/>
      <c r="K435" s="860"/>
      <c r="L435" s="100"/>
      <c r="M435" s="958"/>
      <c r="N435" s="959"/>
      <c r="O435" s="959"/>
      <c r="P435" s="959"/>
      <c r="Q435" s="959"/>
      <c r="R435" s="959"/>
      <c r="S435" s="681"/>
      <c r="T435" s="723"/>
      <c r="AE435" s="5"/>
      <c r="AF435" s="5"/>
      <c r="AG435" s="5"/>
      <c r="AH435" s="5"/>
      <c r="AI435" s="5"/>
      <c r="AJ435" s="5"/>
      <c r="AK435" s="5"/>
      <c r="AL435" s="5"/>
      <c r="AM435" s="5"/>
      <c r="AN435" s="5"/>
      <c r="AO435" s="5"/>
      <c r="AP435" s="5"/>
    </row>
    <row r="436" spans="2:42" ht="17.25" customHeight="1" thickBot="1">
      <c r="B436" s="845"/>
      <c r="C436" s="846"/>
      <c r="D436" s="921"/>
      <c r="E436" s="861"/>
      <c r="F436" s="924"/>
      <c r="G436" s="724"/>
      <c r="H436" s="725"/>
      <c r="I436" s="726"/>
      <c r="J436" s="682"/>
      <c r="K436" s="861"/>
      <c r="L436" s="100"/>
      <c r="M436" s="958"/>
      <c r="N436" s="959"/>
      <c r="O436" s="959"/>
      <c r="P436" s="959"/>
      <c r="Q436" s="959"/>
      <c r="R436" s="959"/>
      <c r="S436" s="681"/>
      <c r="T436" s="723"/>
      <c r="AE436" s="5"/>
      <c r="AF436" s="5"/>
      <c r="AG436" s="913"/>
      <c r="AH436" s="913"/>
      <c r="AI436" s="913"/>
      <c r="AJ436" s="871"/>
      <c r="AK436" s="871"/>
      <c r="AL436" s="5"/>
      <c r="AM436" s="5"/>
      <c r="AN436" s="5"/>
      <c r="AO436" s="5"/>
      <c r="AP436" s="5"/>
    </row>
    <row r="437" spans="2:42" ht="74.25" customHeight="1">
      <c r="B437" s="798" t="s">
        <v>1223</v>
      </c>
      <c r="C437" s="799"/>
      <c r="D437" s="800"/>
      <c r="E437" s="601">
        <v>93</v>
      </c>
      <c r="F437" s="600" t="s">
        <v>1226</v>
      </c>
      <c r="G437" s="953" t="s">
        <v>1235</v>
      </c>
      <c r="H437" s="954"/>
      <c r="I437" s="955"/>
      <c r="J437" s="601">
        <v>6</v>
      </c>
      <c r="K437" s="647" t="s">
        <v>1273</v>
      </c>
      <c r="L437" s="47"/>
      <c r="M437" s="910" t="s">
        <v>1230</v>
      </c>
      <c r="N437" s="911"/>
      <c r="O437" s="911"/>
      <c r="P437" s="911"/>
      <c r="Q437" s="911"/>
      <c r="R437" s="912"/>
      <c r="S437" s="617">
        <v>282</v>
      </c>
      <c r="T437" s="602" t="s">
        <v>1231</v>
      </c>
      <c r="AE437" s="5"/>
      <c r="AF437" s="5"/>
      <c r="AG437" s="913"/>
      <c r="AH437" s="913"/>
      <c r="AI437" s="913"/>
      <c r="AJ437" s="871"/>
      <c r="AK437" s="871"/>
      <c r="AL437" s="5"/>
      <c r="AM437" s="5"/>
      <c r="AN437" s="5"/>
      <c r="AO437" s="5"/>
      <c r="AP437" s="5"/>
    </row>
    <row r="438" spans="2:42" ht="48" customHeight="1">
      <c r="B438" s="798" t="s">
        <v>1224</v>
      </c>
      <c r="C438" s="799"/>
      <c r="D438" s="800"/>
      <c r="E438" s="601">
        <v>14</v>
      </c>
      <c r="F438" s="600" t="s">
        <v>1225</v>
      </c>
      <c r="G438" s="903" t="s">
        <v>1232</v>
      </c>
      <c r="H438" s="904"/>
      <c r="I438" s="905"/>
      <c r="J438" s="601">
        <v>10</v>
      </c>
      <c r="K438" s="648" t="s">
        <v>1279</v>
      </c>
      <c r="L438" s="47"/>
      <c r="M438" s="798"/>
      <c r="N438" s="799"/>
      <c r="O438" s="799"/>
      <c r="P438" s="799"/>
      <c r="Q438" s="799"/>
      <c r="R438" s="800"/>
      <c r="S438" s="225"/>
      <c r="T438" s="225"/>
      <c r="AE438" s="5"/>
      <c r="AF438" s="5"/>
      <c r="AG438" s="913"/>
      <c r="AH438" s="913"/>
      <c r="AI438" s="913"/>
      <c r="AJ438" s="871"/>
      <c r="AK438" s="871"/>
      <c r="AL438" s="5"/>
      <c r="AM438" s="5"/>
      <c r="AN438" s="5"/>
      <c r="AO438" s="5"/>
      <c r="AP438" s="5"/>
    </row>
    <row r="439" spans="2:42" ht="17.25" customHeight="1">
      <c r="B439" s="798" t="s">
        <v>1227</v>
      </c>
      <c r="C439" s="799"/>
      <c r="D439" s="800"/>
      <c r="E439" s="601">
        <v>33</v>
      </c>
      <c r="F439" s="600" t="s">
        <v>1228</v>
      </c>
      <c r="G439" s="903" t="s">
        <v>1263</v>
      </c>
      <c r="H439" s="904"/>
      <c r="I439" s="905"/>
      <c r="J439" s="601">
        <v>7</v>
      </c>
      <c r="K439" s="626" t="s">
        <v>1282</v>
      </c>
      <c r="L439" s="47"/>
      <c r="M439" s="798"/>
      <c r="N439" s="799"/>
      <c r="O439" s="799"/>
      <c r="P439" s="799"/>
      <c r="Q439" s="799"/>
      <c r="R439" s="800"/>
      <c r="S439" s="225"/>
      <c r="T439" s="225"/>
      <c r="AE439" s="5"/>
      <c r="AF439" s="5"/>
      <c r="AG439" s="913"/>
      <c r="AH439" s="913"/>
      <c r="AI439" s="913"/>
      <c r="AJ439" s="871"/>
      <c r="AK439" s="871"/>
      <c r="AL439" s="5"/>
      <c r="AM439" s="5"/>
      <c r="AN439" s="5"/>
      <c r="AO439" s="5"/>
      <c r="AP439" s="5"/>
    </row>
    <row r="440" spans="2:42" ht="60" customHeight="1">
      <c r="B440" s="906" t="s">
        <v>1216</v>
      </c>
      <c r="C440" s="907"/>
      <c r="D440" s="908"/>
      <c r="E440" s="601">
        <v>15</v>
      </c>
      <c r="F440" s="600" t="s">
        <v>1229</v>
      </c>
      <c r="G440" s="1282" t="s">
        <v>1262</v>
      </c>
      <c r="H440" s="1283"/>
      <c r="I440" s="1284"/>
      <c r="J440" s="601">
        <v>12</v>
      </c>
      <c r="K440" s="648" t="s">
        <v>1280</v>
      </c>
      <c r="L440" s="47"/>
      <c r="M440" s="798"/>
      <c r="N440" s="799"/>
      <c r="O440" s="799"/>
      <c r="P440" s="799"/>
      <c r="Q440" s="799"/>
      <c r="R440" s="800"/>
      <c r="S440" s="225"/>
      <c r="T440" s="225"/>
      <c r="AE440" s="5"/>
      <c r="AF440" s="5"/>
      <c r="AG440" s="913"/>
      <c r="AH440" s="913"/>
      <c r="AI440" s="913"/>
      <c r="AJ440" s="871"/>
      <c r="AK440" s="871"/>
      <c r="AL440" s="5"/>
      <c r="AM440" s="5"/>
      <c r="AN440" s="5"/>
      <c r="AO440" s="5"/>
      <c r="AP440" s="5"/>
    </row>
    <row r="441" spans="2:42" ht="17.25" customHeight="1">
      <c r="B441" s="903"/>
      <c r="C441" s="904"/>
      <c r="D441" s="905"/>
      <c r="E441" s="627"/>
      <c r="F441" s="600"/>
      <c r="G441" s="903"/>
      <c r="H441" s="904"/>
      <c r="I441" s="905"/>
      <c r="J441" s="625"/>
      <c r="K441" s="626"/>
      <c r="L441" s="47"/>
      <c r="M441" s="798"/>
      <c r="N441" s="799"/>
      <c r="O441" s="799"/>
      <c r="P441" s="799"/>
      <c r="Q441" s="799"/>
      <c r="R441" s="800"/>
      <c r="S441" s="225"/>
      <c r="T441" s="225"/>
      <c r="AE441" s="5"/>
      <c r="AF441" s="5"/>
      <c r="AG441" s="1024"/>
      <c r="AH441" s="1024"/>
      <c r="AI441" s="1024"/>
      <c r="AJ441" s="84"/>
      <c r="AK441" s="84"/>
      <c r="AL441" s="5"/>
      <c r="AM441" s="5"/>
      <c r="AN441" s="5"/>
      <c r="AO441" s="5"/>
      <c r="AP441" s="5"/>
    </row>
    <row r="442" spans="2:42" ht="17.25" customHeight="1" thickBot="1">
      <c r="B442" s="933"/>
      <c r="C442" s="934"/>
      <c r="D442" s="935"/>
      <c r="E442" s="231"/>
      <c r="F442" s="232"/>
      <c r="G442" s="933"/>
      <c r="H442" s="934"/>
      <c r="I442" s="935"/>
      <c r="J442" s="233"/>
      <c r="K442" s="234"/>
      <c r="L442" s="47"/>
      <c r="M442" s="868"/>
      <c r="N442" s="869"/>
      <c r="O442" s="869"/>
      <c r="P442" s="869"/>
      <c r="Q442" s="869"/>
      <c r="R442" s="870"/>
      <c r="S442" s="228"/>
      <c r="T442" s="228"/>
      <c r="AE442" s="5"/>
      <c r="AF442" s="5"/>
      <c r="AG442" s="1024"/>
      <c r="AH442" s="1024"/>
      <c r="AI442" s="1024"/>
      <c r="AJ442" s="84"/>
      <c r="AK442" s="84"/>
      <c r="AL442" s="5"/>
      <c r="AM442" s="5"/>
      <c r="AN442" s="5"/>
      <c r="AO442" s="5"/>
      <c r="AP442" s="5"/>
    </row>
    <row r="443" spans="2:42" ht="17.25" customHeight="1">
      <c r="B443" s="12"/>
      <c r="C443" s="12"/>
      <c r="D443" s="12"/>
      <c r="E443" s="12"/>
      <c r="F443" s="12"/>
      <c r="G443" s="12"/>
      <c r="H443" s="12"/>
      <c r="I443" s="12"/>
      <c r="K443" s="12"/>
      <c r="L443" s="12"/>
      <c r="M443" s="12"/>
      <c r="N443" s="12"/>
      <c r="O443" s="12"/>
      <c r="P443" s="12"/>
      <c r="Q443" s="12"/>
      <c r="R443" s="12"/>
      <c r="AE443" s="5"/>
      <c r="AF443" s="5"/>
      <c r="AG443" s="1024"/>
      <c r="AH443" s="1024"/>
      <c r="AI443" s="1024"/>
      <c r="AJ443" s="84"/>
      <c r="AK443" s="84"/>
      <c r="AL443" s="5"/>
      <c r="AM443" s="5"/>
      <c r="AN443" s="5"/>
      <c r="AO443" s="5"/>
      <c r="AP443" s="5"/>
    </row>
    <row r="444" spans="2:42" ht="17.25" customHeight="1" thickBot="1">
      <c r="B444" s="909" t="s">
        <v>637</v>
      </c>
      <c r="C444" s="909"/>
      <c r="D444" s="909"/>
      <c r="E444" s="909"/>
      <c r="F444" s="12"/>
      <c r="G444" s="12"/>
      <c r="H444" s="12"/>
      <c r="I444" s="12"/>
      <c r="K444" s="909" t="s">
        <v>173</v>
      </c>
      <c r="L444" s="909"/>
      <c r="M444" s="909"/>
      <c r="N444" s="909"/>
      <c r="O444" s="12"/>
      <c r="P444" s="12"/>
      <c r="Q444" s="12"/>
      <c r="R444" s="12"/>
      <c r="AE444" s="5"/>
      <c r="AF444" s="5"/>
      <c r="AG444" s="1024"/>
      <c r="AH444" s="1024"/>
      <c r="AI444" s="1024"/>
      <c r="AJ444" s="84"/>
      <c r="AK444" s="84"/>
      <c r="AL444" s="5"/>
      <c r="AM444" s="5"/>
      <c r="AN444" s="5"/>
      <c r="AO444" s="5"/>
      <c r="AP444" s="5"/>
    </row>
    <row r="445" spans="2:42" ht="17.25" customHeight="1">
      <c r="B445" s="956" t="s">
        <v>152</v>
      </c>
      <c r="C445" s="957"/>
      <c r="D445" s="957"/>
      <c r="E445" s="957"/>
      <c r="F445" s="957"/>
      <c r="G445" s="957"/>
      <c r="H445" s="680" t="s">
        <v>636</v>
      </c>
      <c r="I445" s="699" t="s">
        <v>198</v>
      </c>
      <c r="J445" s="100"/>
      <c r="K445" s="697" t="s">
        <v>634</v>
      </c>
      <c r="L445" s="698"/>
      <c r="M445" s="697" t="s">
        <v>174</v>
      </c>
      <c r="N445" s="699"/>
      <c r="O445" s="680" t="s">
        <v>640</v>
      </c>
      <c r="P445" s="698" t="s">
        <v>160</v>
      </c>
      <c r="Q445" s="698"/>
      <c r="R445" s="674" t="s">
        <v>161</v>
      </c>
      <c r="S445" s="769"/>
      <c r="T445" s="677"/>
      <c r="U445" s="698" t="s">
        <v>163</v>
      </c>
      <c r="V445" s="699"/>
      <c r="AE445" s="5"/>
      <c r="AF445" s="5"/>
      <c r="AG445" s="1024"/>
      <c r="AH445" s="1024"/>
      <c r="AI445" s="1024"/>
      <c r="AJ445" s="84"/>
      <c r="AK445" s="84"/>
      <c r="AL445" s="5"/>
      <c r="AM445" s="5"/>
      <c r="AN445" s="5"/>
      <c r="AO445" s="5"/>
      <c r="AP445" s="5"/>
    </row>
    <row r="446" spans="2:42" ht="17.25" customHeight="1">
      <c r="B446" s="958"/>
      <c r="C446" s="959"/>
      <c r="D446" s="959"/>
      <c r="E446" s="959"/>
      <c r="F446" s="959"/>
      <c r="G446" s="959"/>
      <c r="H446" s="681"/>
      <c r="I446" s="723"/>
      <c r="J446" s="100"/>
      <c r="K446" s="721"/>
      <c r="L446" s="722"/>
      <c r="M446" s="721"/>
      <c r="N446" s="723"/>
      <c r="O446" s="681"/>
      <c r="P446" s="722"/>
      <c r="Q446" s="722"/>
      <c r="R446" s="773"/>
      <c r="S446" s="770"/>
      <c r="T446" s="775"/>
      <c r="U446" s="722"/>
      <c r="V446" s="723"/>
      <c r="AE446" s="5"/>
      <c r="AF446" s="5"/>
      <c r="AG446" s="1024"/>
      <c r="AH446" s="1024"/>
      <c r="AI446" s="1024"/>
      <c r="AJ446" s="84"/>
      <c r="AK446" s="84"/>
      <c r="AL446" s="5"/>
      <c r="AM446" s="5"/>
      <c r="AN446" s="5"/>
      <c r="AO446" s="5"/>
      <c r="AP446" s="5"/>
    </row>
    <row r="447" spans="2:42" ht="17.25" customHeight="1">
      <c r="B447" s="958"/>
      <c r="C447" s="959"/>
      <c r="D447" s="959"/>
      <c r="E447" s="959"/>
      <c r="F447" s="959"/>
      <c r="G447" s="959"/>
      <c r="H447" s="681"/>
      <c r="I447" s="723"/>
      <c r="J447" s="100"/>
      <c r="K447" s="721"/>
      <c r="L447" s="722"/>
      <c r="M447" s="721"/>
      <c r="N447" s="723"/>
      <c r="O447" s="681"/>
      <c r="P447" s="722"/>
      <c r="Q447" s="722"/>
      <c r="R447" s="773"/>
      <c r="S447" s="770"/>
      <c r="T447" s="775"/>
      <c r="U447" s="722"/>
      <c r="V447" s="723"/>
      <c r="AE447" s="5"/>
      <c r="AF447" s="5"/>
      <c r="AG447" s="5"/>
      <c r="AH447" s="5"/>
      <c r="AI447" s="5"/>
      <c r="AJ447" s="5"/>
      <c r="AK447" s="5"/>
      <c r="AL447" s="5"/>
      <c r="AM447" s="5"/>
      <c r="AN447" s="5"/>
      <c r="AO447" s="5"/>
      <c r="AP447" s="5"/>
    </row>
    <row r="448" spans="2:42" ht="17.25" customHeight="1">
      <c r="B448" s="958"/>
      <c r="C448" s="959"/>
      <c r="D448" s="959"/>
      <c r="E448" s="959"/>
      <c r="F448" s="959"/>
      <c r="G448" s="959"/>
      <c r="H448" s="681"/>
      <c r="I448" s="723"/>
      <c r="J448" s="100"/>
      <c r="K448" s="721"/>
      <c r="L448" s="722"/>
      <c r="M448" s="721"/>
      <c r="N448" s="723"/>
      <c r="O448" s="681"/>
      <c r="P448" s="722"/>
      <c r="Q448" s="722"/>
      <c r="R448" s="773"/>
      <c r="S448" s="770"/>
      <c r="T448" s="775"/>
      <c r="U448" s="722"/>
      <c r="V448" s="723"/>
      <c r="AE448" s="5"/>
      <c r="AF448" s="5"/>
      <c r="AG448" s="5"/>
      <c r="AH448" s="5"/>
      <c r="AI448" s="5"/>
      <c r="AJ448" s="5"/>
      <c r="AK448" s="5"/>
      <c r="AL448" s="5"/>
      <c r="AM448" s="5"/>
      <c r="AN448" s="5"/>
      <c r="AO448" s="5"/>
      <c r="AP448" s="5"/>
    </row>
    <row r="449" spans="2:42" ht="17.25" customHeight="1" thickBot="1">
      <c r="B449" s="960"/>
      <c r="C449" s="961"/>
      <c r="D449" s="961"/>
      <c r="E449" s="961"/>
      <c r="F449" s="961"/>
      <c r="G449" s="961"/>
      <c r="H449" s="682"/>
      <c r="I449" s="726"/>
      <c r="J449" s="100"/>
      <c r="K449" s="724"/>
      <c r="L449" s="725"/>
      <c r="M449" s="724"/>
      <c r="N449" s="726"/>
      <c r="O449" s="682"/>
      <c r="P449" s="725"/>
      <c r="Q449" s="725"/>
      <c r="R449" s="676"/>
      <c r="S449" s="885"/>
      <c r="T449" s="679"/>
      <c r="U449" s="725"/>
      <c r="V449" s="726"/>
      <c r="AE449" s="5"/>
      <c r="AF449" s="5"/>
      <c r="AG449" s="5"/>
      <c r="AH449" s="5"/>
      <c r="AI449" s="5"/>
      <c r="AJ449" s="5"/>
      <c r="AK449" s="5"/>
      <c r="AL449" s="5"/>
      <c r="AM449" s="5"/>
      <c r="AN449" s="5"/>
      <c r="AO449" s="5"/>
      <c r="AP449" s="5"/>
    </row>
    <row r="450" spans="2:42" ht="48" customHeight="1">
      <c r="B450" s="809">
        <v>0</v>
      </c>
      <c r="C450" s="810"/>
      <c r="D450" s="810"/>
      <c r="E450" s="810"/>
      <c r="F450" s="810"/>
      <c r="G450" s="811"/>
      <c r="H450" s="622">
        <v>0</v>
      </c>
      <c r="I450" s="621">
        <v>0</v>
      </c>
      <c r="J450" s="60"/>
      <c r="K450" s="889" t="s">
        <v>1233</v>
      </c>
      <c r="L450" s="890"/>
      <c r="M450" s="942" t="s">
        <v>1238</v>
      </c>
      <c r="N450" s="943"/>
      <c r="O450" s="650">
        <v>393</v>
      </c>
      <c r="P450" s="944">
        <v>15</v>
      </c>
      <c r="Q450" s="945"/>
      <c r="R450" s="900" t="s">
        <v>1283</v>
      </c>
      <c r="S450" s="901"/>
      <c r="T450" s="902"/>
      <c r="U450" s="793"/>
      <c r="V450" s="794"/>
      <c r="AE450" s="5"/>
      <c r="AF450" s="5"/>
      <c r="AG450" s="5"/>
      <c r="AH450" s="5"/>
      <c r="AI450" s="5"/>
      <c r="AJ450" s="5"/>
      <c r="AK450" s="5"/>
      <c r="AL450" s="5"/>
      <c r="AM450" s="5"/>
      <c r="AN450" s="5"/>
      <c r="AO450" s="5"/>
      <c r="AP450" s="5"/>
    </row>
    <row r="451" spans="2:42" ht="17.25" customHeight="1">
      <c r="B451" s="886"/>
      <c r="C451" s="887"/>
      <c r="D451" s="887"/>
      <c r="E451" s="887"/>
      <c r="F451" s="887"/>
      <c r="G451" s="888"/>
      <c r="H451" s="223"/>
      <c r="I451" s="224"/>
      <c r="J451" s="60"/>
      <c r="K451" s="889" t="s">
        <v>1240</v>
      </c>
      <c r="L451" s="890"/>
      <c r="M451" s="891" t="s">
        <v>1241</v>
      </c>
      <c r="N451" s="892"/>
      <c r="O451" s="613">
        <v>36</v>
      </c>
      <c r="P451" s="893">
        <v>21</v>
      </c>
      <c r="Q451" s="894"/>
      <c r="R451" s="895" t="s">
        <v>1283</v>
      </c>
      <c r="S451" s="896"/>
      <c r="T451" s="897"/>
      <c r="U451" s="851"/>
      <c r="V451" s="852"/>
      <c r="AE451" s="5"/>
      <c r="AF451" s="5"/>
      <c r="AG451" s="5"/>
      <c r="AH451" s="5"/>
      <c r="AI451" s="5"/>
      <c r="AJ451" s="5"/>
      <c r="AK451" s="5"/>
      <c r="AL451" s="5"/>
      <c r="AM451" s="5"/>
      <c r="AN451" s="5"/>
      <c r="AO451" s="5"/>
      <c r="AP451" s="5"/>
    </row>
    <row r="452" spans="2:42" ht="17.25" customHeight="1">
      <c r="B452" s="877"/>
      <c r="C452" s="878"/>
      <c r="D452" s="878"/>
      <c r="E452" s="878"/>
      <c r="F452" s="878"/>
      <c r="G452" s="879"/>
      <c r="H452" s="225"/>
      <c r="I452" s="227"/>
      <c r="J452" s="60"/>
      <c r="K452" s="755"/>
      <c r="L452" s="858"/>
      <c r="M452" s="755"/>
      <c r="N452" s="756"/>
      <c r="O452" s="235"/>
      <c r="P452" s="883"/>
      <c r="Q452" s="884"/>
      <c r="R452" s="801"/>
      <c r="S452" s="802"/>
      <c r="T452" s="1048"/>
      <c r="U452" s="703"/>
      <c r="V452" s="792"/>
      <c r="AE452" s="5"/>
      <c r="AF452" s="5"/>
      <c r="AG452" s="5"/>
      <c r="AH452" s="5"/>
      <c r="AI452" s="5"/>
      <c r="AJ452" s="5"/>
      <c r="AK452" s="5"/>
      <c r="AL452" s="5"/>
      <c r="AM452" s="5"/>
      <c r="AN452" s="5"/>
      <c r="AO452" s="5"/>
      <c r="AP452" s="5"/>
    </row>
    <row r="453" spans="2:42" ht="17.25" customHeight="1">
      <c r="B453" s="877"/>
      <c r="C453" s="878"/>
      <c r="D453" s="878"/>
      <c r="E453" s="878"/>
      <c r="F453" s="878"/>
      <c r="G453" s="879"/>
      <c r="H453" s="225"/>
      <c r="I453" s="227"/>
      <c r="J453" s="60"/>
      <c r="K453" s="755"/>
      <c r="L453" s="858"/>
      <c r="M453" s="755"/>
      <c r="N453" s="756"/>
      <c r="O453" s="235"/>
      <c r="P453" s="883"/>
      <c r="Q453" s="884"/>
      <c r="R453" s="801"/>
      <c r="S453" s="802"/>
      <c r="T453" s="1048"/>
      <c r="U453" s="703"/>
      <c r="V453" s="792"/>
    </row>
    <row r="454" spans="2:42" ht="17.25" customHeight="1" thickBot="1">
      <c r="B454" s="930"/>
      <c r="C454" s="931"/>
      <c r="D454" s="931"/>
      <c r="E454" s="931"/>
      <c r="F454" s="931"/>
      <c r="G454" s="932"/>
      <c r="H454" s="228"/>
      <c r="I454" s="230"/>
      <c r="J454" s="60"/>
      <c r="K454" s="872"/>
      <c r="L454" s="873"/>
      <c r="M454" s="872"/>
      <c r="N454" s="874"/>
      <c r="O454" s="236"/>
      <c r="P454" s="875"/>
      <c r="Q454" s="876"/>
      <c r="R454" s="880"/>
      <c r="S454" s="881"/>
      <c r="T454" s="882"/>
      <c r="U454" s="757"/>
      <c r="V454" s="710"/>
    </row>
    <row r="455" spans="2:42" ht="17.25" customHeight="1">
      <c r="B455" s="12"/>
      <c r="C455" s="12"/>
      <c r="D455" s="12"/>
      <c r="E455" s="12"/>
      <c r="F455" s="12"/>
      <c r="G455" s="12"/>
      <c r="H455" s="12"/>
      <c r="I455" s="12"/>
    </row>
    <row r="456" spans="2:42" ht="17.25" customHeight="1" thickBot="1">
      <c r="B456" s="909" t="s">
        <v>1063</v>
      </c>
      <c r="C456" s="909"/>
      <c r="D456" s="909"/>
      <c r="E456" s="909"/>
      <c r="F456" s="909"/>
      <c r="G456" s="909"/>
      <c r="H456" s="909"/>
      <c r="I456" s="909"/>
      <c r="J456" s="909"/>
      <c r="K456" s="909"/>
      <c r="L456" s="909"/>
      <c r="M456" s="909"/>
    </row>
    <row r="457" spans="2:42" ht="17.25" customHeight="1">
      <c r="B457" s="928" t="s">
        <v>236</v>
      </c>
      <c r="C457" s="680" t="s">
        <v>153</v>
      </c>
      <c r="D457" s="698" t="s">
        <v>514</v>
      </c>
      <c r="E457" s="698"/>
      <c r="F457" s="698"/>
      <c r="G457" s="697" t="s">
        <v>381</v>
      </c>
      <c r="H457" s="698"/>
      <c r="I457" s="699"/>
      <c r="J457" s="698" t="s">
        <v>382</v>
      </c>
      <c r="K457" s="698"/>
      <c r="L457" s="699"/>
      <c r="M457" s="698" t="s">
        <v>892</v>
      </c>
      <c r="N457" s="699"/>
    </row>
    <row r="458" spans="2:42" ht="17.25" customHeight="1">
      <c r="B458" s="929"/>
      <c r="C458" s="681"/>
      <c r="D458" s="722"/>
      <c r="E458" s="722"/>
      <c r="F458" s="722"/>
      <c r="G458" s="721"/>
      <c r="H458" s="722"/>
      <c r="I458" s="723"/>
      <c r="J458" s="722"/>
      <c r="K458" s="722"/>
      <c r="L458" s="723"/>
      <c r="M458" s="722"/>
      <c r="N458" s="723"/>
    </row>
    <row r="459" spans="2:42" ht="17.25" customHeight="1" thickBot="1">
      <c r="B459" s="929"/>
      <c r="C459" s="681"/>
      <c r="D459" s="725"/>
      <c r="E459" s="725"/>
      <c r="F459" s="725"/>
      <c r="G459" s="724"/>
      <c r="H459" s="725"/>
      <c r="I459" s="726"/>
      <c r="J459" s="725"/>
      <c r="K459" s="725"/>
      <c r="L459" s="726"/>
      <c r="M459" s="725"/>
      <c r="N459" s="726"/>
    </row>
    <row r="460" spans="2:42" ht="17.25" customHeight="1">
      <c r="B460" s="929"/>
      <c r="C460" s="681"/>
      <c r="D460" s="1240" t="s">
        <v>40</v>
      </c>
      <c r="E460" s="753" t="s">
        <v>41</v>
      </c>
      <c r="F460" s="949" t="s">
        <v>42</v>
      </c>
      <c r="G460" s="951" t="s">
        <v>40</v>
      </c>
      <c r="H460" s="753" t="s">
        <v>41</v>
      </c>
      <c r="I460" s="898" t="s">
        <v>42</v>
      </c>
      <c r="J460" s="1240" t="s">
        <v>40</v>
      </c>
      <c r="K460" s="753" t="s">
        <v>41</v>
      </c>
      <c r="L460" s="898" t="s">
        <v>42</v>
      </c>
      <c r="M460" s="951" t="s">
        <v>40</v>
      </c>
      <c r="N460" s="898" t="s">
        <v>41</v>
      </c>
    </row>
    <row r="461" spans="2:42" ht="17.25" customHeight="1">
      <c r="B461" s="929"/>
      <c r="C461" s="681"/>
      <c r="D461" s="1241"/>
      <c r="E461" s="754"/>
      <c r="F461" s="950"/>
      <c r="G461" s="952"/>
      <c r="H461" s="754"/>
      <c r="I461" s="899"/>
      <c r="J461" s="1241"/>
      <c r="K461" s="754"/>
      <c r="L461" s="899"/>
      <c r="M461" s="952"/>
      <c r="N461" s="899"/>
    </row>
    <row r="462" spans="2:42" ht="17.25" customHeight="1" thickBot="1">
      <c r="B462" s="929"/>
      <c r="C462" s="681"/>
      <c r="D462" s="1241"/>
      <c r="E462" s="754"/>
      <c r="F462" s="950"/>
      <c r="G462" s="952"/>
      <c r="H462" s="754"/>
      <c r="I462" s="899"/>
      <c r="J462" s="1241"/>
      <c r="K462" s="754"/>
      <c r="L462" s="899"/>
      <c r="M462" s="952"/>
      <c r="N462" s="899"/>
    </row>
    <row r="463" spans="2:42" ht="17.25" customHeight="1">
      <c r="B463" s="312" t="s">
        <v>890</v>
      </c>
      <c r="C463" s="347">
        <f>SUM(D463:F463)</f>
        <v>0</v>
      </c>
      <c r="D463" s="276"/>
      <c r="E463" s="274"/>
      <c r="F463" s="275"/>
      <c r="G463" s="276"/>
      <c r="H463" s="274"/>
      <c r="I463" s="278"/>
      <c r="J463" s="277"/>
      <c r="K463" s="274"/>
      <c r="L463" s="275"/>
      <c r="M463" s="276"/>
      <c r="N463" s="275"/>
    </row>
    <row r="464" spans="2:42" ht="17.25" customHeight="1">
      <c r="B464" s="314" t="s">
        <v>1050</v>
      </c>
      <c r="C464" s="348">
        <f t="shared" ref="C464:C465" si="34">SUM(D464:F464)</f>
        <v>0</v>
      </c>
      <c r="D464" s="130"/>
      <c r="E464" s="131"/>
      <c r="F464" s="129"/>
      <c r="G464" s="130"/>
      <c r="H464" s="131"/>
      <c r="I464" s="132"/>
      <c r="J464" s="128"/>
      <c r="K464" s="131"/>
      <c r="L464" s="129"/>
      <c r="M464" s="130"/>
      <c r="N464" s="129"/>
    </row>
    <row r="465" spans="2:23" ht="17.25" customHeight="1" thickBot="1">
      <c r="B465" s="313" t="s">
        <v>1049</v>
      </c>
      <c r="C465" s="349">
        <f t="shared" si="34"/>
        <v>0</v>
      </c>
      <c r="D465" s="143"/>
      <c r="E465" s="189"/>
      <c r="F465" s="182"/>
      <c r="G465" s="143"/>
      <c r="H465" s="189"/>
      <c r="I465" s="190"/>
      <c r="J465" s="142"/>
      <c r="K465" s="189"/>
      <c r="L465" s="182"/>
      <c r="M465" s="143"/>
      <c r="N465" s="182"/>
    </row>
    <row r="466" spans="2:23" ht="17.25" customHeight="1">
      <c r="B466" s="12"/>
      <c r="C466" s="12"/>
      <c r="D466" s="12"/>
      <c r="E466" s="12"/>
      <c r="F466" s="12"/>
      <c r="G466" s="12"/>
      <c r="H466" s="12"/>
      <c r="I466" s="12"/>
    </row>
    <row r="467" spans="2:23" ht="17.25" customHeight="1">
      <c r="B467" s="807" t="s">
        <v>882</v>
      </c>
      <c r="C467" s="807"/>
      <c r="D467" s="807"/>
      <c r="E467" s="807"/>
      <c r="F467" s="807"/>
      <c r="G467" s="807"/>
      <c r="H467" s="807"/>
      <c r="I467" s="807"/>
      <c r="J467" s="807"/>
      <c r="K467" s="807"/>
      <c r="L467" s="807"/>
      <c r="M467" s="807"/>
      <c r="N467" s="807"/>
      <c r="O467" s="807"/>
      <c r="P467" s="807"/>
      <c r="Q467" s="807"/>
      <c r="R467" s="807"/>
      <c r="S467" s="807"/>
    </row>
    <row r="468" spans="2:23" ht="17.25" customHeight="1">
      <c r="B468" s="807"/>
      <c r="C468" s="807"/>
      <c r="D468" s="807"/>
      <c r="E468" s="807"/>
      <c r="F468" s="807"/>
      <c r="G468" s="807"/>
      <c r="H468" s="807"/>
      <c r="I468" s="807"/>
      <c r="J468" s="807"/>
      <c r="K468" s="807"/>
      <c r="L468" s="807"/>
      <c r="M468" s="807"/>
      <c r="N468" s="807"/>
      <c r="O468" s="807"/>
      <c r="P468" s="807"/>
      <c r="Q468" s="807"/>
      <c r="R468" s="807"/>
      <c r="S468" s="807"/>
    </row>
    <row r="469" spans="2:23" ht="17.25" customHeight="1">
      <c r="V469" s="47"/>
      <c r="W469" s="47"/>
    </row>
    <row r="470" spans="2:23" ht="17.25" customHeight="1">
      <c r="B470" s="808" t="s">
        <v>784</v>
      </c>
      <c r="C470" s="808"/>
      <c r="D470" s="808"/>
      <c r="E470" s="808"/>
      <c r="F470" s="808"/>
      <c r="G470" s="808"/>
      <c r="H470" s="808"/>
      <c r="I470" s="808"/>
    </row>
    <row r="471" spans="2:23" ht="17.25" customHeight="1"/>
    <row r="472" spans="2:23" ht="17.25" customHeight="1" thickBot="1">
      <c r="B472" s="941" t="s">
        <v>1067</v>
      </c>
      <c r="C472" s="941"/>
      <c r="D472" s="941"/>
      <c r="E472" s="941"/>
      <c r="F472" s="941"/>
      <c r="G472" s="941"/>
    </row>
    <row r="473" spans="2:23" ht="17.25" customHeight="1">
      <c r="B473" s="853" t="s">
        <v>109</v>
      </c>
      <c r="C473" s="854"/>
      <c r="D473" s="853" t="s">
        <v>110</v>
      </c>
      <c r="E473" s="854"/>
      <c r="F473" s="853" t="s">
        <v>111</v>
      </c>
      <c r="G473" s="939"/>
      <c r="H473" s="729" t="s">
        <v>775</v>
      </c>
      <c r="I473" s="730"/>
      <c r="J473" s="730"/>
      <c r="K473" s="730"/>
      <c r="L473" s="730"/>
      <c r="M473" s="730"/>
      <c r="N473" s="972" t="s">
        <v>383</v>
      </c>
      <c r="O473" s="968"/>
      <c r="P473" s="968"/>
      <c r="Q473" s="968"/>
      <c r="R473" s="968"/>
      <c r="S473" s="969"/>
    </row>
    <row r="474" spans="2:23" ht="17.25" customHeight="1" thickBot="1">
      <c r="B474" s="855"/>
      <c r="C474" s="856"/>
      <c r="D474" s="855"/>
      <c r="E474" s="856"/>
      <c r="F474" s="855"/>
      <c r="G474" s="940"/>
      <c r="H474" s="732"/>
      <c r="I474" s="733"/>
      <c r="J474" s="733"/>
      <c r="K474" s="733"/>
      <c r="L474" s="733"/>
      <c r="M474" s="733"/>
      <c r="N474" s="973"/>
      <c r="O474" s="974"/>
      <c r="P474" s="974"/>
      <c r="Q474" s="974"/>
      <c r="R474" s="974"/>
      <c r="S474" s="975"/>
    </row>
    <row r="475" spans="2:23" ht="17.25" customHeight="1">
      <c r="B475" s="857">
        <v>18909.599999999999</v>
      </c>
      <c r="C475" s="794"/>
      <c r="D475" s="857">
        <v>18909.599999999999</v>
      </c>
      <c r="E475" s="794"/>
      <c r="F475" s="857"/>
      <c r="G475" s="1237"/>
      <c r="H475" s="936" t="s">
        <v>1119</v>
      </c>
      <c r="I475" s="937"/>
      <c r="J475" s="937"/>
      <c r="K475" s="937"/>
      <c r="L475" s="937"/>
      <c r="M475" s="938"/>
      <c r="N475" s="1276"/>
      <c r="O475" s="1277"/>
      <c r="P475" s="1277"/>
      <c r="Q475" s="1277"/>
      <c r="R475" s="1277"/>
      <c r="S475" s="1278"/>
    </row>
    <row r="476" spans="2:23" ht="17.25" customHeight="1">
      <c r="B476" s="850"/>
      <c r="C476" s="792"/>
      <c r="D476" s="850"/>
      <c r="E476" s="792"/>
      <c r="F476" s="850"/>
      <c r="G476" s="704"/>
      <c r="H476" s="801" t="s">
        <v>1120</v>
      </c>
      <c r="I476" s="802"/>
      <c r="J476" s="802"/>
      <c r="K476" s="802"/>
      <c r="L476" s="802"/>
      <c r="M476" s="803"/>
      <c r="N476" s="795"/>
      <c r="O476" s="796"/>
      <c r="P476" s="796"/>
      <c r="Q476" s="796"/>
      <c r="R476" s="796"/>
      <c r="S476" s="797"/>
    </row>
    <row r="477" spans="2:23" ht="17.25" customHeight="1">
      <c r="B477" s="851"/>
      <c r="C477" s="852"/>
      <c r="D477" s="851"/>
      <c r="E477" s="852"/>
      <c r="F477" s="851"/>
      <c r="G477" s="1233"/>
      <c r="H477" s="801" t="s">
        <v>1121</v>
      </c>
      <c r="I477" s="802"/>
      <c r="J477" s="802"/>
      <c r="K477" s="802"/>
      <c r="L477" s="802"/>
      <c r="M477" s="803"/>
      <c r="N477" s="795"/>
      <c r="O477" s="796"/>
      <c r="P477" s="796"/>
      <c r="Q477" s="796"/>
      <c r="R477" s="796"/>
      <c r="S477" s="797"/>
    </row>
    <row r="478" spans="2:23" ht="27" customHeight="1">
      <c r="B478" s="851"/>
      <c r="C478" s="852"/>
      <c r="D478" s="851"/>
      <c r="E478" s="852"/>
      <c r="F478" s="851"/>
      <c r="G478" s="1233"/>
      <c r="H478" s="738" t="s">
        <v>1318</v>
      </c>
      <c r="I478" s="739"/>
      <c r="J478" s="739"/>
      <c r="K478" s="739"/>
      <c r="L478" s="739"/>
      <c r="M478" s="740"/>
      <c r="N478" s="795"/>
      <c r="O478" s="796"/>
      <c r="P478" s="796"/>
      <c r="Q478" s="796"/>
      <c r="R478" s="796"/>
      <c r="S478" s="797"/>
    </row>
    <row r="479" spans="2:23" ht="17.25" customHeight="1">
      <c r="B479" s="851"/>
      <c r="C479" s="852"/>
      <c r="D479" s="851"/>
      <c r="E479" s="852"/>
      <c r="F479" s="851"/>
      <c r="G479" s="1233"/>
      <c r="H479" s="801" t="s">
        <v>1122</v>
      </c>
      <c r="I479" s="802"/>
      <c r="J479" s="802"/>
      <c r="K479" s="802"/>
      <c r="L479" s="802"/>
      <c r="M479" s="803"/>
      <c r="N479" s="795"/>
      <c r="O479" s="796"/>
      <c r="P479" s="796"/>
      <c r="Q479" s="796"/>
      <c r="R479" s="796"/>
      <c r="S479" s="797"/>
    </row>
    <row r="480" spans="2:23" ht="17.25" customHeight="1">
      <c r="B480" s="850"/>
      <c r="C480" s="792"/>
      <c r="D480" s="850"/>
      <c r="E480" s="792"/>
      <c r="F480" s="850"/>
      <c r="G480" s="704"/>
      <c r="H480" s="801" t="s">
        <v>1123</v>
      </c>
      <c r="I480" s="802"/>
      <c r="J480" s="802"/>
      <c r="K480" s="802"/>
      <c r="L480" s="802"/>
      <c r="M480" s="803"/>
      <c r="N480" s="795"/>
      <c r="O480" s="796"/>
      <c r="P480" s="796"/>
      <c r="Q480" s="796"/>
      <c r="R480" s="796"/>
      <c r="S480" s="797"/>
    </row>
    <row r="481" spans="2:22" ht="17.25" customHeight="1">
      <c r="B481" s="851"/>
      <c r="C481" s="852"/>
      <c r="D481" s="851"/>
      <c r="E481" s="852"/>
      <c r="F481" s="851"/>
      <c r="G481" s="1233"/>
      <c r="H481" s="801" t="s">
        <v>1124</v>
      </c>
      <c r="I481" s="802"/>
      <c r="J481" s="802"/>
      <c r="K481" s="802"/>
      <c r="L481" s="802"/>
      <c r="M481" s="803"/>
      <c r="N481" s="795"/>
      <c r="O481" s="796"/>
      <c r="P481" s="796"/>
      <c r="Q481" s="796"/>
      <c r="R481" s="796"/>
      <c r="S481" s="797"/>
    </row>
    <row r="482" spans="2:22" ht="17.25" customHeight="1">
      <c r="B482" s="850"/>
      <c r="C482" s="792"/>
      <c r="D482" s="850"/>
      <c r="E482" s="792"/>
      <c r="F482" s="850"/>
      <c r="G482" s="704"/>
      <c r="H482" s="801" t="s">
        <v>1125</v>
      </c>
      <c r="I482" s="802"/>
      <c r="J482" s="802"/>
      <c r="K482" s="802"/>
      <c r="L482" s="802"/>
      <c r="M482" s="803"/>
      <c r="N482" s="795"/>
      <c r="O482" s="796"/>
      <c r="P482" s="796"/>
      <c r="Q482" s="796"/>
      <c r="R482" s="796"/>
      <c r="S482" s="797"/>
    </row>
    <row r="483" spans="2:22" ht="17.25" customHeight="1">
      <c r="B483" s="850"/>
      <c r="C483" s="792"/>
      <c r="D483" s="850"/>
      <c r="E483" s="792"/>
      <c r="F483" s="850"/>
      <c r="G483" s="704"/>
      <c r="H483" s="801" t="s">
        <v>1126</v>
      </c>
      <c r="I483" s="802"/>
      <c r="J483" s="802"/>
      <c r="K483" s="802"/>
      <c r="L483" s="802"/>
      <c r="M483" s="803"/>
      <c r="N483" s="795"/>
      <c r="O483" s="796"/>
      <c r="P483" s="796"/>
      <c r="Q483" s="796"/>
      <c r="R483" s="796"/>
      <c r="S483" s="797"/>
    </row>
    <row r="484" spans="2:22" ht="17.25" customHeight="1">
      <c r="B484" s="850"/>
      <c r="C484" s="792"/>
      <c r="D484" s="850"/>
      <c r="E484" s="792"/>
      <c r="F484" s="850"/>
      <c r="G484" s="704"/>
      <c r="H484" s="801" t="s">
        <v>1127</v>
      </c>
      <c r="I484" s="802"/>
      <c r="J484" s="802"/>
      <c r="K484" s="802"/>
      <c r="L484" s="802"/>
      <c r="M484" s="803"/>
      <c r="N484" s="795"/>
      <c r="O484" s="796"/>
      <c r="P484" s="796"/>
      <c r="Q484" s="796"/>
      <c r="R484" s="796"/>
      <c r="S484" s="797"/>
    </row>
    <row r="485" spans="2:22" ht="17.25" customHeight="1">
      <c r="B485" s="850"/>
      <c r="C485" s="792"/>
      <c r="D485" s="850"/>
      <c r="E485" s="792"/>
      <c r="F485" s="850"/>
      <c r="G485" s="704"/>
      <c r="H485" s="801" t="s">
        <v>1128</v>
      </c>
      <c r="I485" s="802"/>
      <c r="J485" s="802"/>
      <c r="K485" s="802"/>
      <c r="L485" s="802"/>
      <c r="M485" s="803"/>
      <c r="N485" s="795"/>
      <c r="O485" s="796"/>
      <c r="P485" s="796"/>
      <c r="Q485" s="796"/>
      <c r="R485" s="796"/>
      <c r="S485" s="797"/>
    </row>
    <row r="486" spans="2:22" ht="17.25" customHeight="1">
      <c r="B486" s="851"/>
      <c r="C486" s="852"/>
      <c r="D486" s="851"/>
      <c r="E486" s="852"/>
      <c r="F486" s="851"/>
      <c r="G486" s="1233"/>
      <c r="H486" s="801" t="s">
        <v>1129</v>
      </c>
      <c r="I486" s="802"/>
      <c r="J486" s="802"/>
      <c r="K486" s="802"/>
      <c r="L486" s="802"/>
      <c r="M486" s="803"/>
      <c r="N486" s="795"/>
      <c r="O486" s="796"/>
      <c r="P486" s="796"/>
      <c r="Q486" s="796"/>
      <c r="R486" s="796"/>
      <c r="S486" s="797"/>
    </row>
    <row r="487" spans="2:22" ht="17.25" customHeight="1" thickBot="1">
      <c r="B487" s="709"/>
      <c r="C487" s="710"/>
      <c r="D487" s="709"/>
      <c r="E487" s="710"/>
      <c r="F487" s="709"/>
      <c r="G487" s="1047"/>
      <c r="H487" s="880" t="s">
        <v>1130</v>
      </c>
      <c r="I487" s="881"/>
      <c r="J487" s="881"/>
      <c r="K487" s="881"/>
      <c r="L487" s="881"/>
      <c r="M487" s="1242"/>
      <c r="N487" s="1253"/>
      <c r="O487" s="1254"/>
      <c r="P487" s="1254"/>
      <c r="Q487" s="1254"/>
      <c r="R487" s="1254"/>
      <c r="S487" s="1255"/>
    </row>
    <row r="488" spans="2:22" ht="17.25" customHeight="1">
      <c r="B488" s="13"/>
      <c r="C488" s="13"/>
      <c r="D488" s="13"/>
      <c r="E488" s="13"/>
      <c r="F488" s="13"/>
      <c r="G488" s="13"/>
      <c r="H488" s="651"/>
      <c r="I488" s="651"/>
      <c r="J488" s="651"/>
      <c r="K488" s="651"/>
      <c r="L488" s="651"/>
      <c r="M488" s="651"/>
      <c r="N488" s="14"/>
      <c r="O488" s="14"/>
      <c r="P488" s="14"/>
      <c r="Q488" s="14"/>
      <c r="R488" s="13"/>
    </row>
    <row r="489" spans="2:22" ht="17.25" customHeight="1" thickBot="1">
      <c r="B489" s="1213" t="s">
        <v>1066</v>
      </c>
      <c r="C489" s="1213"/>
      <c r="D489" s="1213"/>
      <c r="E489" s="1213"/>
      <c r="F489" s="1213"/>
      <c r="G489" s="1213"/>
      <c r="R489" s="13"/>
    </row>
    <row r="490" spans="2:22" ht="17.25" customHeight="1">
      <c r="B490" s="853" t="s">
        <v>109</v>
      </c>
      <c r="C490" s="854"/>
      <c r="D490" s="853" t="s">
        <v>110</v>
      </c>
      <c r="E490" s="854"/>
      <c r="F490" s="853" t="s">
        <v>111</v>
      </c>
      <c r="G490" s="939"/>
      <c r="H490" s="853" t="s">
        <v>776</v>
      </c>
      <c r="I490" s="1375"/>
      <c r="J490" s="1375"/>
      <c r="K490" s="1375"/>
      <c r="L490" s="1375"/>
      <c r="M490" s="854"/>
      <c r="N490" s="1244" t="s">
        <v>113</v>
      </c>
      <c r="O490" s="1245"/>
      <c r="P490" s="1245"/>
      <c r="Q490" s="1245"/>
      <c r="R490" s="1245"/>
      <c r="S490" s="669"/>
    </row>
    <row r="491" spans="2:22" ht="17.25" customHeight="1" thickBot="1">
      <c r="B491" s="855"/>
      <c r="C491" s="856"/>
      <c r="D491" s="855"/>
      <c r="E491" s="856"/>
      <c r="F491" s="855"/>
      <c r="G491" s="940"/>
      <c r="H491" s="855"/>
      <c r="I491" s="1376"/>
      <c r="J491" s="1376"/>
      <c r="K491" s="1376"/>
      <c r="L491" s="1376"/>
      <c r="M491" s="856"/>
      <c r="N491" s="1246"/>
      <c r="O491" s="1247"/>
      <c r="P491" s="1247"/>
      <c r="Q491" s="1247"/>
      <c r="R491" s="1247"/>
      <c r="S491" s="1248"/>
    </row>
    <row r="492" spans="2:22" ht="17.25" customHeight="1">
      <c r="B492" s="857">
        <v>0</v>
      </c>
      <c r="C492" s="794"/>
      <c r="D492" s="857">
        <v>0</v>
      </c>
      <c r="E492" s="794"/>
      <c r="F492" s="857">
        <v>0</v>
      </c>
      <c r="G492" s="1237"/>
      <c r="H492" s="1044"/>
      <c r="I492" s="1045"/>
      <c r="J492" s="1045"/>
      <c r="K492" s="1045"/>
      <c r="L492" s="1045"/>
      <c r="M492" s="1046"/>
      <c r="N492" s="1234"/>
      <c r="O492" s="1235"/>
      <c r="P492" s="1235"/>
      <c r="Q492" s="1235"/>
      <c r="R492" s="1235"/>
      <c r="S492" s="1236"/>
    </row>
    <row r="493" spans="2:22" ht="17.25" customHeight="1">
      <c r="B493" s="851"/>
      <c r="C493" s="852"/>
      <c r="D493" s="851"/>
      <c r="E493" s="852"/>
      <c r="F493" s="851"/>
      <c r="G493" s="1233"/>
      <c r="H493" s="798"/>
      <c r="I493" s="799"/>
      <c r="J493" s="799"/>
      <c r="K493" s="799"/>
      <c r="L493" s="799"/>
      <c r="M493" s="800"/>
      <c r="N493" s="804"/>
      <c r="O493" s="805"/>
      <c r="P493" s="805"/>
      <c r="Q493" s="805"/>
      <c r="R493" s="805"/>
      <c r="S493" s="806"/>
    </row>
    <row r="494" spans="2:22" ht="17.25" customHeight="1">
      <c r="B494" s="851"/>
      <c r="C494" s="852"/>
      <c r="D494" s="851"/>
      <c r="E494" s="852"/>
      <c r="F494" s="851"/>
      <c r="G494" s="1233"/>
      <c r="H494" s="798"/>
      <c r="I494" s="799"/>
      <c r="J494" s="799"/>
      <c r="K494" s="799"/>
      <c r="L494" s="799"/>
      <c r="M494" s="800"/>
      <c r="N494" s="804"/>
      <c r="O494" s="805"/>
      <c r="P494" s="805"/>
      <c r="Q494" s="805"/>
      <c r="R494" s="805"/>
      <c r="S494" s="806"/>
      <c r="V494" s="52"/>
    </row>
    <row r="495" spans="2:22" ht="17.25" customHeight="1">
      <c r="B495" s="851"/>
      <c r="C495" s="852"/>
      <c r="D495" s="851"/>
      <c r="E495" s="852"/>
      <c r="F495" s="851"/>
      <c r="G495" s="1233"/>
      <c r="H495" s="798"/>
      <c r="I495" s="799"/>
      <c r="J495" s="799"/>
      <c r="K495" s="799"/>
      <c r="L495" s="799"/>
      <c r="M495" s="800"/>
      <c r="N495" s="804"/>
      <c r="O495" s="805"/>
      <c r="P495" s="805"/>
      <c r="Q495" s="805"/>
      <c r="R495" s="805"/>
      <c r="S495" s="806"/>
      <c r="V495" s="52"/>
    </row>
    <row r="496" spans="2:22" ht="17.25" customHeight="1">
      <c r="B496" s="850"/>
      <c r="C496" s="792"/>
      <c r="D496" s="850"/>
      <c r="E496" s="792"/>
      <c r="F496" s="850"/>
      <c r="G496" s="704"/>
      <c r="H496" s="798"/>
      <c r="I496" s="799"/>
      <c r="J496" s="799"/>
      <c r="K496" s="799"/>
      <c r="L496" s="799"/>
      <c r="M496" s="800"/>
      <c r="N496" s="804"/>
      <c r="O496" s="805"/>
      <c r="P496" s="805"/>
      <c r="Q496" s="805"/>
      <c r="R496" s="805"/>
      <c r="S496" s="806"/>
      <c r="V496" s="352"/>
    </row>
    <row r="497" spans="2:22" ht="17.25" customHeight="1">
      <c r="B497" s="850"/>
      <c r="C497" s="792"/>
      <c r="D497" s="850"/>
      <c r="E497" s="792"/>
      <c r="F497" s="850"/>
      <c r="G497" s="704"/>
      <c r="H497" s="798"/>
      <c r="I497" s="799"/>
      <c r="J497" s="799"/>
      <c r="K497" s="799"/>
      <c r="L497" s="799"/>
      <c r="M497" s="800"/>
      <c r="N497" s="804"/>
      <c r="O497" s="805"/>
      <c r="P497" s="805"/>
      <c r="Q497" s="805"/>
      <c r="R497" s="805"/>
      <c r="S497" s="806"/>
      <c r="V497" s="352"/>
    </row>
    <row r="498" spans="2:22" ht="17.25" customHeight="1">
      <c r="B498" s="850"/>
      <c r="C498" s="792"/>
      <c r="D498" s="850"/>
      <c r="E498" s="792"/>
      <c r="F498" s="850"/>
      <c r="G498" s="704"/>
      <c r="H498" s="798"/>
      <c r="I498" s="799"/>
      <c r="J498" s="799"/>
      <c r="K498" s="799"/>
      <c r="L498" s="799"/>
      <c r="M498" s="800"/>
      <c r="N498" s="804"/>
      <c r="O498" s="805"/>
      <c r="P498" s="805"/>
      <c r="Q498" s="805"/>
      <c r="R498" s="805"/>
      <c r="S498" s="806"/>
      <c r="V498" s="352"/>
    </row>
    <row r="499" spans="2:22" ht="17.25" customHeight="1" thickBot="1">
      <c r="B499" s="709"/>
      <c r="C499" s="710"/>
      <c r="D499" s="709"/>
      <c r="E499" s="710"/>
      <c r="F499" s="709"/>
      <c r="G499" s="1047"/>
      <c r="H499" s="868"/>
      <c r="I499" s="869"/>
      <c r="J499" s="869"/>
      <c r="K499" s="869"/>
      <c r="L499" s="869"/>
      <c r="M499" s="870"/>
      <c r="N499" s="946"/>
      <c r="O499" s="947"/>
      <c r="P499" s="947"/>
      <c r="Q499" s="947"/>
      <c r="R499" s="947"/>
      <c r="S499" s="948"/>
      <c r="V499" s="352"/>
    </row>
    <row r="500" spans="2:22" ht="17.25" customHeight="1">
      <c r="B500" s="11"/>
      <c r="C500" s="11"/>
      <c r="D500" s="11"/>
      <c r="E500" s="11"/>
      <c r="F500" s="11"/>
      <c r="G500" s="11"/>
      <c r="H500" s="11"/>
      <c r="I500" s="11"/>
      <c r="J500" s="11"/>
      <c r="K500" s="14"/>
      <c r="L500" s="14"/>
      <c r="M500" s="15"/>
      <c r="N500" s="15"/>
      <c r="O500" s="15"/>
      <c r="P500" s="15"/>
      <c r="Q500" s="15"/>
      <c r="R500" s="13"/>
      <c r="V500" s="352"/>
    </row>
    <row r="501" spans="2:22" ht="17.25" customHeight="1" thickBot="1">
      <c r="B501" s="1362" t="s">
        <v>1065</v>
      </c>
      <c r="C501" s="1362"/>
      <c r="D501" s="1362"/>
      <c r="E501" s="1362"/>
      <c r="F501" s="1362"/>
      <c r="G501" s="1362"/>
      <c r="H501" s="14"/>
      <c r="I501" s="14"/>
      <c r="J501" s="14"/>
      <c r="K501" s="14"/>
      <c r="L501" s="14"/>
      <c r="M501" s="15"/>
      <c r="N501" s="15"/>
      <c r="O501" s="15"/>
      <c r="P501" s="15"/>
      <c r="Q501" s="15"/>
      <c r="R501" s="13"/>
      <c r="V501" s="352"/>
    </row>
    <row r="502" spans="2:22" ht="17.25" customHeight="1">
      <c r="B502" s="697" t="s">
        <v>109</v>
      </c>
      <c r="C502" s="699"/>
      <c r="D502" s="697" t="s">
        <v>110</v>
      </c>
      <c r="E502" s="699"/>
      <c r="F502" s="697" t="s">
        <v>111</v>
      </c>
      <c r="G502" s="699"/>
      <c r="H502" s="697" t="s">
        <v>162</v>
      </c>
      <c r="I502" s="699"/>
      <c r="J502" s="697" t="s">
        <v>244</v>
      </c>
      <c r="K502" s="699"/>
      <c r="L502" s="697" t="s">
        <v>256</v>
      </c>
      <c r="M502" s="699"/>
      <c r="N502" s="697" t="s">
        <v>255</v>
      </c>
      <c r="O502" s="699"/>
      <c r="P502" s="697" t="s">
        <v>257</v>
      </c>
      <c r="Q502" s="699"/>
      <c r="R502" s="697" t="s">
        <v>256</v>
      </c>
      <c r="S502" s="699"/>
      <c r="V502" s="353"/>
    </row>
    <row r="503" spans="2:22" ht="17.25" customHeight="1">
      <c r="B503" s="721"/>
      <c r="C503" s="723"/>
      <c r="D503" s="721"/>
      <c r="E503" s="723"/>
      <c r="F503" s="721"/>
      <c r="G503" s="723"/>
      <c r="H503" s="721"/>
      <c r="I503" s="723"/>
      <c r="J503" s="721"/>
      <c r="K503" s="723"/>
      <c r="L503" s="721"/>
      <c r="M503" s="723"/>
      <c r="N503" s="721"/>
      <c r="O503" s="723"/>
      <c r="P503" s="721"/>
      <c r="Q503" s="723"/>
      <c r="R503" s="721"/>
      <c r="S503" s="723"/>
      <c r="V503" s="353"/>
    </row>
    <row r="504" spans="2:22" ht="17.25" customHeight="1">
      <c r="B504" s="721"/>
      <c r="C504" s="723"/>
      <c r="D504" s="721"/>
      <c r="E504" s="723"/>
      <c r="F504" s="721"/>
      <c r="G504" s="723"/>
      <c r="H504" s="721"/>
      <c r="I504" s="723"/>
      <c r="J504" s="721"/>
      <c r="K504" s="723"/>
      <c r="L504" s="721"/>
      <c r="M504" s="723"/>
      <c r="N504" s="721"/>
      <c r="O504" s="723"/>
      <c r="P504" s="721"/>
      <c r="Q504" s="723"/>
      <c r="R504" s="721"/>
      <c r="S504" s="723"/>
    </row>
    <row r="505" spans="2:22" ht="17.25" customHeight="1" thickBot="1">
      <c r="B505" s="724"/>
      <c r="C505" s="726"/>
      <c r="D505" s="724"/>
      <c r="E505" s="726"/>
      <c r="F505" s="724"/>
      <c r="G505" s="726"/>
      <c r="H505" s="724"/>
      <c r="I505" s="726"/>
      <c r="J505" s="724"/>
      <c r="K505" s="726"/>
      <c r="L505" s="724"/>
      <c r="M505" s="726"/>
      <c r="N505" s="724"/>
      <c r="O505" s="726"/>
      <c r="P505" s="724"/>
      <c r="Q505" s="726"/>
      <c r="R505" s="724"/>
      <c r="S505" s="726"/>
    </row>
    <row r="506" spans="2:22" ht="17.25" customHeight="1" thickBot="1">
      <c r="B506" s="1263">
        <v>1187.8</v>
      </c>
      <c r="C506" s="1264"/>
      <c r="D506" s="1263">
        <v>1187.8</v>
      </c>
      <c r="E506" s="1264"/>
      <c r="F506" s="1263"/>
      <c r="G506" s="1264"/>
      <c r="H506" s="1267">
        <v>486</v>
      </c>
      <c r="I506" s="1268"/>
      <c r="J506" s="1267">
        <v>0</v>
      </c>
      <c r="K506" s="1268"/>
      <c r="L506" s="1267">
        <v>13.65</v>
      </c>
      <c r="M506" s="1268"/>
      <c r="N506" s="1267">
        <v>0</v>
      </c>
      <c r="O506" s="1268"/>
      <c r="P506" s="1263">
        <v>0</v>
      </c>
      <c r="Q506" s="1264"/>
      <c r="R506" s="1263">
        <v>13.65</v>
      </c>
      <c r="S506" s="1264"/>
    </row>
    <row r="507" spans="2:22" ht="17.25" customHeight="1">
      <c r="B507" s="11"/>
      <c r="C507" s="11"/>
      <c r="D507" s="11"/>
      <c r="E507" s="11"/>
      <c r="F507" s="11"/>
      <c r="G507" s="11"/>
      <c r="H507" s="11"/>
      <c r="I507" s="11"/>
      <c r="J507" s="11"/>
      <c r="K507" s="14"/>
      <c r="L507" s="14"/>
      <c r="M507" s="15"/>
      <c r="N507" s="15"/>
      <c r="O507" s="15"/>
      <c r="P507" s="15"/>
      <c r="Q507" s="15"/>
      <c r="R507" s="13"/>
    </row>
    <row r="508" spans="2:22" ht="17.25" customHeight="1" thickBot="1">
      <c r="B508" s="720" t="s">
        <v>549</v>
      </c>
      <c r="C508" s="720"/>
      <c r="D508" s="720"/>
      <c r="E508" s="24"/>
      <c r="F508" s="24"/>
      <c r="G508" s="24"/>
      <c r="H508" s="24"/>
      <c r="I508" s="23"/>
      <c r="J508" s="23"/>
      <c r="K508" s="23"/>
      <c r="L508" s="23"/>
      <c r="M508" s="23"/>
      <c r="N508" s="21"/>
    </row>
    <row r="509" spans="2:22" ht="17.25" customHeight="1">
      <c r="B509" s="1214"/>
      <c r="C509" s="1215"/>
      <c r="D509" s="1215"/>
      <c r="E509" s="1215"/>
      <c r="F509" s="1215"/>
      <c r="G509" s="1215"/>
      <c r="H509" s="1215"/>
      <c r="I509" s="1215"/>
      <c r="J509" s="1215"/>
      <c r="K509" s="1215"/>
      <c r="L509" s="1215"/>
      <c r="M509" s="1215"/>
      <c r="N509" s="1215"/>
      <c r="O509" s="1215"/>
      <c r="P509" s="1215"/>
      <c r="Q509" s="1215"/>
      <c r="R509" s="1215"/>
      <c r="S509" s="1216"/>
    </row>
    <row r="510" spans="2:22" ht="17.25" customHeight="1">
      <c r="B510" s="1217"/>
      <c r="C510" s="1218"/>
      <c r="D510" s="1218"/>
      <c r="E510" s="1218"/>
      <c r="F510" s="1218"/>
      <c r="G510" s="1218"/>
      <c r="H510" s="1218"/>
      <c r="I510" s="1218"/>
      <c r="J510" s="1218"/>
      <c r="K510" s="1218"/>
      <c r="L510" s="1218"/>
      <c r="M510" s="1218"/>
      <c r="N510" s="1218"/>
      <c r="O510" s="1218"/>
      <c r="P510" s="1218"/>
      <c r="Q510" s="1218"/>
      <c r="R510" s="1218"/>
      <c r="S510" s="1219"/>
    </row>
    <row r="511" spans="2:22" ht="17.25" customHeight="1">
      <c r="B511" s="1217"/>
      <c r="C511" s="1218"/>
      <c r="D511" s="1218"/>
      <c r="E511" s="1218"/>
      <c r="F511" s="1218"/>
      <c r="G511" s="1218"/>
      <c r="H511" s="1218"/>
      <c r="I511" s="1218"/>
      <c r="J511" s="1218"/>
      <c r="K511" s="1218"/>
      <c r="L511" s="1218"/>
      <c r="M511" s="1218"/>
      <c r="N511" s="1218"/>
      <c r="O511" s="1218"/>
      <c r="P511" s="1218"/>
      <c r="Q511" s="1218"/>
      <c r="R511" s="1218"/>
      <c r="S511" s="1219"/>
    </row>
    <row r="512" spans="2:22" ht="17.25" customHeight="1">
      <c r="B512" s="1217"/>
      <c r="C512" s="1218"/>
      <c r="D512" s="1218"/>
      <c r="E512" s="1218"/>
      <c r="F512" s="1218"/>
      <c r="G512" s="1218"/>
      <c r="H512" s="1218"/>
      <c r="I512" s="1218"/>
      <c r="J512" s="1218"/>
      <c r="K512" s="1218"/>
      <c r="L512" s="1218"/>
      <c r="M512" s="1218"/>
      <c r="N512" s="1218"/>
      <c r="O512" s="1218"/>
      <c r="P512" s="1218"/>
      <c r="Q512" s="1218"/>
      <c r="R512" s="1218"/>
      <c r="S512" s="1219"/>
    </row>
    <row r="513" spans="2:21" ht="17.25" customHeight="1" thickBot="1">
      <c r="B513" s="1220"/>
      <c r="C513" s="1221"/>
      <c r="D513" s="1221"/>
      <c r="E513" s="1221"/>
      <c r="F513" s="1221"/>
      <c r="G513" s="1221"/>
      <c r="H513" s="1221"/>
      <c r="I513" s="1221"/>
      <c r="J513" s="1221"/>
      <c r="K513" s="1221"/>
      <c r="L513" s="1221"/>
      <c r="M513" s="1221"/>
      <c r="N513" s="1221"/>
      <c r="O513" s="1221"/>
      <c r="P513" s="1221"/>
      <c r="Q513" s="1221"/>
      <c r="R513" s="1221"/>
      <c r="S513" s="1222"/>
    </row>
    <row r="514" spans="2:21" ht="17.25" customHeight="1">
      <c r="B514" s="11"/>
      <c r="C514" s="11"/>
      <c r="D514" s="11"/>
      <c r="E514" s="11"/>
      <c r="F514" s="11"/>
      <c r="G514" s="11"/>
      <c r="H514" s="11"/>
      <c r="I514" s="11"/>
      <c r="J514" s="11"/>
      <c r="K514" s="14"/>
      <c r="L514" s="14"/>
      <c r="M514" s="15"/>
      <c r="N514" s="15"/>
      <c r="O514" s="15"/>
      <c r="P514" s="15"/>
      <c r="Q514" s="15"/>
      <c r="R514" s="13"/>
    </row>
    <row r="515" spans="2:21" ht="17.25" customHeight="1" thickBot="1">
      <c r="B515" s="1396" t="s">
        <v>1064</v>
      </c>
      <c r="C515" s="1396"/>
      <c r="D515" s="1396"/>
      <c r="E515" s="1396"/>
      <c r="F515" s="1396"/>
      <c r="G515" s="1396"/>
      <c r="L515" s="14"/>
      <c r="M515" s="15"/>
      <c r="N515" s="15"/>
      <c r="O515" s="15"/>
      <c r="P515" s="15"/>
      <c r="Q515" s="15"/>
      <c r="R515" s="13"/>
    </row>
    <row r="516" spans="2:21" ht="17.25" customHeight="1">
      <c r="B516" s="697" t="s">
        <v>154</v>
      </c>
      <c r="C516" s="698"/>
      <c r="D516" s="698"/>
      <c r="E516" s="699"/>
      <c r="F516" s="680" t="s">
        <v>384</v>
      </c>
      <c r="G516" s="697" t="s">
        <v>245</v>
      </c>
      <c r="H516" s="698"/>
      <c r="I516" s="699"/>
      <c r="J516" s="1243" t="s">
        <v>155</v>
      </c>
      <c r="K516" s="1082" t="s">
        <v>156</v>
      </c>
      <c r="L516" s="697" t="s">
        <v>157</v>
      </c>
      <c r="M516" s="698"/>
      <c r="N516" s="698"/>
      <c r="O516" s="699"/>
      <c r="P516" s="1202" t="s">
        <v>992</v>
      </c>
      <c r="Q516" s="1078"/>
      <c r="R516" s="674" t="s">
        <v>159</v>
      </c>
      <c r="S516" s="769"/>
      <c r="T516" s="677"/>
    </row>
    <row r="517" spans="2:21" ht="17.25" customHeight="1">
      <c r="B517" s="721"/>
      <c r="C517" s="722"/>
      <c r="D517" s="722"/>
      <c r="E517" s="723"/>
      <c r="F517" s="681"/>
      <c r="G517" s="700"/>
      <c r="H517" s="701"/>
      <c r="I517" s="702"/>
      <c r="J517" s="702"/>
      <c r="K517" s="700"/>
      <c r="L517" s="721"/>
      <c r="M517" s="722"/>
      <c r="N517" s="722"/>
      <c r="O517" s="723"/>
      <c r="P517" s="765"/>
      <c r="Q517" s="762"/>
      <c r="R517" s="773"/>
      <c r="S517" s="770"/>
      <c r="T517" s="775"/>
    </row>
    <row r="518" spans="2:21" ht="17.25" customHeight="1">
      <c r="B518" s="721"/>
      <c r="C518" s="722"/>
      <c r="D518" s="722"/>
      <c r="E518" s="723"/>
      <c r="F518" s="681"/>
      <c r="G518" s="773" t="s">
        <v>166</v>
      </c>
      <c r="H518" s="770" t="s">
        <v>164</v>
      </c>
      <c r="I518" s="775" t="s">
        <v>165</v>
      </c>
      <c r="J518" s="702"/>
      <c r="K518" s="700"/>
      <c r="L518" s="721"/>
      <c r="M518" s="722"/>
      <c r="N518" s="722"/>
      <c r="O518" s="723"/>
      <c r="P518" s="1056"/>
      <c r="Q518" s="1057"/>
      <c r="R518" s="773"/>
      <c r="S518" s="770"/>
      <c r="T518" s="775"/>
    </row>
    <row r="519" spans="2:21" ht="17.25" customHeight="1" thickBot="1">
      <c r="B519" s="721"/>
      <c r="C519" s="722"/>
      <c r="D519" s="722"/>
      <c r="E519" s="723"/>
      <c r="F519" s="681"/>
      <c r="G519" s="773"/>
      <c r="H519" s="770"/>
      <c r="I519" s="775"/>
      <c r="J519" s="702"/>
      <c r="K519" s="700"/>
      <c r="L519" s="724"/>
      <c r="M519" s="725"/>
      <c r="N519" s="725"/>
      <c r="O519" s="726"/>
      <c r="P519" s="864"/>
      <c r="Q519" s="1052"/>
      <c r="R519" s="676"/>
      <c r="S519" s="885"/>
      <c r="T519" s="679"/>
    </row>
    <row r="520" spans="2:21" ht="17.25" customHeight="1">
      <c r="B520" s="1377">
        <v>0</v>
      </c>
      <c r="C520" s="1378"/>
      <c r="D520" s="1378"/>
      <c r="E520" s="1379"/>
      <c r="F520" s="102">
        <f>SUM(G520:I520)</f>
        <v>0</v>
      </c>
      <c r="G520" s="350">
        <v>0</v>
      </c>
      <c r="H520" s="145">
        <v>0</v>
      </c>
      <c r="I520" s="146">
        <v>0</v>
      </c>
      <c r="J520" s="198">
        <v>0</v>
      </c>
      <c r="K520" s="238"/>
      <c r="L520" s="1269"/>
      <c r="M520" s="1363"/>
      <c r="N520" s="1363"/>
      <c r="O520" s="1364"/>
      <c r="P520" s="793"/>
      <c r="Q520" s="1237"/>
      <c r="R520" s="1269"/>
      <c r="S520" s="1270"/>
      <c r="T520" s="1271"/>
    </row>
    <row r="521" spans="2:21" ht="17.25" customHeight="1">
      <c r="B521" s="1365"/>
      <c r="C521" s="1366"/>
      <c r="D521" s="1366"/>
      <c r="E521" s="1367"/>
      <c r="F521" s="160">
        <f t="shared" ref="F521:F523" si="35">SUM(G521:I521)</f>
        <v>0</v>
      </c>
      <c r="G521" s="338"/>
      <c r="H521" s="148"/>
      <c r="I521" s="149"/>
      <c r="J521" s="246"/>
      <c r="K521" s="239"/>
      <c r="L521" s="750"/>
      <c r="M521" s="751"/>
      <c r="N521" s="751"/>
      <c r="O521" s="752"/>
      <c r="P521" s="703"/>
      <c r="Q521" s="704"/>
      <c r="R521" s="750"/>
      <c r="S521" s="751"/>
      <c r="T521" s="752"/>
    </row>
    <row r="522" spans="2:21" ht="17.25" customHeight="1">
      <c r="B522" s="1365"/>
      <c r="C522" s="1366"/>
      <c r="D522" s="1366"/>
      <c r="E522" s="1367"/>
      <c r="F522" s="160">
        <f t="shared" si="35"/>
        <v>0</v>
      </c>
      <c r="G522" s="338"/>
      <c r="H522" s="148"/>
      <c r="I522" s="149"/>
      <c r="J522" s="246"/>
      <c r="K522" s="239"/>
      <c r="L522" s="750"/>
      <c r="M522" s="751"/>
      <c r="N522" s="751"/>
      <c r="O522" s="752"/>
      <c r="P522" s="703"/>
      <c r="Q522" s="704"/>
      <c r="R522" s="750"/>
      <c r="S522" s="751"/>
      <c r="T522" s="752"/>
    </row>
    <row r="523" spans="2:21" ht="17.25" customHeight="1" thickBot="1">
      <c r="B523" s="1368"/>
      <c r="C523" s="1369"/>
      <c r="D523" s="1369"/>
      <c r="E523" s="1370"/>
      <c r="F523" s="103">
        <f t="shared" si="35"/>
        <v>0</v>
      </c>
      <c r="G523" s="339"/>
      <c r="H523" s="151"/>
      <c r="I523" s="152"/>
      <c r="J523" s="199"/>
      <c r="K523" s="240"/>
      <c r="L523" s="1053"/>
      <c r="M523" s="1054"/>
      <c r="N523" s="1054"/>
      <c r="O523" s="1055"/>
      <c r="P523" s="757"/>
      <c r="Q523" s="1047"/>
      <c r="R523" s="1053"/>
      <c r="S523" s="1054"/>
      <c r="T523" s="1055"/>
    </row>
    <row r="524" spans="2:21" ht="17.25" customHeight="1">
      <c r="B524" s="13"/>
      <c r="C524" s="13"/>
      <c r="D524" s="13"/>
      <c r="E524" s="13"/>
      <c r="F524" s="13"/>
      <c r="G524" s="13"/>
      <c r="H524" s="14"/>
      <c r="I524" s="14"/>
      <c r="J524" s="14"/>
      <c r="K524" s="14"/>
      <c r="L524" s="14"/>
      <c r="M524" s="14"/>
      <c r="N524" s="14"/>
      <c r="O524" s="14"/>
      <c r="P524" s="14"/>
      <c r="Q524" s="14"/>
      <c r="R524" s="13"/>
    </row>
    <row r="525" spans="2:21" ht="17.25" customHeight="1">
      <c r="B525" s="808" t="s">
        <v>785</v>
      </c>
      <c r="C525" s="808"/>
      <c r="D525" s="808"/>
      <c r="E525" s="808"/>
      <c r="F525" s="808"/>
      <c r="G525" s="808"/>
    </row>
    <row r="526" spans="2:21" ht="17.25" customHeight="1">
      <c r="B526" s="52"/>
      <c r="C526" s="52"/>
      <c r="D526" s="52"/>
      <c r="E526" s="52"/>
      <c r="F526" s="52"/>
      <c r="G526" s="52"/>
      <c r="H526" s="52"/>
      <c r="I526" s="52"/>
      <c r="J526" s="52"/>
      <c r="K526" s="52"/>
      <c r="L526" s="52"/>
      <c r="M526" s="52"/>
      <c r="N526" s="52"/>
      <c r="O526" s="52"/>
      <c r="P526" s="52"/>
      <c r="Q526" s="52"/>
      <c r="R526" s="52"/>
    </row>
    <row r="527" spans="2:21" ht="17.25" customHeight="1" thickBot="1">
      <c r="B527" s="661" t="s">
        <v>783</v>
      </c>
      <c r="C527" s="661"/>
      <c r="D527" s="661"/>
      <c r="E527" s="661"/>
      <c r="F527" s="52"/>
      <c r="G527" s="52"/>
      <c r="H527" s="52"/>
      <c r="I527" s="52"/>
      <c r="J527" s="52"/>
      <c r="K527" s="52"/>
      <c r="L527" s="52"/>
      <c r="M527" s="52"/>
      <c r="N527" s="52"/>
      <c r="O527" s="52"/>
      <c r="P527" s="52"/>
      <c r="Q527" s="52"/>
      <c r="R527" s="52"/>
    </row>
    <row r="528" spans="2:21" ht="17.25" customHeight="1">
      <c r="B528" s="729" t="s">
        <v>106</v>
      </c>
      <c r="C528" s="730"/>
      <c r="D528" s="730"/>
      <c r="E528" s="730"/>
      <c r="F528" s="730"/>
      <c r="G528" s="731"/>
      <c r="H528" s="972" t="s">
        <v>107</v>
      </c>
      <c r="I528" s="968"/>
      <c r="J528" s="968"/>
      <c r="K528" s="968"/>
      <c r="L528" s="968"/>
      <c r="M528" s="969"/>
      <c r="N528" s="972" t="s">
        <v>108</v>
      </c>
      <c r="O528" s="968"/>
      <c r="P528" s="968"/>
      <c r="Q528" s="968"/>
      <c r="R528" s="968"/>
      <c r="S528" s="969"/>
      <c r="T528" s="968" t="s">
        <v>939</v>
      </c>
      <c r="U528" s="969"/>
    </row>
    <row r="529" spans="2:21" ht="17.25" customHeight="1" thickBot="1">
      <c r="B529" s="741"/>
      <c r="C529" s="742"/>
      <c r="D529" s="742"/>
      <c r="E529" s="742"/>
      <c r="F529" s="742"/>
      <c r="G529" s="743"/>
      <c r="H529" s="973"/>
      <c r="I529" s="974"/>
      <c r="J529" s="974"/>
      <c r="K529" s="974"/>
      <c r="L529" s="974"/>
      <c r="M529" s="975"/>
      <c r="N529" s="973"/>
      <c r="O529" s="974"/>
      <c r="P529" s="974"/>
      <c r="Q529" s="974"/>
      <c r="R529" s="974"/>
      <c r="S529" s="975"/>
      <c r="T529" s="970"/>
      <c r="U529" s="971"/>
    </row>
    <row r="530" spans="2:21" ht="17.25" customHeight="1">
      <c r="B530" s="652" t="s">
        <v>1131</v>
      </c>
      <c r="C530" s="653"/>
      <c r="D530" s="653"/>
      <c r="E530" s="653"/>
      <c r="F530" s="653"/>
      <c r="G530" s="654"/>
      <c r="H530" s="652" t="s">
        <v>1142</v>
      </c>
      <c r="I530" s="653"/>
      <c r="J530" s="653"/>
      <c r="K530" s="653"/>
      <c r="L530" s="653"/>
      <c r="M530" s="653"/>
      <c r="N530" s="652" t="s">
        <v>1149</v>
      </c>
      <c r="O530" s="653"/>
      <c r="P530" s="653"/>
      <c r="Q530" s="653"/>
      <c r="R530" s="653"/>
      <c r="S530" s="653"/>
      <c r="T530" s="987"/>
      <c r="U530" s="988"/>
    </row>
    <row r="531" spans="2:21" ht="17.25" customHeight="1">
      <c r="B531" s="706"/>
      <c r="C531" s="707"/>
      <c r="D531" s="707"/>
      <c r="E531" s="707"/>
      <c r="F531" s="707"/>
      <c r="G531" s="708"/>
      <c r="H531" s="706"/>
      <c r="I531" s="707"/>
      <c r="J531" s="707"/>
      <c r="K531" s="707"/>
      <c r="L531" s="707"/>
      <c r="M531" s="707"/>
      <c r="N531" s="706"/>
      <c r="O531" s="707"/>
      <c r="P531" s="707"/>
      <c r="Q531" s="707"/>
      <c r="R531" s="707"/>
      <c r="S531" s="707"/>
      <c r="T531" s="727"/>
      <c r="U531" s="728"/>
    </row>
    <row r="532" spans="2:21" ht="17.25" customHeight="1">
      <c r="B532" s="692" t="s">
        <v>1132</v>
      </c>
      <c r="C532" s="693"/>
      <c r="D532" s="693"/>
      <c r="E532" s="693"/>
      <c r="F532" s="693"/>
      <c r="G532" s="705"/>
      <c r="H532" s="692" t="s">
        <v>1143</v>
      </c>
      <c r="I532" s="693"/>
      <c r="J532" s="693"/>
      <c r="K532" s="693"/>
      <c r="L532" s="693"/>
      <c r="M532" s="693"/>
      <c r="N532" s="692" t="s">
        <v>1150</v>
      </c>
      <c r="O532" s="693"/>
      <c r="P532" s="693"/>
      <c r="Q532" s="693"/>
      <c r="R532" s="693"/>
      <c r="S532" s="693"/>
      <c r="T532" s="727"/>
      <c r="U532" s="728"/>
    </row>
    <row r="533" spans="2:21" ht="17.25" customHeight="1">
      <c r="B533" s="706"/>
      <c r="C533" s="707"/>
      <c r="D533" s="707"/>
      <c r="E533" s="707"/>
      <c r="F533" s="707"/>
      <c r="G533" s="708"/>
      <c r="H533" s="706"/>
      <c r="I533" s="707"/>
      <c r="J533" s="707"/>
      <c r="K533" s="707"/>
      <c r="L533" s="707"/>
      <c r="M533" s="707"/>
      <c r="N533" s="706"/>
      <c r="O533" s="707"/>
      <c r="P533" s="707"/>
      <c r="Q533" s="707"/>
      <c r="R533" s="707"/>
      <c r="S533" s="707"/>
      <c r="T533" s="727"/>
      <c r="U533" s="728"/>
    </row>
    <row r="534" spans="2:21" ht="17.25" customHeight="1">
      <c r="B534" s="692" t="s">
        <v>1133</v>
      </c>
      <c r="C534" s="693"/>
      <c r="D534" s="693"/>
      <c r="E534" s="693"/>
      <c r="F534" s="693"/>
      <c r="G534" s="705"/>
      <c r="H534" s="692" t="s">
        <v>1144</v>
      </c>
      <c r="I534" s="693"/>
      <c r="J534" s="693"/>
      <c r="K534" s="693"/>
      <c r="L534" s="693"/>
      <c r="M534" s="693"/>
      <c r="N534" s="692" t="s">
        <v>1149</v>
      </c>
      <c r="O534" s="693"/>
      <c r="P534" s="693"/>
      <c r="Q534" s="693"/>
      <c r="R534" s="693"/>
      <c r="S534" s="693"/>
      <c r="T534" s="727"/>
      <c r="U534" s="728"/>
    </row>
    <row r="535" spans="2:21" ht="17.25" customHeight="1">
      <c r="B535" s="706"/>
      <c r="C535" s="707"/>
      <c r="D535" s="707"/>
      <c r="E535" s="707"/>
      <c r="F535" s="707"/>
      <c r="G535" s="708"/>
      <c r="H535" s="706"/>
      <c r="I535" s="707"/>
      <c r="J535" s="707"/>
      <c r="K535" s="707"/>
      <c r="L535" s="707"/>
      <c r="M535" s="707"/>
      <c r="N535" s="706"/>
      <c r="O535" s="707"/>
      <c r="P535" s="707"/>
      <c r="Q535" s="707"/>
      <c r="R535" s="707"/>
      <c r="S535" s="707"/>
      <c r="T535" s="727"/>
      <c r="U535" s="728"/>
    </row>
    <row r="536" spans="2:21" ht="17.25" customHeight="1">
      <c r="B536" s="692" t="s">
        <v>1134</v>
      </c>
      <c r="C536" s="693"/>
      <c r="D536" s="693"/>
      <c r="E536" s="693"/>
      <c r="F536" s="693"/>
      <c r="G536" s="705"/>
      <c r="H536" s="692" t="s">
        <v>1145</v>
      </c>
      <c r="I536" s="693"/>
      <c r="J536" s="693"/>
      <c r="K536" s="693"/>
      <c r="L536" s="693"/>
      <c r="M536" s="693"/>
      <c r="N536" s="692" t="s">
        <v>1151</v>
      </c>
      <c r="O536" s="693"/>
      <c r="P536" s="693"/>
      <c r="Q536" s="693"/>
      <c r="R536" s="693"/>
      <c r="S536" s="693"/>
      <c r="T536" s="727"/>
      <c r="U536" s="728"/>
    </row>
    <row r="537" spans="2:21" ht="17.25" customHeight="1">
      <c r="B537" s="706"/>
      <c r="C537" s="707"/>
      <c r="D537" s="707"/>
      <c r="E537" s="707"/>
      <c r="F537" s="707"/>
      <c r="G537" s="708"/>
      <c r="H537" s="706"/>
      <c r="I537" s="707"/>
      <c r="J537" s="707"/>
      <c r="K537" s="707"/>
      <c r="L537" s="707"/>
      <c r="M537" s="707"/>
      <c r="N537" s="706"/>
      <c r="O537" s="707"/>
      <c r="P537" s="707"/>
      <c r="Q537" s="707"/>
      <c r="R537" s="707"/>
      <c r="S537" s="707"/>
      <c r="T537" s="727"/>
      <c r="U537" s="728"/>
    </row>
    <row r="538" spans="2:21" ht="17.25" customHeight="1">
      <c r="B538" s="692" t="s">
        <v>1267</v>
      </c>
      <c r="C538" s="693"/>
      <c r="D538" s="693"/>
      <c r="E538" s="693"/>
      <c r="F538" s="693"/>
      <c r="G538" s="705"/>
      <c r="H538" s="692" t="s">
        <v>1268</v>
      </c>
      <c r="I538" s="693"/>
      <c r="J538" s="693"/>
      <c r="K538" s="693"/>
      <c r="L538" s="693"/>
      <c r="M538" s="693"/>
      <c r="N538" s="692" t="s">
        <v>1269</v>
      </c>
      <c r="O538" s="693"/>
      <c r="P538" s="693"/>
      <c r="Q538" s="693"/>
      <c r="R538" s="693"/>
      <c r="S538" s="693"/>
      <c r="T538" s="727"/>
      <c r="U538" s="728"/>
    </row>
    <row r="539" spans="2:21" ht="17.25" customHeight="1">
      <c r="B539" s="706"/>
      <c r="C539" s="707"/>
      <c r="D539" s="707"/>
      <c r="E539" s="707"/>
      <c r="F539" s="707"/>
      <c r="G539" s="708"/>
      <c r="H539" s="706"/>
      <c r="I539" s="707"/>
      <c r="J539" s="707"/>
      <c r="K539" s="707"/>
      <c r="L539" s="707"/>
      <c r="M539" s="707"/>
      <c r="N539" s="706"/>
      <c r="O539" s="707"/>
      <c r="P539" s="707"/>
      <c r="Q539" s="707"/>
      <c r="R539" s="707"/>
      <c r="S539" s="707"/>
      <c r="T539" s="727"/>
      <c r="U539" s="728"/>
    </row>
    <row r="540" spans="2:21" ht="17.25" customHeight="1">
      <c r="B540" s="692" t="s">
        <v>1135</v>
      </c>
      <c r="C540" s="693"/>
      <c r="D540" s="693"/>
      <c r="E540" s="693"/>
      <c r="F540" s="693"/>
      <c r="G540" s="705"/>
      <c r="H540" s="692" t="s">
        <v>1146</v>
      </c>
      <c r="I540" s="693"/>
      <c r="J540" s="693"/>
      <c r="K540" s="693"/>
      <c r="L540" s="693"/>
      <c r="M540" s="693"/>
      <c r="N540" s="692" t="s">
        <v>1152</v>
      </c>
      <c r="O540" s="693"/>
      <c r="P540" s="693"/>
      <c r="Q540" s="693"/>
      <c r="R540" s="693"/>
      <c r="S540" s="693"/>
      <c r="T540" s="727"/>
      <c r="U540" s="728"/>
    </row>
    <row r="541" spans="2:21" ht="17.25" customHeight="1">
      <c r="B541" s="706"/>
      <c r="C541" s="707"/>
      <c r="D541" s="707"/>
      <c r="E541" s="707"/>
      <c r="F541" s="707"/>
      <c r="G541" s="708"/>
      <c r="H541" s="706"/>
      <c r="I541" s="707"/>
      <c r="J541" s="707"/>
      <c r="K541" s="707"/>
      <c r="L541" s="707"/>
      <c r="M541" s="707"/>
      <c r="N541" s="706"/>
      <c r="O541" s="707"/>
      <c r="P541" s="707"/>
      <c r="Q541" s="707"/>
      <c r="R541" s="707"/>
      <c r="S541" s="707"/>
      <c r="T541" s="727"/>
      <c r="U541" s="728"/>
    </row>
    <row r="542" spans="2:21" ht="17.25" customHeight="1">
      <c r="B542" s="692" t="s">
        <v>1136</v>
      </c>
      <c r="C542" s="693"/>
      <c r="D542" s="693"/>
      <c r="E542" s="693"/>
      <c r="F542" s="693"/>
      <c r="G542" s="705"/>
      <c r="H542" s="692" t="s">
        <v>1146</v>
      </c>
      <c r="I542" s="693"/>
      <c r="J542" s="693"/>
      <c r="K542" s="693"/>
      <c r="L542" s="693"/>
      <c r="M542" s="693"/>
      <c r="N542" s="692" t="s">
        <v>1153</v>
      </c>
      <c r="O542" s="693"/>
      <c r="P542" s="693"/>
      <c r="Q542" s="693"/>
      <c r="R542" s="693"/>
      <c r="S542" s="693"/>
      <c r="T542" s="727"/>
      <c r="U542" s="728"/>
    </row>
    <row r="543" spans="2:21" ht="17.25" customHeight="1">
      <c r="B543" s="706"/>
      <c r="C543" s="707"/>
      <c r="D543" s="707"/>
      <c r="E543" s="707"/>
      <c r="F543" s="707"/>
      <c r="G543" s="708"/>
      <c r="H543" s="706"/>
      <c r="I543" s="707"/>
      <c r="J543" s="707"/>
      <c r="K543" s="707"/>
      <c r="L543" s="707"/>
      <c r="M543" s="707"/>
      <c r="N543" s="706"/>
      <c r="O543" s="707"/>
      <c r="P543" s="707"/>
      <c r="Q543" s="707"/>
      <c r="R543" s="707"/>
      <c r="S543" s="707"/>
      <c r="T543" s="727"/>
      <c r="U543" s="728"/>
    </row>
    <row r="544" spans="2:21" ht="17.25" customHeight="1">
      <c r="B544" s="692" t="s">
        <v>1137</v>
      </c>
      <c r="C544" s="693"/>
      <c r="D544" s="693"/>
      <c r="E544" s="693"/>
      <c r="F544" s="693"/>
      <c r="G544" s="705"/>
      <c r="H544" s="692" t="s">
        <v>1146</v>
      </c>
      <c r="I544" s="693"/>
      <c r="J544" s="693"/>
      <c r="K544" s="693"/>
      <c r="L544" s="693"/>
      <c r="M544" s="693"/>
      <c r="N544" s="692" t="s">
        <v>1153</v>
      </c>
      <c r="O544" s="693"/>
      <c r="P544" s="693"/>
      <c r="Q544" s="693"/>
      <c r="R544" s="693"/>
      <c r="S544" s="693"/>
      <c r="T544" s="727"/>
      <c r="U544" s="728"/>
    </row>
    <row r="545" spans="1:21" ht="17.25" customHeight="1">
      <c r="B545" s="706"/>
      <c r="C545" s="707"/>
      <c r="D545" s="707"/>
      <c r="E545" s="707"/>
      <c r="F545" s="707"/>
      <c r="G545" s="708"/>
      <c r="H545" s="706"/>
      <c r="I545" s="707"/>
      <c r="J545" s="707"/>
      <c r="K545" s="707"/>
      <c r="L545" s="707"/>
      <c r="M545" s="707"/>
      <c r="N545" s="706"/>
      <c r="O545" s="707"/>
      <c r="P545" s="707"/>
      <c r="Q545" s="707"/>
      <c r="R545" s="707"/>
      <c r="S545" s="707"/>
      <c r="T545" s="727"/>
      <c r="U545" s="728"/>
    </row>
    <row r="546" spans="1:21" ht="17.25" customHeight="1">
      <c r="B546" s="692" t="s">
        <v>1138</v>
      </c>
      <c r="C546" s="693"/>
      <c r="D546" s="693"/>
      <c r="E546" s="693"/>
      <c r="F546" s="693"/>
      <c r="G546" s="705"/>
      <c r="H546" s="692" t="s">
        <v>1147</v>
      </c>
      <c r="I546" s="693"/>
      <c r="J546" s="693"/>
      <c r="K546" s="693"/>
      <c r="L546" s="693"/>
      <c r="M546" s="693"/>
      <c r="N546" s="692" t="s">
        <v>1154</v>
      </c>
      <c r="O546" s="693"/>
      <c r="P546" s="693"/>
      <c r="Q546" s="693"/>
      <c r="R546" s="693"/>
      <c r="S546" s="693"/>
      <c r="T546" s="727"/>
      <c r="U546" s="728"/>
    </row>
    <row r="547" spans="1:21" ht="17.25" customHeight="1">
      <c r="B547" s="706"/>
      <c r="C547" s="707"/>
      <c r="D547" s="707"/>
      <c r="E547" s="707"/>
      <c r="F547" s="707"/>
      <c r="G547" s="708"/>
      <c r="H547" s="706"/>
      <c r="I547" s="707"/>
      <c r="J547" s="707"/>
      <c r="K547" s="707"/>
      <c r="L547" s="707"/>
      <c r="M547" s="707"/>
      <c r="N547" s="706"/>
      <c r="O547" s="707"/>
      <c r="P547" s="707"/>
      <c r="Q547" s="707"/>
      <c r="R547" s="707"/>
      <c r="S547" s="707"/>
      <c r="T547" s="727"/>
      <c r="U547" s="728"/>
    </row>
    <row r="548" spans="1:21" s="410" customFormat="1" ht="31.5" customHeight="1">
      <c r="A548" s="26"/>
      <c r="B548" s="694" t="s">
        <v>1139</v>
      </c>
      <c r="C548" s="695"/>
      <c r="D548" s="695"/>
      <c r="E548" s="695"/>
      <c r="F548" s="695"/>
      <c r="G548" s="696"/>
      <c r="H548" s="694" t="s">
        <v>1139</v>
      </c>
      <c r="I548" s="695"/>
      <c r="J548" s="695"/>
      <c r="K548" s="695"/>
      <c r="L548" s="695"/>
      <c r="M548" s="695"/>
      <c r="N548" s="694" t="s">
        <v>1155</v>
      </c>
      <c r="O548" s="695"/>
      <c r="P548" s="695"/>
      <c r="Q548" s="695"/>
      <c r="R548" s="695"/>
      <c r="S548" s="696"/>
      <c r="T548" s="491"/>
      <c r="U548" s="492"/>
    </row>
    <row r="549" spans="1:21" s="410" customFormat="1" ht="31.5" customHeight="1">
      <c r="A549" s="26"/>
      <c r="B549" s="694" t="s">
        <v>1140</v>
      </c>
      <c r="C549" s="695"/>
      <c r="D549" s="695"/>
      <c r="E549" s="695"/>
      <c r="F549" s="695"/>
      <c r="G549" s="696"/>
      <c r="H549" s="694" t="s">
        <v>1140</v>
      </c>
      <c r="I549" s="695"/>
      <c r="J549" s="695"/>
      <c r="K549" s="695"/>
      <c r="L549" s="695"/>
      <c r="M549" s="695"/>
      <c r="N549" s="694" t="s">
        <v>1154</v>
      </c>
      <c r="O549" s="695"/>
      <c r="P549" s="695"/>
      <c r="Q549" s="695"/>
      <c r="R549" s="695"/>
      <c r="S549" s="696"/>
      <c r="T549" s="1265"/>
      <c r="U549" s="1266"/>
    </row>
    <row r="550" spans="1:21" s="610" customFormat="1" ht="31.5" customHeight="1">
      <c r="A550" s="548"/>
      <c r="B550" s="694" t="s">
        <v>1270</v>
      </c>
      <c r="C550" s="695"/>
      <c r="D550" s="695"/>
      <c r="E550" s="695"/>
      <c r="F550" s="695"/>
      <c r="G550" s="696"/>
      <c r="H550" s="694" t="s">
        <v>1271</v>
      </c>
      <c r="I550" s="695"/>
      <c r="J550" s="695"/>
      <c r="K550" s="695"/>
      <c r="L550" s="695"/>
      <c r="M550" s="696"/>
      <c r="N550" s="694" t="s">
        <v>1269</v>
      </c>
      <c r="O550" s="695"/>
      <c r="P550" s="695"/>
      <c r="Q550" s="695"/>
      <c r="R550" s="695"/>
      <c r="S550" s="696"/>
      <c r="T550" s="611"/>
      <c r="U550" s="612"/>
    </row>
    <row r="551" spans="1:21" ht="17.25" customHeight="1">
      <c r="B551" s="692" t="s">
        <v>1141</v>
      </c>
      <c r="C551" s="693"/>
      <c r="D551" s="693"/>
      <c r="E551" s="693"/>
      <c r="F551" s="693"/>
      <c r="G551" s="705"/>
      <c r="H551" s="692" t="s">
        <v>1148</v>
      </c>
      <c r="I551" s="693"/>
      <c r="J551" s="693"/>
      <c r="K551" s="693"/>
      <c r="L551" s="693"/>
      <c r="M551" s="693"/>
      <c r="N551" s="692" t="s">
        <v>1156</v>
      </c>
      <c r="O551" s="693"/>
      <c r="P551" s="693"/>
      <c r="Q551" s="693"/>
      <c r="R551" s="693"/>
      <c r="S551" s="693"/>
      <c r="T551" s="727"/>
      <c r="U551" s="728"/>
    </row>
    <row r="552" spans="1:21" ht="17.25" customHeight="1" thickBot="1">
      <c r="B552" s="658"/>
      <c r="C552" s="659"/>
      <c r="D552" s="659"/>
      <c r="E552" s="659"/>
      <c r="F552" s="659"/>
      <c r="G552" s="660"/>
      <c r="H552" s="658"/>
      <c r="I552" s="659"/>
      <c r="J552" s="659"/>
      <c r="K552" s="659"/>
      <c r="L552" s="659"/>
      <c r="M552" s="659"/>
      <c r="N552" s="658"/>
      <c r="O552" s="659"/>
      <c r="P552" s="659"/>
      <c r="Q552" s="659"/>
      <c r="R552" s="659"/>
      <c r="S552" s="659"/>
      <c r="T552" s="989"/>
      <c r="U552" s="990"/>
    </row>
    <row r="553" spans="1:21" ht="17.25" customHeight="1">
      <c r="B553" s="61"/>
      <c r="C553" s="61"/>
      <c r="D553" s="61"/>
      <c r="E553" s="61"/>
      <c r="F553" s="61"/>
      <c r="G553" s="61"/>
      <c r="H553" s="61"/>
      <c r="I553" s="61"/>
      <c r="J553" s="61"/>
      <c r="K553" s="61"/>
      <c r="L553" s="61"/>
      <c r="M553" s="61"/>
      <c r="N553" s="61"/>
      <c r="O553" s="61"/>
      <c r="P553" s="61"/>
      <c r="Q553" s="61"/>
      <c r="R553" s="61"/>
      <c r="S553" s="47"/>
      <c r="T553" s="47"/>
      <c r="U553" s="47"/>
    </row>
    <row r="554" spans="1:21" ht="17.25" customHeight="1" thickBot="1">
      <c r="B554" s="661" t="s">
        <v>786</v>
      </c>
      <c r="C554" s="661"/>
      <c r="D554" s="661"/>
      <c r="E554" s="661"/>
      <c r="F554" s="661"/>
      <c r="G554" s="661"/>
      <c r="H554" s="61"/>
      <c r="I554" s="61"/>
      <c r="J554" s="61"/>
      <c r="K554" s="61"/>
      <c r="L554" s="61"/>
      <c r="M554" s="61"/>
      <c r="N554" s="61"/>
      <c r="O554" s="61"/>
      <c r="P554" s="61"/>
      <c r="Q554" s="61"/>
      <c r="R554" s="61"/>
      <c r="S554" s="47"/>
      <c r="T554" s="47"/>
      <c r="U554" s="47"/>
    </row>
    <row r="555" spans="1:21" ht="17.25" customHeight="1" thickBot="1">
      <c r="B555" s="61"/>
      <c r="C555" s="61"/>
      <c r="D555" s="61"/>
      <c r="E555" s="61"/>
      <c r="F555" s="61"/>
      <c r="G555" s="61"/>
      <c r="H555" s="61"/>
      <c r="I555" s="61"/>
      <c r="J555" s="61"/>
      <c r="K555" s="729" t="s">
        <v>112</v>
      </c>
      <c r="L555" s="730"/>
      <c r="M555" s="730"/>
      <c r="N555" s="730"/>
      <c r="O555" s="1371"/>
      <c r="P555" s="1373" t="s">
        <v>113</v>
      </c>
      <c r="Q555" s="968"/>
      <c r="R555" s="968"/>
      <c r="S555" s="968"/>
      <c r="T555" s="969"/>
      <c r="U555" s="47"/>
    </row>
    <row r="556" spans="1:21" ht="17.25" customHeight="1" thickBot="1">
      <c r="B556" s="1422" t="s">
        <v>387</v>
      </c>
      <c r="C556" s="1423"/>
      <c r="D556" s="1424"/>
      <c r="E556" s="1229" t="s">
        <v>369</v>
      </c>
      <c r="F556" s="1230"/>
      <c r="G556" s="1230"/>
      <c r="H556" s="1230"/>
      <c r="I556" s="1231"/>
      <c r="J556" s="61"/>
      <c r="K556" s="741"/>
      <c r="L556" s="742"/>
      <c r="M556" s="742"/>
      <c r="N556" s="742"/>
      <c r="O556" s="1372"/>
      <c r="P556" s="1374"/>
      <c r="Q556" s="974"/>
      <c r="R556" s="974"/>
      <c r="S556" s="974"/>
      <c r="T556" s="975"/>
      <c r="U556" s="47"/>
    </row>
    <row r="557" spans="1:21" ht="17.25" customHeight="1">
      <c r="B557" s="1049" t="s">
        <v>788</v>
      </c>
      <c r="C557" s="1050"/>
      <c r="D557" s="1256"/>
      <c r="E557" s="1383"/>
      <c r="F557" s="1384"/>
      <c r="G557" s="1384"/>
      <c r="H557" s="1384"/>
      <c r="I557" s="1385"/>
      <c r="J557" s="61"/>
      <c r="K557" s="1393">
        <v>0</v>
      </c>
      <c r="L557" s="1394"/>
      <c r="M557" s="1394"/>
      <c r="N557" s="1394"/>
      <c r="O557" s="1395"/>
      <c r="P557" s="279">
        <v>0</v>
      </c>
      <c r="Q557" s="280"/>
      <c r="R557" s="280"/>
      <c r="S557" s="280"/>
      <c r="T557" s="281"/>
      <c r="U557" s="47"/>
    </row>
    <row r="558" spans="1:21" ht="17.25" customHeight="1">
      <c r="B558" s="1260" t="s">
        <v>388</v>
      </c>
      <c r="C558" s="1261"/>
      <c r="D558" s="1262"/>
      <c r="E558" s="1386" t="s">
        <v>369</v>
      </c>
      <c r="F558" s="1387"/>
      <c r="G558" s="1387"/>
      <c r="H558" s="1387"/>
      <c r="I558" s="1388"/>
      <c r="J558" s="61"/>
      <c r="K558" s="801"/>
      <c r="L558" s="802"/>
      <c r="M558" s="802"/>
      <c r="N558" s="802"/>
      <c r="O558" s="802"/>
      <c r="P558" s="803"/>
      <c r="Q558" s="1168"/>
      <c r="R558" s="1168"/>
      <c r="S558" s="1168"/>
      <c r="T558" s="1169"/>
      <c r="U558" s="47"/>
    </row>
    <row r="559" spans="1:21" ht="17.25" customHeight="1">
      <c r="B559" s="1260" t="s">
        <v>789</v>
      </c>
      <c r="C559" s="1261"/>
      <c r="D559" s="1262"/>
      <c r="E559" s="1386" t="s">
        <v>369</v>
      </c>
      <c r="F559" s="1387"/>
      <c r="G559" s="1387"/>
      <c r="H559" s="1387"/>
      <c r="I559" s="1388"/>
      <c r="J559" s="61"/>
      <c r="K559" s="801"/>
      <c r="L559" s="802"/>
      <c r="M559" s="802"/>
      <c r="N559" s="802"/>
      <c r="O559" s="802"/>
      <c r="P559" s="803"/>
      <c r="Q559" s="1168"/>
      <c r="R559" s="1168"/>
      <c r="S559" s="1168"/>
      <c r="T559" s="1169"/>
      <c r="U559" s="47"/>
    </row>
    <row r="560" spans="1:21" ht="17.25" customHeight="1">
      <c r="B560" s="1260" t="s">
        <v>740</v>
      </c>
      <c r="C560" s="1261"/>
      <c r="D560" s="1262"/>
      <c r="E560" s="851"/>
      <c r="F560" s="1233"/>
      <c r="G560" s="1233"/>
      <c r="H560" s="1233"/>
      <c r="I560" s="852"/>
      <c r="J560" s="61"/>
      <c r="K560" s="1167"/>
      <c r="L560" s="1168"/>
      <c r="M560" s="1168"/>
      <c r="N560" s="1168"/>
      <c r="O560" s="1232"/>
      <c r="P560" s="241"/>
      <c r="Q560" s="242"/>
      <c r="R560" s="242"/>
      <c r="S560" s="242"/>
      <c r="T560" s="243"/>
      <c r="U560" s="47"/>
    </row>
    <row r="561" spans="2:21" ht="17.25" customHeight="1">
      <c r="B561" s="1260" t="s">
        <v>389</v>
      </c>
      <c r="C561" s="1261"/>
      <c r="D561" s="1262"/>
      <c r="E561" s="1249"/>
      <c r="F561" s="1250"/>
      <c r="G561" s="1250"/>
      <c r="H561" s="1250"/>
      <c r="I561" s="1251"/>
      <c r="J561" s="61"/>
      <c r="K561" s="801"/>
      <c r="L561" s="802"/>
      <c r="M561" s="802"/>
      <c r="N561" s="802"/>
      <c r="O561" s="802"/>
      <c r="P561" s="803"/>
      <c r="Q561" s="1168"/>
      <c r="R561" s="1168"/>
      <c r="S561" s="1168"/>
      <c r="T561" s="1169"/>
      <c r="U561" s="47"/>
    </row>
    <row r="562" spans="2:21" ht="17.25" customHeight="1">
      <c r="B562" s="1380" t="s">
        <v>390</v>
      </c>
      <c r="C562" s="1381"/>
      <c r="D562" s="1382"/>
      <c r="E562" s="1249"/>
      <c r="F562" s="1250"/>
      <c r="G562" s="1250"/>
      <c r="H562" s="1250"/>
      <c r="I562" s="1251"/>
      <c r="J562" s="61"/>
      <c r="K562" s="801"/>
      <c r="L562" s="802"/>
      <c r="M562" s="802"/>
      <c r="N562" s="802"/>
      <c r="O562" s="802"/>
      <c r="P562" s="803"/>
      <c r="Q562" s="1168"/>
      <c r="R562" s="1168"/>
      <c r="S562" s="1168"/>
      <c r="T562" s="1169"/>
      <c r="U562" s="47"/>
    </row>
    <row r="563" spans="2:21" ht="17.25" customHeight="1" thickBot="1">
      <c r="B563" s="962" t="s">
        <v>391</v>
      </c>
      <c r="C563" s="963"/>
      <c r="D563" s="964"/>
      <c r="E563" s="1257"/>
      <c r="F563" s="1258"/>
      <c r="G563" s="1258"/>
      <c r="H563" s="1258"/>
      <c r="I563" s="1259"/>
      <c r="J563" s="61"/>
      <c r="K563" s="880"/>
      <c r="L563" s="881"/>
      <c r="M563" s="881"/>
      <c r="N563" s="881"/>
      <c r="O563" s="881"/>
      <c r="P563" s="1242"/>
      <c r="Q563" s="1158"/>
      <c r="R563" s="1158"/>
      <c r="S563" s="1158"/>
      <c r="T563" s="1159"/>
      <c r="U563" s="47"/>
    </row>
    <row r="564" spans="2:21" ht="17.25" customHeight="1">
      <c r="B564" s="13"/>
      <c r="C564" s="13"/>
      <c r="D564" s="13"/>
      <c r="E564" s="13"/>
      <c r="F564" s="13"/>
      <c r="G564" s="13"/>
      <c r="H564" s="14"/>
      <c r="I564" s="14"/>
      <c r="J564" s="14"/>
      <c r="K564" s="14"/>
      <c r="L564" s="14"/>
      <c r="M564" s="14"/>
      <c r="N564" s="14"/>
      <c r="O564" s="14"/>
      <c r="P564" s="14"/>
      <c r="Q564" s="14"/>
      <c r="R564" s="13"/>
    </row>
    <row r="565" spans="2:21" ht="17.25" customHeight="1">
      <c r="B565" s="807" t="s">
        <v>881</v>
      </c>
      <c r="C565" s="807"/>
      <c r="D565" s="807"/>
      <c r="E565" s="807"/>
      <c r="F565" s="807"/>
      <c r="G565" s="807"/>
      <c r="H565" s="807"/>
      <c r="I565" s="807"/>
      <c r="J565" s="807"/>
      <c r="K565" s="807"/>
      <c r="L565" s="807"/>
      <c r="M565" s="807"/>
      <c r="N565" s="807"/>
      <c r="O565" s="807"/>
      <c r="P565" s="807"/>
      <c r="Q565" s="807"/>
      <c r="R565" s="807"/>
      <c r="S565" s="807"/>
    </row>
    <row r="566" spans="2:21" ht="17.25" customHeight="1">
      <c r="B566" s="807"/>
      <c r="C566" s="807"/>
      <c r="D566" s="807"/>
      <c r="E566" s="807"/>
      <c r="F566" s="807"/>
      <c r="G566" s="807"/>
      <c r="H566" s="807"/>
      <c r="I566" s="807"/>
      <c r="J566" s="807"/>
      <c r="K566" s="807"/>
      <c r="L566" s="807"/>
      <c r="M566" s="807"/>
      <c r="N566" s="807"/>
      <c r="O566" s="807"/>
      <c r="P566" s="807"/>
      <c r="Q566" s="807"/>
      <c r="R566" s="807"/>
      <c r="S566" s="807"/>
    </row>
    <row r="567" spans="2:21" ht="17.25" customHeight="1" thickBot="1"/>
    <row r="568" spans="2:21" ht="17.25" customHeight="1">
      <c r="B568" s="976" t="s">
        <v>252</v>
      </c>
      <c r="C568" s="979" t="s">
        <v>114</v>
      </c>
      <c r="D568" s="980"/>
      <c r="E568" s="917" t="s">
        <v>253</v>
      </c>
      <c r="F568" s="919"/>
      <c r="G568" s="956" t="s">
        <v>115</v>
      </c>
      <c r="H568" s="957"/>
      <c r="I568" s="1065"/>
      <c r="J568" s="1273" t="s">
        <v>116</v>
      </c>
      <c r="K568" s="1274"/>
      <c r="L568" s="1274"/>
      <c r="M568" s="1275"/>
      <c r="O568" s="787" t="s">
        <v>117</v>
      </c>
      <c r="P568" s="787"/>
      <c r="Q568" s="787"/>
      <c r="R568" s="787"/>
      <c r="S568" s="787"/>
    </row>
    <row r="569" spans="2:21" ht="17.25" customHeight="1" thickBot="1">
      <c r="B569" s="977"/>
      <c r="C569" s="981"/>
      <c r="D569" s="982"/>
      <c r="E569" s="843"/>
      <c r="F569" s="920"/>
      <c r="G569" s="958"/>
      <c r="H569" s="959"/>
      <c r="I569" s="1175"/>
      <c r="J569" s="1038">
        <v>1</v>
      </c>
      <c r="K569" s="965">
        <v>0.75</v>
      </c>
      <c r="L569" s="965">
        <v>0.5</v>
      </c>
      <c r="M569" s="1149" t="s">
        <v>118</v>
      </c>
      <c r="O569" s="19"/>
      <c r="P569" s="19"/>
      <c r="Q569" s="19"/>
      <c r="R569" s="19"/>
      <c r="S569" s="19"/>
    </row>
    <row r="570" spans="2:21" ht="17.25" customHeight="1">
      <c r="B570" s="978"/>
      <c r="C570" s="983"/>
      <c r="D570" s="984"/>
      <c r="E570" s="985"/>
      <c r="F570" s="986"/>
      <c r="G570" s="958"/>
      <c r="H570" s="959"/>
      <c r="I570" s="1175"/>
      <c r="J570" s="1039"/>
      <c r="K570" s="966"/>
      <c r="L570" s="966"/>
      <c r="M570" s="678"/>
      <c r="O570" s="711" t="s">
        <v>1305</v>
      </c>
      <c r="P570" s="712"/>
      <c r="Q570" s="712"/>
      <c r="R570" s="712"/>
      <c r="S570" s="713"/>
    </row>
    <row r="571" spans="2:21" ht="17.25" customHeight="1" thickBot="1">
      <c r="B571" s="978"/>
      <c r="C571" s="983"/>
      <c r="D571" s="984"/>
      <c r="E571" s="985"/>
      <c r="F571" s="986"/>
      <c r="G571" s="960"/>
      <c r="H571" s="961"/>
      <c r="I571" s="1069"/>
      <c r="J571" s="1040"/>
      <c r="K571" s="967"/>
      <c r="L571" s="967"/>
      <c r="M571" s="1272"/>
      <c r="O571" s="714"/>
      <c r="P571" s="715"/>
      <c r="Q571" s="715"/>
      <c r="R571" s="715"/>
      <c r="S571" s="716"/>
    </row>
    <row r="572" spans="2:21" ht="85.5">
      <c r="B572" s="976" t="s">
        <v>169</v>
      </c>
      <c r="C572" s="1238" t="s">
        <v>119</v>
      </c>
      <c r="D572" s="1239"/>
      <c r="E572" s="917" t="s">
        <v>120</v>
      </c>
      <c r="F572" s="919"/>
      <c r="G572" s="1031" t="s">
        <v>121</v>
      </c>
      <c r="H572" s="1032"/>
      <c r="I572" s="1033"/>
      <c r="J572" s="503" t="s">
        <v>1157</v>
      </c>
      <c r="K572" s="503" t="s">
        <v>1158</v>
      </c>
      <c r="L572" s="503">
        <v>0</v>
      </c>
      <c r="M572" s="499">
        <v>0</v>
      </c>
      <c r="O572" s="714"/>
      <c r="P572" s="715"/>
      <c r="Q572" s="715"/>
      <c r="R572" s="715"/>
      <c r="S572" s="716"/>
    </row>
    <row r="573" spans="2:21" ht="57">
      <c r="B573" s="977"/>
      <c r="C573" s="1018"/>
      <c r="D573" s="1019"/>
      <c r="E573" s="843"/>
      <c r="F573" s="920"/>
      <c r="G573" s="1005" t="s">
        <v>122</v>
      </c>
      <c r="H573" s="1006"/>
      <c r="I573" s="1007"/>
      <c r="J573" s="503" t="s">
        <v>1159</v>
      </c>
      <c r="K573" s="503" t="s">
        <v>1160</v>
      </c>
      <c r="L573" s="503" t="s">
        <v>1161</v>
      </c>
      <c r="M573" s="504" t="s">
        <v>1162</v>
      </c>
      <c r="O573" s="714"/>
      <c r="P573" s="715"/>
      <c r="Q573" s="715"/>
      <c r="R573" s="715"/>
      <c r="S573" s="716"/>
    </row>
    <row r="574" spans="2:21" ht="86.25" thickBot="1">
      <c r="B574" s="1015"/>
      <c r="C574" s="1020"/>
      <c r="D574" s="1021"/>
      <c r="E574" s="845"/>
      <c r="F574" s="921"/>
      <c r="G574" s="1008" t="s">
        <v>123</v>
      </c>
      <c r="H574" s="1009"/>
      <c r="I574" s="1010"/>
      <c r="J574" s="505" t="s">
        <v>1163</v>
      </c>
      <c r="K574" s="501" t="s">
        <v>1164</v>
      </c>
      <c r="L574" s="501" t="s">
        <v>1165</v>
      </c>
      <c r="M574" s="502">
        <v>0</v>
      </c>
      <c r="O574" s="714"/>
      <c r="P574" s="715"/>
      <c r="Q574" s="715"/>
      <c r="R574" s="715"/>
      <c r="S574" s="716"/>
    </row>
    <row r="575" spans="2:21" ht="99.75">
      <c r="B575" s="1013" t="s">
        <v>248</v>
      </c>
      <c r="C575" s="1016" t="s">
        <v>124</v>
      </c>
      <c r="D575" s="1017"/>
      <c r="E575" s="1011" t="s">
        <v>125</v>
      </c>
      <c r="F575" s="1012"/>
      <c r="G575" s="1031" t="s">
        <v>121</v>
      </c>
      <c r="H575" s="1032"/>
      <c r="I575" s="1033"/>
      <c r="J575" s="503" t="s">
        <v>1166</v>
      </c>
      <c r="K575" s="503" t="s">
        <v>1167</v>
      </c>
      <c r="L575" s="503" t="s">
        <v>1168</v>
      </c>
      <c r="M575" s="504">
        <v>0</v>
      </c>
      <c r="O575" s="714"/>
      <c r="P575" s="715"/>
      <c r="Q575" s="715"/>
      <c r="R575" s="715"/>
      <c r="S575" s="716"/>
    </row>
    <row r="576" spans="2:21" ht="42.75">
      <c r="B576" s="977"/>
      <c r="C576" s="1018"/>
      <c r="D576" s="1019"/>
      <c r="E576" s="843"/>
      <c r="F576" s="920"/>
      <c r="G576" s="1005" t="s">
        <v>122</v>
      </c>
      <c r="H576" s="1006"/>
      <c r="I576" s="1007"/>
      <c r="J576" s="503" t="s">
        <v>1169</v>
      </c>
      <c r="K576" s="503" t="s">
        <v>1170</v>
      </c>
      <c r="L576" s="503" t="s">
        <v>1171</v>
      </c>
      <c r="M576" s="500">
        <v>0</v>
      </c>
      <c r="O576" s="714"/>
      <c r="P576" s="715"/>
      <c r="Q576" s="715"/>
      <c r="R576" s="715"/>
      <c r="S576" s="716"/>
    </row>
    <row r="577" spans="2:19" ht="86.25" thickBot="1">
      <c r="B577" s="978"/>
      <c r="C577" s="1022"/>
      <c r="D577" s="1023"/>
      <c r="E577" s="985"/>
      <c r="F577" s="986"/>
      <c r="G577" s="1008" t="s">
        <v>123</v>
      </c>
      <c r="H577" s="1009"/>
      <c r="I577" s="1010"/>
      <c r="J577" s="505" t="s">
        <v>1172</v>
      </c>
      <c r="K577" s="501" t="s">
        <v>1173</v>
      </c>
      <c r="L577" s="501">
        <v>0</v>
      </c>
      <c r="M577" s="502">
        <v>0</v>
      </c>
      <c r="O577" s="714"/>
      <c r="P577" s="715"/>
      <c r="Q577" s="715"/>
      <c r="R577" s="715"/>
      <c r="S577" s="716"/>
    </row>
    <row r="578" spans="2:19" ht="85.5">
      <c r="B578" s="976" t="s">
        <v>249</v>
      </c>
      <c r="C578" s="1238" t="s">
        <v>126</v>
      </c>
      <c r="D578" s="1239"/>
      <c r="E578" s="917" t="s">
        <v>127</v>
      </c>
      <c r="F578" s="919"/>
      <c r="G578" s="1031" t="s">
        <v>121</v>
      </c>
      <c r="H578" s="1032"/>
      <c r="I578" s="1033"/>
      <c r="J578" s="506" t="s">
        <v>1174</v>
      </c>
      <c r="K578" s="498" t="s">
        <v>1175</v>
      </c>
      <c r="L578" s="498">
        <v>0</v>
      </c>
      <c r="M578" s="499">
        <v>0</v>
      </c>
      <c r="O578" s="714"/>
      <c r="P578" s="715"/>
      <c r="Q578" s="715"/>
      <c r="R578" s="715"/>
      <c r="S578" s="716"/>
    </row>
    <row r="579" spans="2:19" ht="85.5">
      <c r="B579" s="977"/>
      <c r="C579" s="1018"/>
      <c r="D579" s="1019"/>
      <c r="E579" s="843"/>
      <c r="F579" s="920"/>
      <c r="G579" s="1005" t="s">
        <v>122</v>
      </c>
      <c r="H579" s="1006"/>
      <c r="I579" s="1007"/>
      <c r="J579" s="507" t="s">
        <v>1176</v>
      </c>
      <c r="K579" s="503" t="s">
        <v>1177</v>
      </c>
      <c r="L579" s="503" t="s">
        <v>1178</v>
      </c>
      <c r="M579" s="508">
        <v>0</v>
      </c>
      <c r="O579" s="714"/>
      <c r="P579" s="715"/>
      <c r="Q579" s="715"/>
      <c r="R579" s="715"/>
      <c r="S579" s="716"/>
    </row>
    <row r="580" spans="2:19" ht="29.25" thickBot="1">
      <c r="B580" s="1015"/>
      <c r="C580" s="1020"/>
      <c r="D580" s="1021"/>
      <c r="E580" s="845"/>
      <c r="F580" s="921"/>
      <c r="G580" s="1034" t="s">
        <v>123</v>
      </c>
      <c r="H580" s="1035"/>
      <c r="I580" s="1036"/>
      <c r="J580" s="509" t="s">
        <v>1179</v>
      </c>
      <c r="K580" s="510">
        <v>0</v>
      </c>
      <c r="L580" s="510">
        <v>0</v>
      </c>
      <c r="M580" s="511">
        <v>0</v>
      </c>
      <c r="O580" s="714"/>
      <c r="P580" s="715"/>
      <c r="Q580" s="715"/>
      <c r="R580" s="715"/>
      <c r="S580" s="716"/>
    </row>
    <row r="581" spans="2:19" ht="15" customHeight="1">
      <c r="B581" s="683" t="s">
        <v>250</v>
      </c>
      <c r="C581" s="994" t="s">
        <v>128</v>
      </c>
      <c r="D581" s="995"/>
      <c r="E581" s="956" t="s">
        <v>246</v>
      </c>
      <c r="F581" s="957"/>
      <c r="G581" s="1223" t="s">
        <v>121</v>
      </c>
      <c r="H581" s="1224"/>
      <c r="I581" s="1225"/>
      <c r="J581" s="506" t="s">
        <v>1180</v>
      </c>
      <c r="K581" s="498">
        <v>0</v>
      </c>
      <c r="L581" s="498" t="s">
        <v>1181</v>
      </c>
      <c r="M581" s="512">
        <v>0</v>
      </c>
      <c r="O581" s="714"/>
      <c r="P581" s="715"/>
      <c r="Q581" s="715"/>
      <c r="R581" s="715"/>
      <c r="S581" s="716"/>
    </row>
    <row r="582" spans="2:19">
      <c r="B582" s="684"/>
      <c r="C582" s="996"/>
      <c r="D582" s="997"/>
      <c r="E582" s="958"/>
      <c r="F582" s="959"/>
      <c r="G582" s="1226" t="s">
        <v>122</v>
      </c>
      <c r="H582" s="1227"/>
      <c r="I582" s="1228"/>
      <c r="J582" s="507" t="s">
        <v>1182</v>
      </c>
      <c r="K582" s="503" t="s">
        <v>1183</v>
      </c>
      <c r="L582" s="503" t="s">
        <v>1184</v>
      </c>
      <c r="M582" s="508" t="s">
        <v>1185</v>
      </c>
      <c r="O582" s="714"/>
      <c r="P582" s="715"/>
      <c r="Q582" s="715"/>
      <c r="R582" s="715"/>
      <c r="S582" s="716"/>
    </row>
    <row r="583" spans="2:19" ht="15.75" thickBot="1">
      <c r="B583" s="685"/>
      <c r="C583" s="998"/>
      <c r="D583" s="999"/>
      <c r="E583" s="960"/>
      <c r="F583" s="961"/>
      <c r="G583" s="991" t="s">
        <v>123</v>
      </c>
      <c r="H583" s="992"/>
      <c r="I583" s="993"/>
      <c r="J583" s="509">
        <v>0</v>
      </c>
      <c r="K583" s="510">
        <v>0</v>
      </c>
      <c r="L583" s="510">
        <v>0</v>
      </c>
      <c r="M583" s="511">
        <v>0</v>
      </c>
      <c r="O583" s="714"/>
      <c r="P583" s="715"/>
      <c r="Q583" s="715"/>
      <c r="R583" s="715"/>
      <c r="S583" s="716"/>
    </row>
    <row r="584" spans="2:19" ht="42.75">
      <c r="B584" s="1013" t="s">
        <v>251</v>
      </c>
      <c r="C584" s="1016" t="s">
        <v>129</v>
      </c>
      <c r="D584" s="1017"/>
      <c r="E584" s="1025" t="s">
        <v>130</v>
      </c>
      <c r="F584" s="1026"/>
      <c r="G584" s="1002" t="s">
        <v>121</v>
      </c>
      <c r="H584" s="1003"/>
      <c r="I584" s="1004"/>
      <c r="J584" s="506" t="s">
        <v>1186</v>
      </c>
      <c r="K584" s="498" t="s">
        <v>1187</v>
      </c>
      <c r="L584" s="498" t="s">
        <v>1188</v>
      </c>
      <c r="M584" s="512" t="s">
        <v>1185</v>
      </c>
      <c r="O584" s="714"/>
      <c r="P584" s="715"/>
      <c r="Q584" s="715"/>
      <c r="R584" s="715"/>
      <c r="S584" s="716"/>
    </row>
    <row r="585" spans="2:19" ht="28.5">
      <c r="B585" s="977"/>
      <c r="C585" s="1018"/>
      <c r="D585" s="1019"/>
      <c r="E585" s="1027"/>
      <c r="F585" s="1028"/>
      <c r="G585" s="1005" t="s">
        <v>122</v>
      </c>
      <c r="H585" s="1006"/>
      <c r="I585" s="1007"/>
      <c r="J585" s="507" t="s">
        <v>1189</v>
      </c>
      <c r="K585" s="503" t="s">
        <v>1190</v>
      </c>
      <c r="L585" s="503" t="s">
        <v>1185</v>
      </c>
      <c r="M585" s="508" t="s">
        <v>1185</v>
      </c>
      <c r="O585" s="714"/>
      <c r="P585" s="715"/>
      <c r="Q585" s="715"/>
      <c r="R585" s="715"/>
      <c r="S585" s="716"/>
    </row>
    <row r="586" spans="2:19" ht="43.5" thickBot="1">
      <c r="B586" s="1015"/>
      <c r="C586" s="1020"/>
      <c r="D586" s="1021"/>
      <c r="E586" s="1029"/>
      <c r="F586" s="1030"/>
      <c r="G586" s="1008" t="s">
        <v>123</v>
      </c>
      <c r="H586" s="1009"/>
      <c r="I586" s="1010"/>
      <c r="J586" s="509" t="s">
        <v>1191</v>
      </c>
      <c r="K586" s="510" t="s">
        <v>1185</v>
      </c>
      <c r="L586" s="510" t="s">
        <v>1192</v>
      </c>
      <c r="M586" s="511" t="s">
        <v>1185</v>
      </c>
      <c r="O586" s="717"/>
      <c r="P586" s="718"/>
      <c r="Q586" s="718"/>
      <c r="R586" s="718"/>
      <c r="S586" s="719"/>
    </row>
    <row r="587" spans="2:19" ht="17.25" customHeight="1">
      <c r="B587" s="30"/>
      <c r="C587" s="31"/>
      <c r="D587" s="32"/>
      <c r="E587" s="33"/>
      <c r="F587" s="33"/>
      <c r="G587" s="34"/>
      <c r="H587" s="34"/>
      <c r="I587" s="34"/>
      <c r="J587" s="35"/>
      <c r="K587" s="35"/>
      <c r="L587" s="16"/>
      <c r="M587" s="16"/>
      <c r="N587" s="16"/>
    </row>
    <row r="588" spans="2:19" ht="17.25" customHeight="1">
      <c r="B588" s="807" t="s">
        <v>131</v>
      </c>
      <c r="C588" s="807"/>
      <c r="D588" s="807"/>
      <c r="E588" s="807"/>
      <c r="F588" s="807"/>
      <c r="G588" s="807"/>
      <c r="H588" s="807"/>
      <c r="I588" s="807"/>
      <c r="J588" s="807"/>
      <c r="K588" s="807"/>
      <c r="L588" s="807"/>
      <c r="M588" s="807"/>
      <c r="N588" s="807"/>
      <c r="O588" s="807"/>
      <c r="P588" s="807"/>
      <c r="Q588" s="807"/>
      <c r="R588" s="807"/>
      <c r="S588" s="807"/>
    </row>
    <row r="589" spans="2:19" ht="17.25" customHeight="1">
      <c r="B589" s="807"/>
      <c r="C589" s="807"/>
      <c r="D589" s="807"/>
      <c r="E589" s="807"/>
      <c r="F589" s="807"/>
      <c r="G589" s="807"/>
      <c r="H589" s="807"/>
      <c r="I589" s="807"/>
      <c r="J589" s="807"/>
      <c r="K589" s="807"/>
      <c r="L589" s="807"/>
      <c r="M589" s="807"/>
      <c r="N589" s="807"/>
      <c r="O589" s="807"/>
      <c r="P589" s="807"/>
      <c r="Q589" s="807"/>
      <c r="R589" s="807"/>
      <c r="S589" s="807"/>
    </row>
    <row r="590" spans="2:19" ht="17.25" customHeight="1"/>
    <row r="591" spans="2:19" ht="17.25" customHeight="1">
      <c r="B591" s="787" t="s">
        <v>132</v>
      </c>
      <c r="C591" s="787"/>
      <c r="D591" s="787"/>
      <c r="E591" s="787"/>
      <c r="F591" s="17"/>
      <c r="G591" s="17"/>
      <c r="H591" s="17"/>
      <c r="I591" s="17"/>
      <c r="J591" s="18"/>
      <c r="K591" s="18"/>
      <c r="L591" s="19"/>
      <c r="M591" s="19"/>
      <c r="N591" s="19"/>
      <c r="O591" s="19"/>
      <c r="P591" s="19"/>
      <c r="Q591" s="19"/>
      <c r="R591" s="19"/>
    </row>
    <row r="592" spans="2:19" ht="17.25" customHeight="1" thickBot="1">
      <c r="B592" s="1000" t="s">
        <v>133</v>
      </c>
      <c r="C592" s="1000"/>
      <c r="D592" s="1000"/>
      <c r="E592" s="62"/>
      <c r="F592" s="62"/>
      <c r="G592" s="62"/>
      <c r="H592" s="62"/>
      <c r="I592" s="62"/>
      <c r="J592" s="47"/>
      <c r="K592" s="47"/>
      <c r="L592" s="63"/>
      <c r="M592" s="63"/>
      <c r="N592" s="64"/>
      <c r="O592" s="64"/>
      <c r="P592" s="64"/>
      <c r="Q592" s="1001" t="s">
        <v>134</v>
      </c>
      <c r="R592" s="1001"/>
      <c r="S592" s="1001"/>
    </row>
    <row r="593" spans="2:19" ht="17.25" customHeight="1">
      <c r="B593" s="652" t="s">
        <v>1306</v>
      </c>
      <c r="C593" s="653"/>
      <c r="D593" s="653"/>
      <c r="E593" s="653"/>
      <c r="F593" s="653"/>
      <c r="G593" s="653"/>
      <c r="H593" s="653"/>
      <c r="I593" s="653"/>
      <c r="J593" s="654"/>
      <c r="K593" s="652" t="s">
        <v>1307</v>
      </c>
      <c r="L593" s="653"/>
      <c r="M593" s="653"/>
      <c r="N593" s="653"/>
      <c r="O593" s="653"/>
      <c r="P593" s="653"/>
      <c r="Q593" s="653"/>
      <c r="R593" s="653"/>
      <c r="S593" s="654"/>
    </row>
    <row r="594" spans="2:19" ht="17.25" customHeight="1">
      <c r="B594" s="655"/>
      <c r="C594" s="656"/>
      <c r="D594" s="656"/>
      <c r="E594" s="656"/>
      <c r="F594" s="656"/>
      <c r="G594" s="656"/>
      <c r="H594" s="656"/>
      <c r="I594" s="656"/>
      <c r="J594" s="657"/>
      <c r="K594" s="655"/>
      <c r="L594" s="656"/>
      <c r="M594" s="656"/>
      <c r="N594" s="656"/>
      <c r="O594" s="656"/>
      <c r="P594" s="656"/>
      <c r="Q594" s="656"/>
      <c r="R594" s="656"/>
      <c r="S594" s="657"/>
    </row>
    <row r="595" spans="2:19" ht="17.25" customHeight="1">
      <c r="B595" s="655"/>
      <c r="C595" s="656"/>
      <c r="D595" s="656"/>
      <c r="E595" s="656"/>
      <c r="F595" s="656"/>
      <c r="G595" s="656"/>
      <c r="H595" s="656"/>
      <c r="I595" s="656"/>
      <c r="J595" s="657"/>
      <c r="K595" s="655"/>
      <c r="L595" s="656"/>
      <c r="M595" s="656"/>
      <c r="N595" s="656"/>
      <c r="O595" s="656"/>
      <c r="P595" s="656"/>
      <c r="Q595" s="656"/>
      <c r="R595" s="656"/>
      <c r="S595" s="657"/>
    </row>
    <row r="596" spans="2:19" ht="17.25" customHeight="1">
      <c r="B596" s="655"/>
      <c r="C596" s="656"/>
      <c r="D596" s="656"/>
      <c r="E596" s="656"/>
      <c r="F596" s="656"/>
      <c r="G596" s="656"/>
      <c r="H596" s="656"/>
      <c r="I596" s="656"/>
      <c r="J596" s="657"/>
      <c r="K596" s="655"/>
      <c r="L596" s="656"/>
      <c r="M596" s="656"/>
      <c r="N596" s="656"/>
      <c r="O596" s="656"/>
      <c r="P596" s="656"/>
      <c r="Q596" s="656"/>
      <c r="R596" s="656"/>
      <c r="S596" s="657"/>
    </row>
    <row r="597" spans="2:19" ht="17.25" customHeight="1">
      <c r="B597" s="655"/>
      <c r="C597" s="656"/>
      <c r="D597" s="656"/>
      <c r="E597" s="656"/>
      <c r="F597" s="656"/>
      <c r="G597" s="656"/>
      <c r="H597" s="656"/>
      <c r="I597" s="656"/>
      <c r="J597" s="657"/>
      <c r="K597" s="655"/>
      <c r="L597" s="656"/>
      <c r="M597" s="656"/>
      <c r="N597" s="656"/>
      <c r="O597" s="656"/>
      <c r="P597" s="656"/>
      <c r="Q597" s="656"/>
      <c r="R597" s="656"/>
      <c r="S597" s="657"/>
    </row>
    <row r="598" spans="2:19" ht="17.25" customHeight="1">
      <c r="B598" s="655"/>
      <c r="C598" s="656"/>
      <c r="D598" s="656"/>
      <c r="E598" s="656"/>
      <c r="F598" s="656"/>
      <c r="G598" s="656"/>
      <c r="H598" s="656"/>
      <c r="I598" s="656"/>
      <c r="J598" s="657"/>
      <c r="K598" s="655"/>
      <c r="L598" s="656"/>
      <c r="M598" s="656"/>
      <c r="N598" s="656"/>
      <c r="O598" s="656"/>
      <c r="P598" s="656"/>
      <c r="Q598" s="656"/>
      <c r="R598" s="656"/>
      <c r="S598" s="657"/>
    </row>
    <row r="599" spans="2:19" ht="17.25" customHeight="1">
      <c r="B599" s="655"/>
      <c r="C599" s="656"/>
      <c r="D599" s="656"/>
      <c r="E599" s="656"/>
      <c r="F599" s="656"/>
      <c r="G599" s="656"/>
      <c r="H599" s="656"/>
      <c r="I599" s="656"/>
      <c r="J599" s="657"/>
      <c r="K599" s="655"/>
      <c r="L599" s="656"/>
      <c r="M599" s="656"/>
      <c r="N599" s="656"/>
      <c r="O599" s="656"/>
      <c r="P599" s="656"/>
      <c r="Q599" s="656"/>
      <c r="R599" s="656"/>
      <c r="S599" s="657"/>
    </row>
    <row r="600" spans="2:19" ht="143.25" customHeight="1" thickBot="1">
      <c r="B600" s="658"/>
      <c r="C600" s="659"/>
      <c r="D600" s="659"/>
      <c r="E600" s="659"/>
      <c r="F600" s="659"/>
      <c r="G600" s="659"/>
      <c r="H600" s="659"/>
      <c r="I600" s="659"/>
      <c r="J600" s="660"/>
      <c r="K600" s="658"/>
      <c r="L600" s="659"/>
      <c r="M600" s="659"/>
      <c r="N600" s="659"/>
      <c r="O600" s="659"/>
      <c r="P600" s="659"/>
      <c r="Q600" s="659"/>
      <c r="R600" s="659"/>
      <c r="S600" s="660"/>
    </row>
    <row r="601" spans="2:19" ht="17.25" customHeight="1">
      <c r="B601" s="652" t="s">
        <v>1319</v>
      </c>
      <c r="C601" s="653"/>
      <c r="D601" s="653"/>
      <c r="E601" s="653"/>
      <c r="F601" s="653"/>
      <c r="G601" s="653"/>
      <c r="H601" s="653"/>
      <c r="I601" s="653"/>
      <c r="J601" s="654"/>
      <c r="K601" s="652" t="s">
        <v>1308</v>
      </c>
      <c r="L601" s="653"/>
      <c r="M601" s="653"/>
      <c r="N601" s="653"/>
      <c r="O601" s="653"/>
      <c r="P601" s="653"/>
      <c r="Q601" s="653"/>
      <c r="R601" s="653"/>
      <c r="S601" s="654"/>
    </row>
    <row r="602" spans="2:19" ht="17.25" customHeight="1">
      <c r="B602" s="655"/>
      <c r="C602" s="656"/>
      <c r="D602" s="656"/>
      <c r="E602" s="656"/>
      <c r="F602" s="656"/>
      <c r="G602" s="656"/>
      <c r="H602" s="656"/>
      <c r="I602" s="656"/>
      <c r="J602" s="657"/>
      <c r="K602" s="655"/>
      <c r="L602" s="656"/>
      <c r="M602" s="656"/>
      <c r="N602" s="656"/>
      <c r="O602" s="656"/>
      <c r="P602" s="656"/>
      <c r="Q602" s="656"/>
      <c r="R602" s="656"/>
      <c r="S602" s="657"/>
    </row>
    <row r="603" spans="2:19" ht="17.25" customHeight="1">
      <c r="B603" s="655"/>
      <c r="C603" s="656"/>
      <c r="D603" s="656"/>
      <c r="E603" s="656"/>
      <c r="F603" s="656"/>
      <c r="G603" s="656"/>
      <c r="H603" s="656"/>
      <c r="I603" s="656"/>
      <c r="J603" s="657"/>
      <c r="K603" s="655"/>
      <c r="L603" s="656"/>
      <c r="M603" s="656"/>
      <c r="N603" s="656"/>
      <c r="O603" s="656"/>
      <c r="P603" s="656"/>
      <c r="Q603" s="656"/>
      <c r="R603" s="656"/>
      <c r="S603" s="657"/>
    </row>
    <row r="604" spans="2:19" ht="17.25" customHeight="1">
      <c r="B604" s="655"/>
      <c r="C604" s="656"/>
      <c r="D604" s="656"/>
      <c r="E604" s="656"/>
      <c r="F604" s="656"/>
      <c r="G604" s="656"/>
      <c r="H604" s="656"/>
      <c r="I604" s="656"/>
      <c r="J604" s="657"/>
      <c r="K604" s="655"/>
      <c r="L604" s="656"/>
      <c r="M604" s="656"/>
      <c r="N604" s="656"/>
      <c r="O604" s="656"/>
      <c r="P604" s="656"/>
      <c r="Q604" s="656"/>
      <c r="R604" s="656"/>
      <c r="S604" s="657"/>
    </row>
    <row r="605" spans="2:19" ht="17.25" customHeight="1">
      <c r="B605" s="655"/>
      <c r="C605" s="656"/>
      <c r="D605" s="656"/>
      <c r="E605" s="656"/>
      <c r="F605" s="656"/>
      <c r="G605" s="656"/>
      <c r="H605" s="656"/>
      <c r="I605" s="656"/>
      <c r="J605" s="657"/>
      <c r="K605" s="655"/>
      <c r="L605" s="656"/>
      <c r="M605" s="656"/>
      <c r="N605" s="656"/>
      <c r="O605" s="656"/>
      <c r="P605" s="656"/>
      <c r="Q605" s="656"/>
      <c r="R605" s="656"/>
      <c r="S605" s="657"/>
    </row>
    <row r="606" spans="2:19" ht="17.25" customHeight="1">
      <c r="B606" s="655"/>
      <c r="C606" s="656"/>
      <c r="D606" s="656"/>
      <c r="E606" s="656"/>
      <c r="F606" s="656"/>
      <c r="G606" s="656"/>
      <c r="H606" s="656"/>
      <c r="I606" s="656"/>
      <c r="J606" s="657"/>
      <c r="K606" s="655"/>
      <c r="L606" s="656"/>
      <c r="M606" s="656"/>
      <c r="N606" s="656"/>
      <c r="O606" s="656"/>
      <c r="P606" s="656"/>
      <c r="Q606" s="656"/>
      <c r="R606" s="656"/>
      <c r="S606" s="657"/>
    </row>
    <row r="607" spans="2:19" ht="17.25" customHeight="1">
      <c r="B607" s="655"/>
      <c r="C607" s="656"/>
      <c r="D607" s="656"/>
      <c r="E607" s="656"/>
      <c r="F607" s="656"/>
      <c r="G607" s="656"/>
      <c r="H607" s="656"/>
      <c r="I607" s="656"/>
      <c r="J607" s="657"/>
      <c r="K607" s="655"/>
      <c r="L607" s="656"/>
      <c r="M607" s="656"/>
      <c r="N607" s="656"/>
      <c r="O607" s="656"/>
      <c r="P607" s="656"/>
      <c r="Q607" s="656"/>
      <c r="R607" s="656"/>
      <c r="S607" s="657"/>
    </row>
    <row r="608" spans="2:19" ht="109.5" customHeight="1" thickBot="1">
      <c r="B608" s="658"/>
      <c r="C608" s="659"/>
      <c r="D608" s="659"/>
      <c r="E608" s="659"/>
      <c r="F608" s="659"/>
      <c r="G608" s="659"/>
      <c r="H608" s="659"/>
      <c r="I608" s="659"/>
      <c r="J608" s="660"/>
      <c r="K608" s="658"/>
      <c r="L608" s="659"/>
      <c r="M608" s="659"/>
      <c r="N608" s="659"/>
      <c r="O608" s="659"/>
      <c r="P608" s="659"/>
      <c r="Q608" s="659"/>
      <c r="R608" s="659"/>
      <c r="S608" s="660"/>
    </row>
    <row r="609" spans="2:21" ht="17.25" customHeight="1">
      <c r="B609" s="1014" t="s">
        <v>135</v>
      </c>
      <c r="C609" s="1014"/>
      <c r="D609" s="1014"/>
      <c r="E609" s="64"/>
      <c r="F609" s="64"/>
      <c r="G609" s="64"/>
      <c r="H609" s="64"/>
      <c r="I609" s="64"/>
      <c r="J609" s="47"/>
      <c r="K609" s="47"/>
      <c r="L609" s="63"/>
      <c r="M609" s="63"/>
      <c r="N609" s="64"/>
      <c r="O609" s="64"/>
      <c r="P609" s="64"/>
      <c r="Q609" s="1252" t="s">
        <v>177</v>
      </c>
      <c r="R609" s="1252"/>
      <c r="S609" s="1252"/>
    </row>
    <row r="610" spans="2:21" ht="17.25" customHeight="1">
      <c r="B610" s="19"/>
      <c r="C610" s="19"/>
      <c r="D610" s="19"/>
      <c r="E610" s="19"/>
      <c r="F610" s="19"/>
      <c r="G610" s="19"/>
      <c r="H610" s="19"/>
      <c r="I610" s="19"/>
      <c r="J610" s="18"/>
      <c r="K610" s="18"/>
      <c r="L610" s="19"/>
      <c r="M610" s="19"/>
      <c r="N610" s="19"/>
      <c r="O610" s="19"/>
      <c r="P610" s="19"/>
      <c r="Q610" s="19"/>
      <c r="R610" s="19"/>
    </row>
    <row r="611" spans="2:21" ht="17.25" customHeight="1">
      <c r="B611" s="787" t="s">
        <v>136</v>
      </c>
      <c r="C611" s="787"/>
      <c r="D611" s="787"/>
      <c r="E611" s="787"/>
      <c r="F611" s="19"/>
      <c r="G611" s="19"/>
      <c r="H611" s="19"/>
      <c r="I611" s="19"/>
      <c r="J611" s="18"/>
      <c r="K611" s="18"/>
      <c r="L611" s="19"/>
      <c r="M611" s="19"/>
      <c r="N611" s="19"/>
      <c r="O611" s="19"/>
      <c r="P611" s="19"/>
      <c r="Q611" s="19"/>
      <c r="R611" s="19"/>
    </row>
    <row r="612" spans="2:21" s="5" customFormat="1" ht="17.25" customHeight="1" thickBot="1">
      <c r="B612" s="1000" t="s">
        <v>133</v>
      </c>
      <c r="C612" s="1000"/>
      <c r="D612" s="1000"/>
      <c r="E612" s="62"/>
      <c r="F612" s="62"/>
      <c r="G612" s="62"/>
      <c r="H612" s="62"/>
      <c r="I612" s="62"/>
      <c r="J612" s="47"/>
      <c r="K612" s="47"/>
      <c r="L612" s="63"/>
      <c r="M612" s="63"/>
      <c r="N612" s="64"/>
      <c r="O612" s="64"/>
      <c r="P612" s="64"/>
      <c r="Q612" s="1001" t="s">
        <v>134</v>
      </c>
      <c r="R612" s="1001"/>
      <c r="S612" s="1001"/>
      <c r="T612" s="65"/>
      <c r="U612" s="65"/>
    </row>
    <row r="613" spans="2:21" s="5" customFormat="1" ht="17.25" customHeight="1">
      <c r="B613" s="652" t="s">
        <v>1309</v>
      </c>
      <c r="C613" s="653"/>
      <c r="D613" s="653"/>
      <c r="E613" s="653"/>
      <c r="F613" s="653"/>
      <c r="G613" s="653"/>
      <c r="H613" s="653"/>
      <c r="I613" s="653"/>
      <c r="J613" s="654"/>
      <c r="K613" s="652" t="s">
        <v>1311</v>
      </c>
      <c r="L613" s="653"/>
      <c r="M613" s="653"/>
      <c r="N613" s="653"/>
      <c r="O613" s="653"/>
      <c r="P613" s="653"/>
      <c r="Q613" s="653"/>
      <c r="R613" s="653"/>
      <c r="S613" s="654"/>
      <c r="T613" s="66"/>
      <c r="U613" s="66"/>
    </row>
    <row r="614" spans="2:21" s="5" customFormat="1" ht="17.25" customHeight="1">
      <c r="B614" s="655"/>
      <c r="C614" s="656"/>
      <c r="D614" s="656"/>
      <c r="E614" s="656"/>
      <c r="F614" s="656"/>
      <c r="G614" s="656"/>
      <c r="H614" s="656"/>
      <c r="I614" s="656"/>
      <c r="J614" s="657"/>
      <c r="K614" s="655"/>
      <c r="L614" s="656"/>
      <c r="M614" s="656"/>
      <c r="N614" s="656"/>
      <c r="O614" s="656"/>
      <c r="P614" s="656"/>
      <c r="Q614" s="656"/>
      <c r="R614" s="656"/>
      <c r="S614" s="657"/>
      <c r="T614" s="66"/>
      <c r="U614" s="66"/>
    </row>
    <row r="615" spans="2:21" s="5" customFormat="1" ht="17.25" customHeight="1">
      <c r="B615" s="655"/>
      <c r="C615" s="656"/>
      <c r="D615" s="656"/>
      <c r="E615" s="656"/>
      <c r="F615" s="656"/>
      <c r="G615" s="656"/>
      <c r="H615" s="656"/>
      <c r="I615" s="656"/>
      <c r="J615" s="657"/>
      <c r="K615" s="655"/>
      <c r="L615" s="656"/>
      <c r="M615" s="656"/>
      <c r="N615" s="656"/>
      <c r="O615" s="656"/>
      <c r="P615" s="656"/>
      <c r="Q615" s="656"/>
      <c r="R615" s="656"/>
      <c r="S615" s="657"/>
      <c r="T615" s="66"/>
      <c r="U615" s="66"/>
    </row>
    <row r="616" spans="2:21" s="5" customFormat="1" ht="17.25" customHeight="1">
      <c r="B616" s="655"/>
      <c r="C616" s="656"/>
      <c r="D616" s="656"/>
      <c r="E616" s="656"/>
      <c r="F616" s="656"/>
      <c r="G616" s="656"/>
      <c r="H616" s="656"/>
      <c r="I616" s="656"/>
      <c r="J616" s="657"/>
      <c r="K616" s="655"/>
      <c r="L616" s="656"/>
      <c r="M616" s="656"/>
      <c r="N616" s="656"/>
      <c r="O616" s="656"/>
      <c r="P616" s="656"/>
      <c r="Q616" s="656"/>
      <c r="R616" s="656"/>
      <c r="S616" s="657"/>
      <c r="T616" s="66"/>
      <c r="U616" s="66"/>
    </row>
    <row r="617" spans="2:21" s="5" customFormat="1" ht="17.25" customHeight="1">
      <c r="B617" s="655"/>
      <c r="C617" s="656"/>
      <c r="D617" s="656"/>
      <c r="E617" s="656"/>
      <c r="F617" s="656"/>
      <c r="G617" s="656"/>
      <c r="H617" s="656"/>
      <c r="I617" s="656"/>
      <c r="J617" s="657"/>
      <c r="K617" s="655"/>
      <c r="L617" s="656"/>
      <c r="M617" s="656"/>
      <c r="N617" s="656"/>
      <c r="O617" s="656"/>
      <c r="P617" s="656"/>
      <c r="Q617" s="656"/>
      <c r="R617" s="656"/>
      <c r="S617" s="657"/>
      <c r="T617" s="66"/>
      <c r="U617" s="66"/>
    </row>
    <row r="618" spans="2:21" s="5" customFormat="1" ht="17.25" customHeight="1">
      <c r="B618" s="655"/>
      <c r="C618" s="656"/>
      <c r="D618" s="656"/>
      <c r="E618" s="656"/>
      <c r="F618" s="656"/>
      <c r="G618" s="656"/>
      <c r="H618" s="656"/>
      <c r="I618" s="656"/>
      <c r="J618" s="657"/>
      <c r="K618" s="655"/>
      <c r="L618" s="656"/>
      <c r="M618" s="656"/>
      <c r="N618" s="656"/>
      <c r="O618" s="656"/>
      <c r="P618" s="656"/>
      <c r="Q618" s="656"/>
      <c r="R618" s="656"/>
      <c r="S618" s="657"/>
      <c r="T618" s="66"/>
      <c r="U618" s="66"/>
    </row>
    <row r="619" spans="2:21" s="5" customFormat="1" ht="17.25" customHeight="1">
      <c r="B619" s="655"/>
      <c r="C619" s="656"/>
      <c r="D619" s="656"/>
      <c r="E619" s="656"/>
      <c r="F619" s="656"/>
      <c r="G619" s="656"/>
      <c r="H619" s="656"/>
      <c r="I619" s="656"/>
      <c r="J619" s="657"/>
      <c r="K619" s="655"/>
      <c r="L619" s="656"/>
      <c r="M619" s="656"/>
      <c r="N619" s="656"/>
      <c r="O619" s="656"/>
      <c r="P619" s="656"/>
      <c r="Q619" s="656"/>
      <c r="R619" s="656"/>
      <c r="S619" s="657"/>
      <c r="T619" s="66"/>
      <c r="U619" s="66"/>
    </row>
    <row r="620" spans="2:21" s="5" customFormat="1" ht="122.25" customHeight="1" thickBot="1">
      <c r="B620" s="658"/>
      <c r="C620" s="659"/>
      <c r="D620" s="659"/>
      <c r="E620" s="659"/>
      <c r="F620" s="659"/>
      <c r="G620" s="659"/>
      <c r="H620" s="659"/>
      <c r="I620" s="659"/>
      <c r="J620" s="660"/>
      <c r="K620" s="658"/>
      <c r="L620" s="659"/>
      <c r="M620" s="659"/>
      <c r="N620" s="659"/>
      <c r="O620" s="659"/>
      <c r="P620" s="659"/>
      <c r="Q620" s="659"/>
      <c r="R620" s="659"/>
      <c r="S620" s="660"/>
      <c r="T620" s="66"/>
      <c r="U620" s="66"/>
    </row>
    <row r="621" spans="2:21" s="5" customFormat="1" ht="17.25" customHeight="1">
      <c r="B621" s="652" t="s">
        <v>1310</v>
      </c>
      <c r="C621" s="653"/>
      <c r="D621" s="653"/>
      <c r="E621" s="653"/>
      <c r="F621" s="653"/>
      <c r="G621" s="653"/>
      <c r="H621" s="653"/>
      <c r="I621" s="653"/>
      <c r="J621" s="654"/>
      <c r="K621" s="652" t="s">
        <v>1312</v>
      </c>
      <c r="L621" s="653"/>
      <c r="M621" s="653"/>
      <c r="N621" s="653"/>
      <c r="O621" s="653"/>
      <c r="P621" s="653"/>
      <c r="Q621" s="653"/>
      <c r="R621" s="653"/>
      <c r="S621" s="654"/>
      <c r="T621" s="66"/>
      <c r="U621" s="66"/>
    </row>
    <row r="622" spans="2:21" s="5" customFormat="1" ht="17.25" customHeight="1">
      <c r="B622" s="655"/>
      <c r="C622" s="656"/>
      <c r="D622" s="656"/>
      <c r="E622" s="656"/>
      <c r="F622" s="656"/>
      <c r="G622" s="656"/>
      <c r="H622" s="656"/>
      <c r="I622" s="656"/>
      <c r="J622" s="657"/>
      <c r="K622" s="655"/>
      <c r="L622" s="656"/>
      <c r="M622" s="656"/>
      <c r="N622" s="656"/>
      <c r="O622" s="656"/>
      <c r="P622" s="656"/>
      <c r="Q622" s="656"/>
      <c r="R622" s="656"/>
      <c r="S622" s="657"/>
      <c r="T622" s="66"/>
      <c r="U622" s="66"/>
    </row>
    <row r="623" spans="2:21" s="5" customFormat="1" ht="17.25" customHeight="1">
      <c r="B623" s="655"/>
      <c r="C623" s="656"/>
      <c r="D623" s="656"/>
      <c r="E623" s="656"/>
      <c r="F623" s="656"/>
      <c r="G623" s="656"/>
      <c r="H623" s="656"/>
      <c r="I623" s="656"/>
      <c r="J623" s="657"/>
      <c r="K623" s="655"/>
      <c r="L623" s="656"/>
      <c r="M623" s="656"/>
      <c r="N623" s="656"/>
      <c r="O623" s="656"/>
      <c r="P623" s="656"/>
      <c r="Q623" s="656"/>
      <c r="R623" s="656"/>
      <c r="S623" s="657"/>
      <c r="T623" s="66"/>
      <c r="U623" s="66"/>
    </row>
    <row r="624" spans="2:21" s="5" customFormat="1" ht="17.25" customHeight="1">
      <c r="B624" s="655"/>
      <c r="C624" s="656"/>
      <c r="D624" s="656"/>
      <c r="E624" s="656"/>
      <c r="F624" s="656"/>
      <c r="G624" s="656"/>
      <c r="H624" s="656"/>
      <c r="I624" s="656"/>
      <c r="J624" s="657"/>
      <c r="K624" s="655"/>
      <c r="L624" s="656"/>
      <c r="M624" s="656"/>
      <c r="N624" s="656"/>
      <c r="O624" s="656"/>
      <c r="P624" s="656"/>
      <c r="Q624" s="656"/>
      <c r="R624" s="656"/>
      <c r="S624" s="657"/>
      <c r="T624" s="66"/>
      <c r="U624" s="66"/>
    </row>
    <row r="625" spans="2:21" s="5" customFormat="1" ht="17.25" customHeight="1">
      <c r="B625" s="655"/>
      <c r="C625" s="656"/>
      <c r="D625" s="656"/>
      <c r="E625" s="656"/>
      <c r="F625" s="656"/>
      <c r="G625" s="656"/>
      <c r="H625" s="656"/>
      <c r="I625" s="656"/>
      <c r="J625" s="657"/>
      <c r="K625" s="655"/>
      <c r="L625" s="656"/>
      <c r="M625" s="656"/>
      <c r="N625" s="656"/>
      <c r="O625" s="656"/>
      <c r="P625" s="656"/>
      <c r="Q625" s="656"/>
      <c r="R625" s="656"/>
      <c r="S625" s="657"/>
      <c r="T625" s="66"/>
      <c r="U625" s="66"/>
    </row>
    <row r="626" spans="2:21" s="5" customFormat="1" ht="17.25" customHeight="1">
      <c r="B626" s="655"/>
      <c r="C626" s="656"/>
      <c r="D626" s="656"/>
      <c r="E626" s="656"/>
      <c r="F626" s="656"/>
      <c r="G626" s="656"/>
      <c r="H626" s="656"/>
      <c r="I626" s="656"/>
      <c r="J626" s="657"/>
      <c r="K626" s="655"/>
      <c r="L626" s="656"/>
      <c r="M626" s="656"/>
      <c r="N626" s="656"/>
      <c r="O626" s="656"/>
      <c r="P626" s="656"/>
      <c r="Q626" s="656"/>
      <c r="R626" s="656"/>
      <c r="S626" s="657"/>
      <c r="T626" s="66"/>
      <c r="U626" s="66"/>
    </row>
    <row r="627" spans="2:21" s="5" customFormat="1" ht="17.25" customHeight="1">
      <c r="B627" s="655"/>
      <c r="C627" s="656"/>
      <c r="D627" s="656"/>
      <c r="E627" s="656"/>
      <c r="F627" s="656"/>
      <c r="G627" s="656"/>
      <c r="H627" s="656"/>
      <c r="I627" s="656"/>
      <c r="J627" s="657"/>
      <c r="K627" s="655"/>
      <c r="L627" s="656"/>
      <c r="M627" s="656"/>
      <c r="N627" s="656"/>
      <c r="O627" s="656"/>
      <c r="P627" s="656"/>
      <c r="Q627" s="656"/>
      <c r="R627" s="656"/>
      <c r="S627" s="657"/>
      <c r="T627" s="66"/>
      <c r="U627" s="66"/>
    </row>
    <row r="628" spans="2:21" s="5" customFormat="1" ht="165" customHeight="1" thickBot="1">
      <c r="B628" s="658"/>
      <c r="C628" s="659"/>
      <c r="D628" s="659"/>
      <c r="E628" s="659"/>
      <c r="F628" s="659"/>
      <c r="G628" s="659"/>
      <c r="H628" s="659"/>
      <c r="I628" s="659"/>
      <c r="J628" s="660"/>
      <c r="K628" s="658"/>
      <c r="L628" s="659"/>
      <c r="M628" s="659"/>
      <c r="N628" s="659"/>
      <c r="O628" s="659"/>
      <c r="P628" s="659"/>
      <c r="Q628" s="659"/>
      <c r="R628" s="659"/>
      <c r="S628" s="660"/>
      <c r="T628" s="66"/>
      <c r="U628" s="66"/>
    </row>
    <row r="629" spans="2:21" s="5" customFormat="1" ht="17.25" customHeight="1">
      <c r="B629" s="1014" t="s">
        <v>135</v>
      </c>
      <c r="C629" s="1014"/>
      <c r="D629" s="1014"/>
      <c r="E629" s="64"/>
      <c r="F629" s="64"/>
      <c r="G629" s="64"/>
      <c r="H629" s="64"/>
      <c r="I629" s="64"/>
      <c r="J629" s="47"/>
      <c r="K629" s="47"/>
      <c r="L629" s="63"/>
      <c r="M629" s="63"/>
      <c r="N629" s="64"/>
      <c r="O629" s="64"/>
      <c r="P629" s="64"/>
      <c r="Q629" s="1252" t="s">
        <v>177</v>
      </c>
      <c r="R629" s="1252"/>
      <c r="S629" s="1252"/>
      <c r="T629" s="65"/>
      <c r="U629" s="65"/>
    </row>
    <row r="630" spans="2:21" ht="17.25" customHeight="1">
      <c r="B630" s="64"/>
      <c r="C630" s="64"/>
      <c r="D630" s="64"/>
      <c r="E630" s="64"/>
      <c r="F630" s="64"/>
      <c r="G630" s="64"/>
      <c r="H630" s="64"/>
      <c r="I630" s="64"/>
      <c r="J630" s="63"/>
      <c r="K630" s="63"/>
      <c r="L630" s="64"/>
      <c r="M630" s="64"/>
      <c r="N630" s="64"/>
      <c r="O630" s="64"/>
      <c r="P630" s="64"/>
      <c r="Q630" s="64"/>
      <c r="R630" s="47"/>
      <c r="S630" s="47"/>
      <c r="T630" s="47"/>
      <c r="U630" s="47"/>
    </row>
    <row r="631" spans="2:21" ht="17.25" customHeight="1">
      <c r="B631" s="787" t="s">
        <v>121</v>
      </c>
      <c r="C631" s="787"/>
      <c r="D631" s="787"/>
      <c r="E631" s="787"/>
    </row>
    <row r="632" spans="2:21" s="5" customFormat="1" ht="17.25" customHeight="1" thickBot="1">
      <c r="B632" s="1000" t="s">
        <v>133</v>
      </c>
      <c r="C632" s="1000"/>
      <c r="D632" s="1000"/>
      <c r="E632" s="62"/>
      <c r="F632" s="62"/>
      <c r="G632" s="62"/>
      <c r="H632" s="62"/>
      <c r="I632" s="62"/>
      <c r="J632" s="47"/>
      <c r="K632" s="47"/>
      <c r="L632" s="63"/>
      <c r="M632" s="63"/>
      <c r="N632" s="64"/>
      <c r="O632" s="64"/>
      <c r="P632" s="64"/>
      <c r="Q632" s="1001" t="s">
        <v>134</v>
      </c>
      <c r="R632" s="1001"/>
      <c r="S632" s="1001"/>
      <c r="T632" s="65"/>
      <c r="U632" s="65"/>
    </row>
    <row r="633" spans="2:21" s="5" customFormat="1" ht="17.25" customHeight="1">
      <c r="B633" s="652" t="s">
        <v>1193</v>
      </c>
      <c r="C633" s="653"/>
      <c r="D633" s="653"/>
      <c r="E633" s="653"/>
      <c r="F633" s="653"/>
      <c r="G633" s="653"/>
      <c r="H633" s="653"/>
      <c r="I633" s="653"/>
      <c r="J633" s="654"/>
      <c r="K633" s="652" t="s">
        <v>1314</v>
      </c>
      <c r="L633" s="653"/>
      <c r="M633" s="653"/>
      <c r="N633" s="653"/>
      <c r="O633" s="653"/>
      <c r="P633" s="653"/>
      <c r="Q633" s="653"/>
      <c r="R633" s="653"/>
      <c r="S633" s="654"/>
      <c r="T633" s="66"/>
      <c r="U633" s="66"/>
    </row>
    <row r="634" spans="2:21" s="5" customFormat="1" ht="17.25" customHeight="1">
      <c r="B634" s="655"/>
      <c r="C634" s="656"/>
      <c r="D634" s="656"/>
      <c r="E634" s="656"/>
      <c r="F634" s="656"/>
      <c r="G634" s="656"/>
      <c r="H634" s="656"/>
      <c r="I634" s="656"/>
      <c r="J634" s="657"/>
      <c r="K634" s="655"/>
      <c r="L634" s="656"/>
      <c r="M634" s="656"/>
      <c r="N634" s="656"/>
      <c r="O634" s="656"/>
      <c r="P634" s="656"/>
      <c r="Q634" s="656"/>
      <c r="R634" s="656"/>
      <c r="S634" s="657"/>
      <c r="T634" s="66"/>
      <c r="U634" s="66"/>
    </row>
    <row r="635" spans="2:21" s="5" customFormat="1" ht="17.25" customHeight="1">
      <c r="B635" s="655"/>
      <c r="C635" s="656"/>
      <c r="D635" s="656"/>
      <c r="E635" s="656"/>
      <c r="F635" s="656"/>
      <c r="G635" s="656"/>
      <c r="H635" s="656"/>
      <c r="I635" s="656"/>
      <c r="J635" s="657"/>
      <c r="K635" s="655"/>
      <c r="L635" s="656"/>
      <c r="M635" s="656"/>
      <c r="N635" s="656"/>
      <c r="O635" s="656"/>
      <c r="P635" s="656"/>
      <c r="Q635" s="656"/>
      <c r="R635" s="656"/>
      <c r="S635" s="657"/>
      <c r="T635" s="66"/>
      <c r="U635" s="66"/>
    </row>
    <row r="636" spans="2:21" s="5" customFormat="1" ht="17.25" customHeight="1">
      <c r="B636" s="655"/>
      <c r="C636" s="656"/>
      <c r="D636" s="656"/>
      <c r="E636" s="656"/>
      <c r="F636" s="656"/>
      <c r="G636" s="656"/>
      <c r="H636" s="656"/>
      <c r="I636" s="656"/>
      <c r="J636" s="657"/>
      <c r="K636" s="655"/>
      <c r="L636" s="656"/>
      <c r="M636" s="656"/>
      <c r="N636" s="656"/>
      <c r="O636" s="656"/>
      <c r="P636" s="656"/>
      <c r="Q636" s="656"/>
      <c r="R636" s="656"/>
      <c r="S636" s="657"/>
      <c r="T636" s="66"/>
      <c r="U636" s="66"/>
    </row>
    <row r="637" spans="2:21" s="5" customFormat="1" ht="17.25" customHeight="1">
      <c r="B637" s="655"/>
      <c r="C637" s="656"/>
      <c r="D637" s="656"/>
      <c r="E637" s="656"/>
      <c r="F637" s="656"/>
      <c r="G637" s="656"/>
      <c r="H637" s="656"/>
      <c r="I637" s="656"/>
      <c r="J637" s="657"/>
      <c r="K637" s="655"/>
      <c r="L637" s="656"/>
      <c r="M637" s="656"/>
      <c r="N637" s="656"/>
      <c r="O637" s="656"/>
      <c r="P637" s="656"/>
      <c r="Q637" s="656"/>
      <c r="R637" s="656"/>
      <c r="S637" s="657"/>
      <c r="T637" s="66"/>
      <c r="U637" s="66"/>
    </row>
    <row r="638" spans="2:21" s="5" customFormat="1" ht="17.25" customHeight="1">
      <c r="B638" s="655"/>
      <c r="C638" s="656"/>
      <c r="D638" s="656"/>
      <c r="E638" s="656"/>
      <c r="F638" s="656"/>
      <c r="G638" s="656"/>
      <c r="H638" s="656"/>
      <c r="I638" s="656"/>
      <c r="J638" s="657"/>
      <c r="K638" s="655"/>
      <c r="L638" s="656"/>
      <c r="M638" s="656"/>
      <c r="N638" s="656"/>
      <c r="O638" s="656"/>
      <c r="P638" s="656"/>
      <c r="Q638" s="656"/>
      <c r="R638" s="656"/>
      <c r="S638" s="657"/>
      <c r="T638" s="66"/>
      <c r="U638" s="66"/>
    </row>
    <row r="639" spans="2:21" s="5" customFormat="1" ht="17.25" customHeight="1">
      <c r="B639" s="655"/>
      <c r="C639" s="656"/>
      <c r="D639" s="656"/>
      <c r="E639" s="656"/>
      <c r="F639" s="656"/>
      <c r="G639" s="656"/>
      <c r="H639" s="656"/>
      <c r="I639" s="656"/>
      <c r="J639" s="657"/>
      <c r="K639" s="655"/>
      <c r="L639" s="656"/>
      <c r="M639" s="656"/>
      <c r="N639" s="656"/>
      <c r="O639" s="656"/>
      <c r="P639" s="656"/>
      <c r="Q639" s="656"/>
      <c r="R639" s="656"/>
      <c r="S639" s="657"/>
      <c r="T639" s="66"/>
      <c r="U639" s="66"/>
    </row>
    <row r="640" spans="2:21" s="5" customFormat="1" ht="147.75" customHeight="1" thickBot="1">
      <c r="B640" s="658"/>
      <c r="C640" s="659"/>
      <c r="D640" s="659"/>
      <c r="E640" s="659"/>
      <c r="F640" s="659"/>
      <c r="G640" s="659"/>
      <c r="H640" s="659"/>
      <c r="I640" s="659"/>
      <c r="J640" s="660"/>
      <c r="K640" s="658"/>
      <c r="L640" s="659"/>
      <c r="M640" s="659"/>
      <c r="N640" s="659"/>
      <c r="O640" s="659"/>
      <c r="P640" s="659"/>
      <c r="Q640" s="659"/>
      <c r="R640" s="659"/>
      <c r="S640" s="660"/>
      <c r="T640" s="66"/>
      <c r="U640" s="66"/>
    </row>
    <row r="641" spans="2:21" s="5" customFormat="1" ht="17.25" customHeight="1">
      <c r="B641" s="652" t="s">
        <v>1313</v>
      </c>
      <c r="C641" s="653"/>
      <c r="D641" s="653"/>
      <c r="E641" s="653"/>
      <c r="F641" s="653"/>
      <c r="G641" s="653"/>
      <c r="H641" s="653"/>
      <c r="I641" s="653"/>
      <c r="J641" s="654"/>
      <c r="K641" s="652" t="s">
        <v>1315</v>
      </c>
      <c r="L641" s="653"/>
      <c r="M641" s="653"/>
      <c r="N641" s="653"/>
      <c r="O641" s="653"/>
      <c r="P641" s="653"/>
      <c r="Q641" s="653"/>
      <c r="R641" s="653"/>
      <c r="S641" s="654"/>
      <c r="T641" s="66"/>
      <c r="U641" s="66"/>
    </row>
    <row r="642" spans="2:21" s="5" customFormat="1" ht="17.25" customHeight="1">
      <c r="B642" s="655"/>
      <c r="C642" s="656"/>
      <c r="D642" s="656"/>
      <c r="E642" s="656"/>
      <c r="F642" s="656"/>
      <c r="G642" s="656"/>
      <c r="H642" s="656"/>
      <c r="I642" s="656"/>
      <c r="J642" s="657"/>
      <c r="K642" s="655"/>
      <c r="L642" s="656"/>
      <c r="M642" s="656"/>
      <c r="N642" s="656"/>
      <c r="O642" s="656"/>
      <c r="P642" s="656"/>
      <c r="Q642" s="656"/>
      <c r="R642" s="656"/>
      <c r="S642" s="657"/>
      <c r="T642" s="66"/>
      <c r="U642" s="66"/>
    </row>
    <row r="643" spans="2:21" s="5" customFormat="1" ht="17.25" customHeight="1">
      <c r="B643" s="655"/>
      <c r="C643" s="656"/>
      <c r="D643" s="656"/>
      <c r="E643" s="656"/>
      <c r="F643" s="656"/>
      <c r="G643" s="656"/>
      <c r="H643" s="656"/>
      <c r="I643" s="656"/>
      <c r="J643" s="657"/>
      <c r="K643" s="655"/>
      <c r="L643" s="656"/>
      <c r="M643" s="656"/>
      <c r="N643" s="656"/>
      <c r="O643" s="656"/>
      <c r="P643" s="656"/>
      <c r="Q643" s="656"/>
      <c r="R643" s="656"/>
      <c r="S643" s="657"/>
      <c r="T643" s="66"/>
      <c r="U643" s="66"/>
    </row>
    <row r="644" spans="2:21" s="5" customFormat="1" ht="17.25" customHeight="1">
      <c r="B644" s="655"/>
      <c r="C644" s="656"/>
      <c r="D644" s="656"/>
      <c r="E644" s="656"/>
      <c r="F644" s="656"/>
      <c r="G644" s="656"/>
      <c r="H644" s="656"/>
      <c r="I644" s="656"/>
      <c r="J644" s="657"/>
      <c r="K644" s="655"/>
      <c r="L644" s="656"/>
      <c r="M644" s="656"/>
      <c r="N644" s="656"/>
      <c r="O644" s="656"/>
      <c r="P644" s="656"/>
      <c r="Q644" s="656"/>
      <c r="R644" s="656"/>
      <c r="S644" s="657"/>
      <c r="T644" s="66"/>
      <c r="U644" s="66"/>
    </row>
    <row r="645" spans="2:21" s="5" customFormat="1" ht="17.25" customHeight="1">
      <c r="B645" s="655"/>
      <c r="C645" s="656"/>
      <c r="D645" s="656"/>
      <c r="E645" s="656"/>
      <c r="F645" s="656"/>
      <c r="G645" s="656"/>
      <c r="H645" s="656"/>
      <c r="I645" s="656"/>
      <c r="J645" s="657"/>
      <c r="K645" s="655"/>
      <c r="L645" s="656"/>
      <c r="M645" s="656"/>
      <c r="N645" s="656"/>
      <c r="O645" s="656"/>
      <c r="P645" s="656"/>
      <c r="Q645" s="656"/>
      <c r="R645" s="656"/>
      <c r="S645" s="657"/>
      <c r="T645" s="66"/>
      <c r="U645" s="66"/>
    </row>
    <row r="646" spans="2:21" s="5" customFormat="1" ht="17.25" customHeight="1">
      <c r="B646" s="655"/>
      <c r="C646" s="656"/>
      <c r="D646" s="656"/>
      <c r="E646" s="656"/>
      <c r="F646" s="656"/>
      <c r="G646" s="656"/>
      <c r="H646" s="656"/>
      <c r="I646" s="656"/>
      <c r="J646" s="657"/>
      <c r="K646" s="655"/>
      <c r="L646" s="656"/>
      <c r="M646" s="656"/>
      <c r="N646" s="656"/>
      <c r="O646" s="656"/>
      <c r="P646" s="656"/>
      <c r="Q646" s="656"/>
      <c r="R646" s="656"/>
      <c r="S646" s="657"/>
      <c r="T646" s="66"/>
      <c r="U646" s="66"/>
    </row>
    <row r="647" spans="2:21" s="5" customFormat="1" ht="17.25" customHeight="1">
      <c r="B647" s="655"/>
      <c r="C647" s="656"/>
      <c r="D647" s="656"/>
      <c r="E647" s="656"/>
      <c r="F647" s="656"/>
      <c r="G647" s="656"/>
      <c r="H647" s="656"/>
      <c r="I647" s="656"/>
      <c r="J647" s="657"/>
      <c r="K647" s="655"/>
      <c r="L647" s="656"/>
      <c r="M647" s="656"/>
      <c r="N647" s="656"/>
      <c r="O647" s="656"/>
      <c r="P647" s="656"/>
      <c r="Q647" s="656"/>
      <c r="R647" s="656"/>
      <c r="S647" s="657"/>
      <c r="T647" s="66"/>
      <c r="U647" s="66"/>
    </row>
    <row r="648" spans="2:21" s="5" customFormat="1" ht="166.5" customHeight="1" thickBot="1">
      <c r="B648" s="658"/>
      <c r="C648" s="659"/>
      <c r="D648" s="659"/>
      <c r="E648" s="659"/>
      <c r="F648" s="659"/>
      <c r="G648" s="659"/>
      <c r="H648" s="659"/>
      <c r="I648" s="659"/>
      <c r="J648" s="660"/>
      <c r="K648" s="658"/>
      <c r="L648" s="659"/>
      <c r="M648" s="659"/>
      <c r="N648" s="659"/>
      <c r="O648" s="659"/>
      <c r="P648" s="659"/>
      <c r="Q648" s="659"/>
      <c r="R648" s="659"/>
      <c r="S648" s="660"/>
      <c r="T648" s="66"/>
      <c r="U648" s="66"/>
    </row>
    <row r="649" spans="2:21" s="5" customFormat="1" ht="17.25" customHeight="1">
      <c r="B649" s="1014" t="s">
        <v>135</v>
      </c>
      <c r="C649" s="1014"/>
      <c r="D649" s="1014"/>
      <c r="E649" s="64"/>
      <c r="F649" s="64"/>
      <c r="G649" s="64"/>
      <c r="H649" s="64"/>
      <c r="I649" s="64"/>
      <c r="J649" s="47"/>
      <c r="K649" s="47"/>
      <c r="L649" s="63"/>
      <c r="M649" s="63"/>
      <c r="N649" s="64"/>
      <c r="O649" s="64"/>
      <c r="P649" s="64"/>
      <c r="Q649" s="1252" t="s">
        <v>177</v>
      </c>
      <c r="R649" s="1252"/>
      <c r="S649" s="1252"/>
      <c r="T649" s="65"/>
      <c r="U649" s="65"/>
    </row>
    <row r="650" spans="2:21" ht="17.25" customHeight="1"/>
    <row r="651" spans="2:21" ht="17.25" customHeight="1">
      <c r="B651" s="787" t="s">
        <v>1068</v>
      </c>
      <c r="C651" s="787"/>
      <c r="D651" s="787"/>
      <c r="E651" s="787"/>
      <c r="F651" s="787"/>
      <c r="G651" s="787"/>
      <c r="H651" s="787"/>
      <c r="I651" s="787"/>
      <c r="J651" s="787"/>
      <c r="K651" s="787"/>
    </row>
    <row r="652" spans="2:21" ht="17.25" customHeight="1" thickBot="1"/>
    <row r="653" spans="2:21" ht="17.25" customHeight="1">
      <c r="B653" s="652" t="s">
        <v>1316</v>
      </c>
      <c r="C653" s="653"/>
      <c r="D653" s="653"/>
      <c r="E653" s="653"/>
      <c r="F653" s="653"/>
      <c r="G653" s="653"/>
      <c r="H653" s="653"/>
      <c r="I653" s="653"/>
      <c r="J653" s="653"/>
      <c r="K653" s="653"/>
      <c r="L653" s="653"/>
      <c r="M653" s="653"/>
      <c r="N653" s="653"/>
      <c r="O653" s="653"/>
      <c r="P653" s="653"/>
      <c r="Q653" s="653"/>
      <c r="R653" s="653"/>
      <c r="S653" s="654"/>
    </row>
    <row r="654" spans="2:21" ht="17.25" customHeight="1">
      <c r="B654" s="655"/>
      <c r="C654" s="656"/>
      <c r="D654" s="656"/>
      <c r="E654" s="656"/>
      <c r="F654" s="656"/>
      <c r="G654" s="656"/>
      <c r="H654" s="656"/>
      <c r="I654" s="656"/>
      <c r="J654" s="656"/>
      <c r="K654" s="656"/>
      <c r="L654" s="656"/>
      <c r="M654" s="656"/>
      <c r="N654" s="656"/>
      <c r="O654" s="656"/>
      <c r="P654" s="656"/>
      <c r="Q654" s="656"/>
      <c r="R654" s="656"/>
      <c r="S654" s="657"/>
    </row>
    <row r="655" spans="2:21" ht="17.25" customHeight="1">
      <c r="B655" s="655"/>
      <c r="C655" s="656"/>
      <c r="D655" s="656"/>
      <c r="E655" s="656"/>
      <c r="F655" s="656"/>
      <c r="G655" s="656"/>
      <c r="H655" s="656"/>
      <c r="I655" s="656"/>
      <c r="J655" s="656"/>
      <c r="K655" s="656"/>
      <c r="L655" s="656"/>
      <c r="M655" s="656"/>
      <c r="N655" s="656"/>
      <c r="O655" s="656"/>
      <c r="P655" s="656"/>
      <c r="Q655" s="656"/>
      <c r="R655" s="656"/>
      <c r="S655" s="657"/>
    </row>
    <row r="656" spans="2:21" ht="17.25" customHeight="1">
      <c r="B656" s="655"/>
      <c r="C656" s="656"/>
      <c r="D656" s="656"/>
      <c r="E656" s="656"/>
      <c r="F656" s="656"/>
      <c r="G656" s="656"/>
      <c r="H656" s="656"/>
      <c r="I656" s="656"/>
      <c r="J656" s="656"/>
      <c r="K656" s="656"/>
      <c r="L656" s="656"/>
      <c r="M656" s="656"/>
      <c r="N656" s="656"/>
      <c r="O656" s="656"/>
      <c r="P656" s="656"/>
      <c r="Q656" s="656"/>
      <c r="R656" s="656"/>
      <c r="S656" s="657"/>
    </row>
    <row r="657" spans="2:19" ht="17.25" customHeight="1">
      <c r="B657" s="655"/>
      <c r="C657" s="656"/>
      <c r="D657" s="656"/>
      <c r="E657" s="656"/>
      <c r="F657" s="656"/>
      <c r="G657" s="656"/>
      <c r="H657" s="656"/>
      <c r="I657" s="656"/>
      <c r="J657" s="656"/>
      <c r="K657" s="656"/>
      <c r="L657" s="656"/>
      <c r="M657" s="656"/>
      <c r="N657" s="656"/>
      <c r="O657" s="656"/>
      <c r="P657" s="656"/>
      <c r="Q657" s="656"/>
      <c r="R657" s="656"/>
      <c r="S657" s="657"/>
    </row>
    <row r="658" spans="2:19" ht="17.25" customHeight="1">
      <c r="B658" s="655"/>
      <c r="C658" s="656"/>
      <c r="D658" s="656"/>
      <c r="E658" s="656"/>
      <c r="F658" s="656"/>
      <c r="G658" s="656"/>
      <c r="H658" s="656"/>
      <c r="I658" s="656"/>
      <c r="J658" s="656"/>
      <c r="K658" s="656"/>
      <c r="L658" s="656"/>
      <c r="M658" s="656"/>
      <c r="N658" s="656"/>
      <c r="O658" s="656"/>
      <c r="P658" s="656"/>
      <c r="Q658" s="656"/>
      <c r="R658" s="656"/>
      <c r="S658" s="657"/>
    </row>
    <row r="659" spans="2:19" ht="17.25" customHeight="1">
      <c r="B659" s="655"/>
      <c r="C659" s="656"/>
      <c r="D659" s="656"/>
      <c r="E659" s="656"/>
      <c r="F659" s="656"/>
      <c r="G659" s="656"/>
      <c r="H659" s="656"/>
      <c r="I659" s="656"/>
      <c r="J659" s="656"/>
      <c r="K659" s="656"/>
      <c r="L659" s="656"/>
      <c r="M659" s="656"/>
      <c r="N659" s="656"/>
      <c r="O659" s="656"/>
      <c r="P659" s="656"/>
      <c r="Q659" s="656"/>
      <c r="R659" s="656"/>
      <c r="S659" s="657"/>
    </row>
    <row r="660" spans="2:19" ht="17.25" customHeight="1">
      <c r="B660" s="655"/>
      <c r="C660" s="656"/>
      <c r="D660" s="656"/>
      <c r="E660" s="656"/>
      <c r="F660" s="656"/>
      <c r="G660" s="656"/>
      <c r="H660" s="656"/>
      <c r="I660" s="656"/>
      <c r="J660" s="656"/>
      <c r="K660" s="656"/>
      <c r="L660" s="656"/>
      <c r="M660" s="656"/>
      <c r="N660" s="656"/>
      <c r="O660" s="656"/>
      <c r="P660" s="656"/>
      <c r="Q660" s="656"/>
      <c r="R660" s="656"/>
      <c r="S660" s="657"/>
    </row>
    <row r="661" spans="2:19" ht="293.25" customHeight="1" thickBot="1">
      <c r="B661" s="658"/>
      <c r="C661" s="659"/>
      <c r="D661" s="659"/>
      <c r="E661" s="659"/>
      <c r="F661" s="659"/>
      <c r="G661" s="659"/>
      <c r="H661" s="659"/>
      <c r="I661" s="659"/>
      <c r="J661" s="659"/>
      <c r="K661" s="659"/>
      <c r="L661" s="659"/>
      <c r="M661" s="659"/>
      <c r="N661" s="659"/>
      <c r="O661" s="659"/>
      <c r="P661" s="659"/>
      <c r="Q661" s="659"/>
      <c r="R661" s="659"/>
      <c r="S661" s="660"/>
    </row>
    <row r="662" spans="2:19" ht="17.25" customHeight="1"/>
    <row r="663" spans="2:19" ht="17.25" customHeight="1">
      <c r="B663" s="787" t="s">
        <v>1069</v>
      </c>
      <c r="C663" s="787"/>
      <c r="D663" s="787"/>
      <c r="E663" s="787"/>
      <c r="F663" s="787"/>
      <c r="G663" s="787"/>
      <c r="H663" s="787"/>
      <c r="I663" s="787"/>
      <c r="J663" s="787"/>
      <c r="K663" s="787"/>
    </row>
    <row r="664" spans="2:19" ht="17.25" customHeight="1" thickBot="1"/>
    <row r="665" spans="2:19" ht="17.25" customHeight="1">
      <c r="B665" s="652" t="s">
        <v>1194</v>
      </c>
      <c r="C665" s="653"/>
      <c r="D665" s="653"/>
      <c r="E665" s="653"/>
      <c r="F665" s="653"/>
      <c r="G665" s="653"/>
      <c r="H665" s="653"/>
      <c r="I665" s="653"/>
      <c r="J665" s="653"/>
      <c r="K665" s="653"/>
      <c r="L665" s="653"/>
      <c r="M665" s="653"/>
      <c r="N665" s="653"/>
      <c r="O665" s="653"/>
      <c r="P665" s="653"/>
      <c r="Q665" s="653"/>
      <c r="R665" s="653"/>
      <c r="S665" s="654"/>
    </row>
    <row r="666" spans="2:19" ht="17.25" customHeight="1">
      <c r="B666" s="655"/>
      <c r="C666" s="656"/>
      <c r="D666" s="656"/>
      <c r="E666" s="656"/>
      <c r="F666" s="656"/>
      <c r="G666" s="656"/>
      <c r="H666" s="656"/>
      <c r="I666" s="656"/>
      <c r="J666" s="656"/>
      <c r="K666" s="656"/>
      <c r="L666" s="656"/>
      <c r="M666" s="656"/>
      <c r="N666" s="656"/>
      <c r="O666" s="656"/>
      <c r="P666" s="656"/>
      <c r="Q666" s="656"/>
      <c r="R666" s="656"/>
      <c r="S666" s="657"/>
    </row>
    <row r="667" spans="2:19" ht="17.25" customHeight="1">
      <c r="B667" s="655"/>
      <c r="C667" s="656"/>
      <c r="D667" s="656"/>
      <c r="E667" s="656"/>
      <c r="F667" s="656"/>
      <c r="G667" s="656"/>
      <c r="H667" s="656"/>
      <c r="I667" s="656"/>
      <c r="J667" s="656"/>
      <c r="K667" s="656"/>
      <c r="L667" s="656"/>
      <c r="M667" s="656"/>
      <c r="N667" s="656"/>
      <c r="O667" s="656"/>
      <c r="P667" s="656"/>
      <c r="Q667" s="656"/>
      <c r="R667" s="656"/>
      <c r="S667" s="657"/>
    </row>
    <row r="668" spans="2:19" ht="17.25" customHeight="1">
      <c r="B668" s="655"/>
      <c r="C668" s="656"/>
      <c r="D668" s="656"/>
      <c r="E668" s="656"/>
      <c r="F668" s="656"/>
      <c r="G668" s="656"/>
      <c r="H668" s="656"/>
      <c r="I668" s="656"/>
      <c r="J668" s="656"/>
      <c r="K668" s="656"/>
      <c r="L668" s="656"/>
      <c r="M668" s="656"/>
      <c r="N668" s="656"/>
      <c r="O668" s="656"/>
      <c r="P668" s="656"/>
      <c r="Q668" s="656"/>
      <c r="R668" s="656"/>
      <c r="S668" s="657"/>
    </row>
    <row r="669" spans="2:19" ht="17.25" customHeight="1">
      <c r="B669" s="655"/>
      <c r="C669" s="656"/>
      <c r="D669" s="656"/>
      <c r="E669" s="656"/>
      <c r="F669" s="656"/>
      <c r="G669" s="656"/>
      <c r="H669" s="656"/>
      <c r="I669" s="656"/>
      <c r="J669" s="656"/>
      <c r="K669" s="656"/>
      <c r="L669" s="656"/>
      <c r="M669" s="656"/>
      <c r="N669" s="656"/>
      <c r="O669" s="656"/>
      <c r="P669" s="656"/>
      <c r="Q669" s="656"/>
      <c r="R669" s="656"/>
      <c r="S669" s="657"/>
    </row>
    <row r="670" spans="2:19" ht="17.25" customHeight="1">
      <c r="B670" s="655"/>
      <c r="C670" s="656"/>
      <c r="D670" s="656"/>
      <c r="E670" s="656"/>
      <c r="F670" s="656"/>
      <c r="G670" s="656"/>
      <c r="H670" s="656"/>
      <c r="I670" s="656"/>
      <c r="J670" s="656"/>
      <c r="K670" s="656"/>
      <c r="L670" s="656"/>
      <c r="M670" s="656"/>
      <c r="N670" s="656"/>
      <c r="O670" s="656"/>
      <c r="P670" s="656"/>
      <c r="Q670" s="656"/>
      <c r="R670" s="656"/>
      <c r="S670" s="657"/>
    </row>
    <row r="671" spans="2:19" ht="17.25" customHeight="1">
      <c r="B671" s="655"/>
      <c r="C671" s="656"/>
      <c r="D671" s="656"/>
      <c r="E671" s="656"/>
      <c r="F671" s="656"/>
      <c r="G671" s="656"/>
      <c r="H671" s="656"/>
      <c r="I671" s="656"/>
      <c r="J671" s="656"/>
      <c r="K671" s="656"/>
      <c r="L671" s="656"/>
      <c r="M671" s="656"/>
      <c r="N671" s="656"/>
      <c r="O671" s="656"/>
      <c r="P671" s="656"/>
      <c r="Q671" s="656"/>
      <c r="R671" s="656"/>
      <c r="S671" s="657"/>
    </row>
    <row r="672" spans="2:19" ht="17.25" customHeight="1">
      <c r="B672" s="655"/>
      <c r="C672" s="656"/>
      <c r="D672" s="656"/>
      <c r="E672" s="656"/>
      <c r="F672" s="656"/>
      <c r="G672" s="656"/>
      <c r="H672" s="656"/>
      <c r="I672" s="656"/>
      <c r="J672" s="656"/>
      <c r="K672" s="656"/>
      <c r="L672" s="656"/>
      <c r="M672" s="656"/>
      <c r="N672" s="656"/>
      <c r="O672" s="656"/>
      <c r="P672" s="656"/>
      <c r="Q672" s="656"/>
      <c r="R672" s="656"/>
      <c r="S672" s="657"/>
    </row>
    <row r="673" spans="1:19" ht="272.25" customHeight="1" thickBot="1">
      <c r="B673" s="658"/>
      <c r="C673" s="659"/>
      <c r="D673" s="659"/>
      <c r="E673" s="659"/>
      <c r="F673" s="659"/>
      <c r="G673" s="659"/>
      <c r="H673" s="659"/>
      <c r="I673" s="659"/>
      <c r="J673" s="659"/>
      <c r="K673" s="659"/>
      <c r="L673" s="659"/>
      <c r="M673" s="659"/>
      <c r="N673" s="659"/>
      <c r="O673" s="659"/>
      <c r="P673" s="659"/>
      <c r="Q673" s="659"/>
      <c r="R673" s="659"/>
      <c r="S673" s="660"/>
    </row>
    <row r="674" spans="1:19" ht="17.25" customHeight="1">
      <c r="A674"/>
    </row>
    <row r="675" spans="1:19" ht="17.25" customHeight="1">
      <c r="A675"/>
    </row>
  </sheetData>
  <mergeCells count="1139">
    <mergeCell ref="F10:O10"/>
    <mergeCell ref="F12:O12"/>
    <mergeCell ref="F13:O13"/>
    <mergeCell ref="F15:O15"/>
    <mergeCell ref="F11:O11"/>
    <mergeCell ref="F14:O14"/>
    <mergeCell ref="N16:O16"/>
    <mergeCell ref="F20:O20"/>
    <mergeCell ref="F21:O21"/>
    <mergeCell ref="F22:O22"/>
    <mergeCell ref="F23:O23"/>
    <mergeCell ref="F17:O17"/>
    <mergeCell ref="F19:O19"/>
    <mergeCell ref="F18:O18"/>
    <mergeCell ref="G86:H86"/>
    <mergeCell ref="I83:J83"/>
    <mergeCell ref="B87:F87"/>
    <mergeCell ref="G87:H87"/>
    <mergeCell ref="I87:J87"/>
    <mergeCell ref="I82:J82"/>
    <mergeCell ref="G83:H83"/>
    <mergeCell ref="G80:H80"/>
    <mergeCell ref="I80:J80"/>
    <mergeCell ref="B81:F81"/>
    <mergeCell ref="B80:F80"/>
    <mergeCell ref="I81:J81"/>
    <mergeCell ref="B82:F82"/>
    <mergeCell ref="G82:H82"/>
    <mergeCell ref="B66:G66"/>
    <mergeCell ref="K62:M62"/>
    <mergeCell ref="K63:M63"/>
    <mergeCell ref="K66:M66"/>
    <mergeCell ref="T223:T225"/>
    <mergeCell ref="B175:K175"/>
    <mergeCell ref="B186:K186"/>
    <mergeCell ref="B220:M220"/>
    <mergeCell ref="B280:K280"/>
    <mergeCell ref="P282:Q284"/>
    <mergeCell ref="J329:L330"/>
    <mergeCell ref="G329:I330"/>
    <mergeCell ref="P320:P330"/>
    <mergeCell ref="Q320:Q330"/>
    <mergeCell ref="G177:Q184"/>
    <mergeCell ref="B409:G409"/>
    <mergeCell ref="B400:G400"/>
    <mergeCell ref="I221:N221"/>
    <mergeCell ref="S223:S225"/>
    <mergeCell ref="I222:J222"/>
    <mergeCell ref="B318:O318"/>
    <mergeCell ref="B335:Q335"/>
    <mergeCell ref="B273:H273"/>
    <mergeCell ref="B312:D312"/>
    <mergeCell ref="Q209:S209"/>
    <mergeCell ref="O210:O212"/>
    <mergeCell ref="Q210:U218"/>
    <mergeCell ref="B217:B218"/>
    <mergeCell ref="C217:C218"/>
    <mergeCell ref="D217:D218"/>
    <mergeCell ref="E217:E218"/>
    <mergeCell ref="F217:F218"/>
    <mergeCell ref="G217:G218"/>
    <mergeCell ref="H217:H218"/>
    <mergeCell ref="I217:I218"/>
    <mergeCell ref="J217:J218"/>
    <mergeCell ref="B14:E14"/>
    <mergeCell ref="K558:O558"/>
    <mergeCell ref="B536:G537"/>
    <mergeCell ref="E558:I558"/>
    <mergeCell ref="B554:G554"/>
    <mergeCell ref="B556:D556"/>
    <mergeCell ref="B239:H239"/>
    <mergeCell ref="B240:H240"/>
    <mergeCell ref="B241:H241"/>
    <mergeCell ref="B243:E243"/>
    <mergeCell ref="B277:S278"/>
    <mergeCell ref="B452:G452"/>
    <mergeCell ref="L217:L218"/>
    <mergeCell ref="M217:M218"/>
    <mergeCell ref="N217:N218"/>
    <mergeCell ref="O217:O218"/>
    <mergeCell ref="P137:P144"/>
    <mergeCell ref="M106:M108"/>
    <mergeCell ref="N106:N108"/>
    <mergeCell ref="G85:H85"/>
    <mergeCell ref="I85:J85"/>
    <mergeCell ref="B365:H365"/>
    <mergeCell ref="B414:K414"/>
    <mergeCell ref="B223:B225"/>
    <mergeCell ref="B302:B306"/>
    <mergeCell ref="D105:E105"/>
    <mergeCell ref="F105:G105"/>
    <mergeCell ref="B105:C105"/>
    <mergeCell ref="R107:R108"/>
    <mergeCell ref="R95:R97"/>
    <mergeCell ref="G88:H88"/>
    <mergeCell ref="H166:Q173"/>
    <mergeCell ref="Q83:R83"/>
    <mergeCell ref="Q84:R84"/>
    <mergeCell ref="R94:S94"/>
    <mergeCell ref="S95:S97"/>
    <mergeCell ref="S87:T87"/>
    <mergeCell ref="L88:P88"/>
    <mergeCell ref="L84:P84"/>
    <mergeCell ref="S81:T81"/>
    <mergeCell ref="G90:H90"/>
    <mergeCell ref="B89:F89"/>
    <mergeCell ref="G89:H89"/>
    <mergeCell ref="I89:J89"/>
    <mergeCell ref="B133:L133"/>
    <mergeCell ref="B164:K164"/>
    <mergeCell ref="D94:D97"/>
    <mergeCell ref="E94:E97"/>
    <mergeCell ref="I94:I97"/>
    <mergeCell ref="S86:T86"/>
    <mergeCell ref="H105:I105"/>
    <mergeCell ref="J105:K105"/>
    <mergeCell ref="P107:P108"/>
    <mergeCell ref="S107:S108"/>
    <mergeCell ref="Q107:Q108"/>
    <mergeCell ref="B118:F118"/>
    <mergeCell ref="B123:F123"/>
    <mergeCell ref="K106:K108"/>
    <mergeCell ref="L106:L108"/>
    <mergeCell ref="G136:G144"/>
    <mergeCell ref="B149:E149"/>
    <mergeCell ref="Y382:Z384"/>
    <mergeCell ref="Y385:Y387"/>
    <mergeCell ref="M416:P416"/>
    <mergeCell ref="I385:I387"/>
    <mergeCell ref="O338:O345"/>
    <mergeCell ref="L385:L387"/>
    <mergeCell ref="M385:M387"/>
    <mergeCell ref="I346:K347"/>
    <mergeCell ref="E292:F294"/>
    <mergeCell ref="G222:H222"/>
    <mergeCell ref="H412:M412"/>
    <mergeCell ref="B416:E416"/>
    <mergeCell ref="B150:B159"/>
    <mergeCell ref="I136:I144"/>
    <mergeCell ref="J136:J144"/>
    <mergeCell ref="B188:B192"/>
    <mergeCell ref="B136:B144"/>
    <mergeCell ref="J150:J159"/>
    <mergeCell ref="G188:V188"/>
    <mergeCell ref="I150:I159"/>
    <mergeCell ref="F337:Q337"/>
    <mergeCell ref="H409:M409"/>
    <mergeCell ref="W385:W387"/>
    <mergeCell ref="O150:O159"/>
    <mergeCell ref="S337:S347"/>
    <mergeCell ref="H150:H159"/>
    <mergeCell ref="S411:W411"/>
    <mergeCell ref="N411:R411"/>
    <mergeCell ref="S296:X297"/>
    <mergeCell ref="S332:W333"/>
    <mergeCell ref="R425:T425"/>
    <mergeCell ref="R423:T423"/>
    <mergeCell ref="B426:D426"/>
    <mergeCell ref="B427:D427"/>
    <mergeCell ref="K338:K345"/>
    <mergeCell ref="U221:U225"/>
    <mergeCell ref="W337:W347"/>
    <mergeCell ref="B405:G405"/>
    <mergeCell ref="B406:G406"/>
    <mergeCell ref="H403:M403"/>
    <mergeCell ref="H404:M404"/>
    <mergeCell ref="I292:I296"/>
    <mergeCell ref="V221:V225"/>
    <mergeCell ref="P558:T558"/>
    <mergeCell ref="P559:T559"/>
    <mergeCell ref="P563:T563"/>
    <mergeCell ref="K557:O557"/>
    <mergeCell ref="B508:D508"/>
    <mergeCell ref="B509:S513"/>
    <mergeCell ref="R523:T523"/>
    <mergeCell ref="H483:M483"/>
    <mergeCell ref="D476:E476"/>
    <mergeCell ref="F476:G476"/>
    <mergeCell ref="H482:M482"/>
    <mergeCell ref="B477:C477"/>
    <mergeCell ref="D479:E479"/>
    <mergeCell ref="P522:Q522"/>
    <mergeCell ref="P523:Q523"/>
    <mergeCell ref="F493:G493"/>
    <mergeCell ref="B515:G515"/>
    <mergeCell ref="B506:C506"/>
    <mergeCell ref="D506:E506"/>
    <mergeCell ref="E562:I562"/>
    <mergeCell ref="D484:E484"/>
    <mergeCell ref="K555:O556"/>
    <mergeCell ref="P555:T556"/>
    <mergeCell ref="N549:S549"/>
    <mergeCell ref="B540:G541"/>
    <mergeCell ref="B489:G489"/>
    <mergeCell ref="N497:S497"/>
    <mergeCell ref="N498:S498"/>
    <mergeCell ref="B525:G525"/>
    <mergeCell ref="B493:C493"/>
    <mergeCell ref="B497:C497"/>
    <mergeCell ref="F485:G485"/>
    <mergeCell ref="B486:C486"/>
    <mergeCell ref="H518:H519"/>
    <mergeCell ref="I518:I519"/>
    <mergeCell ref="F516:F519"/>
    <mergeCell ref="N494:S494"/>
    <mergeCell ref="N495:S495"/>
    <mergeCell ref="L516:O519"/>
    <mergeCell ref="F497:G497"/>
    <mergeCell ref="H490:M491"/>
    <mergeCell ref="H492:M492"/>
    <mergeCell ref="H493:M493"/>
    <mergeCell ref="B558:D558"/>
    <mergeCell ref="B520:E520"/>
    <mergeCell ref="B559:D559"/>
    <mergeCell ref="B561:D561"/>
    <mergeCell ref="B562:D562"/>
    <mergeCell ref="R522:T522"/>
    <mergeCell ref="E557:I557"/>
    <mergeCell ref="E559:I559"/>
    <mergeCell ref="Q95:Q97"/>
    <mergeCell ref="B94:B97"/>
    <mergeCell ref="C94:C97"/>
    <mergeCell ref="N136:N144"/>
    <mergeCell ref="B119:R121"/>
    <mergeCell ref="B129:R131"/>
    <mergeCell ref="C136:C144"/>
    <mergeCell ref="N105:O105"/>
    <mergeCell ref="F475:G475"/>
    <mergeCell ref="S222:T222"/>
    <mergeCell ref="M223:M225"/>
    <mergeCell ref="B572:B574"/>
    <mergeCell ref="B501:G501"/>
    <mergeCell ref="G575:I575"/>
    <mergeCell ref="C572:D574"/>
    <mergeCell ref="E572:F574"/>
    <mergeCell ref="L520:O520"/>
    <mergeCell ref="B521:E521"/>
    <mergeCell ref="B565:S566"/>
    <mergeCell ref="B542:G543"/>
    <mergeCell ref="F494:G494"/>
    <mergeCell ref="F495:G495"/>
    <mergeCell ref="B522:E522"/>
    <mergeCell ref="F502:G505"/>
    <mergeCell ref="D494:E494"/>
    <mergeCell ref="D495:E495"/>
    <mergeCell ref="B523:E523"/>
    <mergeCell ref="B538:G539"/>
    <mergeCell ref="D497:E497"/>
    <mergeCell ref="K563:O563"/>
    <mergeCell ref="G574:I574"/>
    <mergeCell ref="J506:K506"/>
    <mergeCell ref="J94:K94"/>
    <mergeCell ref="L85:P85"/>
    <mergeCell ref="L87:P87"/>
    <mergeCell ref="N94:O94"/>
    <mergeCell ref="P94:Q94"/>
    <mergeCell ref="B68:D68"/>
    <mergeCell ref="B65:G65"/>
    <mergeCell ref="B39:G39"/>
    <mergeCell ref="Q87:R87"/>
    <mergeCell ref="O136:P136"/>
    <mergeCell ref="L136:L144"/>
    <mergeCell ref="L150:L159"/>
    <mergeCell ref="B116:R116"/>
    <mergeCell ref="H94:H97"/>
    <mergeCell ref="S83:T83"/>
    <mergeCell ref="S84:T84"/>
    <mergeCell ref="S88:T88"/>
    <mergeCell ref="Q85:R85"/>
    <mergeCell ref="L94:M94"/>
    <mergeCell ref="B86:F86"/>
    <mergeCell ref="G81:H81"/>
    <mergeCell ref="B83:F83"/>
    <mergeCell ref="G84:H84"/>
    <mergeCell ref="I84:J84"/>
    <mergeCell ref="B85:F85"/>
    <mergeCell ref="L95:L97"/>
    <mergeCell ref="M95:M97"/>
    <mergeCell ref="N95:N97"/>
    <mergeCell ref="O95:O97"/>
    <mergeCell ref="L82:P82"/>
    <mergeCell ref="Q82:R82"/>
    <mergeCell ref="S82:T82"/>
    <mergeCell ref="B23:E23"/>
    <mergeCell ref="B61:G61"/>
    <mergeCell ref="K47:M47"/>
    <mergeCell ref="K46:M46"/>
    <mergeCell ref="K45:M45"/>
    <mergeCell ref="J36:O36"/>
    <mergeCell ref="J37:O37"/>
    <mergeCell ref="B59:G59"/>
    <mergeCell ref="B60:G60"/>
    <mergeCell ref="K48:M48"/>
    <mergeCell ref="K49:M49"/>
    <mergeCell ref="K50:M50"/>
    <mergeCell ref="J32:O32"/>
    <mergeCell ref="J33:O3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57:G57"/>
    <mergeCell ref="B58:G58"/>
    <mergeCell ref="R30:V30"/>
    <mergeCell ref="B7:S8"/>
    <mergeCell ref="P41:R43"/>
    <mergeCell ref="B10:E10"/>
    <mergeCell ref="B19:E19"/>
    <mergeCell ref="B20:E20"/>
    <mergeCell ref="B21:E21"/>
    <mergeCell ref="B13:E13"/>
    <mergeCell ref="B17:E17"/>
    <mergeCell ref="B18:E18"/>
    <mergeCell ref="B15:E15"/>
    <mergeCell ref="B16:E16"/>
    <mergeCell ref="L16:M16"/>
    <mergeCell ref="B54:G54"/>
    <mergeCell ref="B55:G55"/>
    <mergeCell ref="B56:G56"/>
    <mergeCell ref="F16:G16"/>
    <mergeCell ref="H16:I16"/>
    <mergeCell ref="J16:K16"/>
    <mergeCell ref="K41:M44"/>
    <mergeCell ref="N41:N44"/>
    <mergeCell ref="B36:G36"/>
    <mergeCell ref="B37:G37"/>
    <mergeCell ref="J30:O30"/>
    <mergeCell ref="J31:O31"/>
    <mergeCell ref="B33:G33"/>
    <mergeCell ref="B34:G34"/>
    <mergeCell ref="B35:G35"/>
    <mergeCell ref="J34:O34"/>
    <mergeCell ref="J35:O35"/>
    <mergeCell ref="B31:G31"/>
    <mergeCell ref="B32:G32"/>
    <mergeCell ref="B22:E22"/>
    <mergeCell ref="I106:I108"/>
    <mergeCell ref="J106:J108"/>
    <mergeCell ref="K55:M55"/>
    <mergeCell ref="D136:D144"/>
    <mergeCell ref="B75:R75"/>
    <mergeCell ref="B76:G76"/>
    <mergeCell ref="B128:F128"/>
    <mergeCell ref="O106:O108"/>
    <mergeCell ref="B90:F90"/>
    <mergeCell ref="L83:P83"/>
    <mergeCell ref="P105:S106"/>
    <mergeCell ref="H136:H144"/>
    <mergeCell ref="B92:H92"/>
    <mergeCell ref="I90:J90"/>
    <mergeCell ref="B124:R126"/>
    <mergeCell ref="Q88:R88"/>
    <mergeCell ref="B135:E135"/>
    <mergeCell ref="B78:F79"/>
    <mergeCell ref="G78:H79"/>
    <mergeCell ref="L105:M105"/>
    <mergeCell ref="I86:J86"/>
    <mergeCell ref="B84:F84"/>
    <mergeCell ref="O137:O144"/>
    <mergeCell ref="F94:F97"/>
    <mergeCell ref="P95:P97"/>
    <mergeCell ref="B62:G62"/>
    <mergeCell ref="B63:G63"/>
    <mergeCell ref="B64:G64"/>
    <mergeCell ref="G94:G97"/>
    <mergeCell ref="I88:J88"/>
    <mergeCell ref="K95:K97"/>
    <mergeCell ref="J95:J97"/>
    <mergeCell ref="H305:H306"/>
    <mergeCell ref="J305:J306"/>
    <mergeCell ref="D305:D306"/>
    <mergeCell ref="O321:O328"/>
    <mergeCell ref="I321:I328"/>
    <mergeCell ref="J321:J328"/>
    <mergeCell ref="K321:K328"/>
    <mergeCell ref="L321:L328"/>
    <mergeCell ref="B367:D367"/>
    <mergeCell ref="M321:M328"/>
    <mergeCell ref="Q338:Q345"/>
    <mergeCell ref="K136:K144"/>
    <mergeCell ref="M136:M144"/>
    <mergeCell ref="B371:B373"/>
    <mergeCell ref="D371:D373"/>
    <mergeCell ref="H338:H345"/>
    <mergeCell ref="D337:D347"/>
    <mergeCell ref="Q223:Q225"/>
    <mergeCell ref="I273:J273"/>
    <mergeCell ref="P223:P225"/>
    <mergeCell ref="F189:F192"/>
    <mergeCell ref="K222:L222"/>
    <mergeCell ref="O231:S241"/>
    <mergeCell ref="G189:J189"/>
    <mergeCell ref="O202:O204"/>
    <mergeCell ref="C150:C159"/>
    <mergeCell ref="D150:D159"/>
    <mergeCell ref="K217:K218"/>
    <mergeCell ref="O165:Q165"/>
    <mergeCell ref="B209:I209"/>
    <mergeCell ref="E136:E144"/>
    <mergeCell ref="F136:F144"/>
    <mergeCell ref="L569:L571"/>
    <mergeCell ref="M569:M571"/>
    <mergeCell ref="J568:M568"/>
    <mergeCell ref="O570:S586"/>
    <mergeCell ref="B478:C478"/>
    <mergeCell ref="B425:D425"/>
    <mergeCell ref="B428:D428"/>
    <mergeCell ref="G428:I428"/>
    <mergeCell ref="M424:O424"/>
    <mergeCell ref="M425:O425"/>
    <mergeCell ref="G422:I422"/>
    <mergeCell ref="G429:I429"/>
    <mergeCell ref="B431:E431"/>
    <mergeCell ref="G425:I425"/>
    <mergeCell ref="H401:M402"/>
    <mergeCell ref="B401:G402"/>
    <mergeCell ref="B403:G403"/>
    <mergeCell ref="B404:G404"/>
    <mergeCell ref="F478:G478"/>
    <mergeCell ref="D478:E478"/>
    <mergeCell ref="N475:S475"/>
    <mergeCell ref="B422:D422"/>
    <mergeCell ref="G424:I424"/>
    <mergeCell ref="M431:P431"/>
    <mergeCell ref="H408:M408"/>
    <mergeCell ref="B407:G407"/>
    <mergeCell ref="B408:G408"/>
    <mergeCell ref="H405:M405"/>
    <mergeCell ref="H406:M406"/>
    <mergeCell ref="H407:M407"/>
    <mergeCell ref="G440:I440"/>
    <mergeCell ref="B439:D439"/>
    <mergeCell ref="L522:O522"/>
    <mergeCell ref="B483:C483"/>
    <mergeCell ref="R506:S506"/>
    <mergeCell ref="B456:M456"/>
    <mergeCell ref="T549:U549"/>
    <mergeCell ref="B549:G549"/>
    <mergeCell ref="B551:G552"/>
    <mergeCell ref="B548:G548"/>
    <mergeCell ref="H548:M548"/>
    <mergeCell ref="H549:M549"/>
    <mergeCell ref="N548:S548"/>
    <mergeCell ref="B498:C498"/>
    <mergeCell ref="D498:E498"/>
    <mergeCell ref="L506:M506"/>
    <mergeCell ref="N506:O506"/>
    <mergeCell ref="P506:Q506"/>
    <mergeCell ref="F506:G506"/>
    <mergeCell ref="H506:I506"/>
    <mergeCell ref="F496:G496"/>
    <mergeCell ref="B494:C494"/>
    <mergeCell ref="G518:G519"/>
    <mergeCell ref="N477:S477"/>
    <mergeCell ref="F486:G486"/>
    <mergeCell ref="F492:G492"/>
    <mergeCell ref="P516:Q519"/>
    <mergeCell ref="N460:N462"/>
    <mergeCell ref="B479:C479"/>
    <mergeCell ref="F479:G479"/>
    <mergeCell ref="R520:T520"/>
    <mergeCell ref="N546:S547"/>
    <mergeCell ref="E561:I561"/>
    <mergeCell ref="B663:K663"/>
    <mergeCell ref="B651:K651"/>
    <mergeCell ref="B530:G531"/>
    <mergeCell ref="B532:G533"/>
    <mergeCell ref="B534:G535"/>
    <mergeCell ref="Q609:S609"/>
    <mergeCell ref="D477:E477"/>
    <mergeCell ref="F477:G477"/>
    <mergeCell ref="J460:J462"/>
    <mergeCell ref="H502:I505"/>
    <mergeCell ref="N487:S487"/>
    <mergeCell ref="H494:M494"/>
    <mergeCell ref="H495:M495"/>
    <mergeCell ref="B502:C505"/>
    <mergeCell ref="B492:C492"/>
    <mergeCell ref="N476:S476"/>
    <mergeCell ref="Q649:S649"/>
    <mergeCell ref="Q629:S629"/>
    <mergeCell ref="P561:T561"/>
    <mergeCell ref="P562:T562"/>
    <mergeCell ref="K559:O559"/>
    <mergeCell ref="B557:D557"/>
    <mergeCell ref="H484:M484"/>
    <mergeCell ref="E563:I563"/>
    <mergeCell ref="G579:I579"/>
    <mergeCell ref="B560:D560"/>
    <mergeCell ref="B649:D649"/>
    <mergeCell ref="L460:L462"/>
    <mergeCell ref="M460:M462"/>
    <mergeCell ref="G568:I571"/>
    <mergeCell ref="G572:I572"/>
    <mergeCell ref="R426:T426"/>
    <mergeCell ref="M427:O427"/>
    <mergeCell ref="G438:I438"/>
    <mergeCell ref="B499:C499"/>
    <mergeCell ref="B516:E519"/>
    <mergeCell ref="H473:M474"/>
    <mergeCell ref="D460:D462"/>
    <mergeCell ref="M453:N453"/>
    <mergeCell ref="G439:I439"/>
    <mergeCell ref="K516:K519"/>
    <mergeCell ref="F481:G481"/>
    <mergeCell ref="H487:M487"/>
    <mergeCell ref="F490:G491"/>
    <mergeCell ref="J516:J519"/>
    <mergeCell ref="R502:S505"/>
    <mergeCell ref="N502:O505"/>
    <mergeCell ref="J502:K505"/>
    <mergeCell ref="H496:M496"/>
    <mergeCell ref="H479:M479"/>
    <mergeCell ref="F498:G498"/>
    <mergeCell ref="R453:T453"/>
    <mergeCell ref="N490:S491"/>
    <mergeCell ref="F499:G499"/>
    <mergeCell ref="R516:T519"/>
    <mergeCell ref="N478:S478"/>
    <mergeCell ref="N479:S479"/>
    <mergeCell ref="F483:G483"/>
    <mergeCell ref="N486:S486"/>
    <mergeCell ref="H486:M486"/>
    <mergeCell ref="K445:L449"/>
    <mergeCell ref="P445:Q449"/>
    <mergeCell ref="B437:D437"/>
    <mergeCell ref="B609:D609"/>
    <mergeCell ref="G581:I581"/>
    <mergeCell ref="E460:E462"/>
    <mergeCell ref="G457:I459"/>
    <mergeCell ref="J457:L459"/>
    <mergeCell ref="D457:F459"/>
    <mergeCell ref="M457:N459"/>
    <mergeCell ref="N473:S474"/>
    <mergeCell ref="G582:I582"/>
    <mergeCell ref="H480:M480"/>
    <mergeCell ref="H481:M481"/>
    <mergeCell ref="D482:E482"/>
    <mergeCell ref="K561:O561"/>
    <mergeCell ref="K562:O562"/>
    <mergeCell ref="E556:I556"/>
    <mergeCell ref="K560:O560"/>
    <mergeCell ref="E560:I560"/>
    <mergeCell ref="N492:S492"/>
    <mergeCell ref="N493:S493"/>
    <mergeCell ref="H499:M499"/>
    <mergeCell ref="R521:T521"/>
    <mergeCell ref="D502:E505"/>
    <mergeCell ref="P520:Q520"/>
    <mergeCell ref="N480:S480"/>
    <mergeCell ref="N481:S481"/>
    <mergeCell ref="F482:G482"/>
    <mergeCell ref="B495:C495"/>
    <mergeCell ref="D493:E493"/>
    <mergeCell ref="C578:D580"/>
    <mergeCell ref="E578:F580"/>
    <mergeCell ref="B584:B586"/>
    <mergeCell ref="L523:O523"/>
    <mergeCell ref="W382:X384"/>
    <mergeCell ref="C371:C373"/>
    <mergeCell ref="B423:D423"/>
    <mergeCell ref="O282:O285"/>
    <mergeCell ref="J282:J285"/>
    <mergeCell ref="M245:Q275"/>
    <mergeCell ref="O371:O373"/>
    <mergeCell ref="Z385:Z387"/>
    <mergeCell ref="U337:U347"/>
    <mergeCell ref="B320:B330"/>
    <mergeCell ref="B357:O357"/>
    <mergeCell ref="B352:I352"/>
    <mergeCell ref="P385:P387"/>
    <mergeCell ref="Q385:Q387"/>
    <mergeCell ref="F385:F387"/>
    <mergeCell ref="K368:L370"/>
    <mergeCell ref="J385:J387"/>
    <mergeCell ref="Q382:R384"/>
    <mergeCell ref="B313:S316"/>
    <mergeCell ref="G382:H384"/>
    <mergeCell ref="I382:J384"/>
    <mergeCell ref="L338:L345"/>
    <mergeCell ref="O295:O296"/>
    <mergeCell ref="V337:V347"/>
    <mergeCell ref="R320:R330"/>
    <mergeCell ref="L346:N347"/>
    <mergeCell ref="C368:D370"/>
    <mergeCell ref="C385:C387"/>
    <mergeCell ref="I253:J253"/>
    <mergeCell ref="G423:I423"/>
    <mergeCell ref="N385:N387"/>
    <mergeCell ref="C305:C306"/>
    <mergeCell ref="O385:O387"/>
    <mergeCell ref="B358:Q363"/>
    <mergeCell ref="R385:R387"/>
    <mergeCell ref="R371:R373"/>
    <mergeCell ref="H385:H387"/>
    <mergeCell ref="I338:I345"/>
    <mergeCell ref="G385:G387"/>
    <mergeCell ref="P338:P345"/>
    <mergeCell ref="L302:L306"/>
    <mergeCell ref="J338:J345"/>
    <mergeCell ref="G321:G328"/>
    <mergeCell ref="H371:H373"/>
    <mergeCell ref="T337:T347"/>
    <mergeCell ref="J371:J373"/>
    <mergeCell ref="J302:K304"/>
    <mergeCell ref="M329:O330"/>
    <mergeCell ref="C302:H304"/>
    <mergeCell ref="Q368:R370"/>
    <mergeCell ref="D385:D387"/>
    <mergeCell ref="O346:Q347"/>
    <mergeCell ref="K385:K387"/>
    <mergeCell ref="R337:R347"/>
    <mergeCell ref="B368:B370"/>
    <mergeCell ref="E371:E373"/>
    <mergeCell ref="G338:G345"/>
    <mergeCell ref="E385:E387"/>
    <mergeCell ref="M382:N384"/>
    <mergeCell ref="P371:P373"/>
    <mergeCell ref="N338:N345"/>
    <mergeCell ref="L371:L373"/>
    <mergeCell ref="Q371:Q373"/>
    <mergeCell ref="G371:G373"/>
    <mergeCell ref="L81:P81"/>
    <mergeCell ref="Q81:R81"/>
    <mergeCell ref="K371:K373"/>
    <mergeCell ref="K382:L384"/>
    <mergeCell ref="J231:L231"/>
    <mergeCell ref="J190:J192"/>
    <mergeCell ref="B230:J230"/>
    <mergeCell ref="B274:H274"/>
    <mergeCell ref="B253:H253"/>
    <mergeCell ref="T41:T44"/>
    <mergeCell ref="K51:M51"/>
    <mergeCell ref="K52:M52"/>
    <mergeCell ref="K53:M53"/>
    <mergeCell ref="K54:M54"/>
    <mergeCell ref="I78:J79"/>
    <mergeCell ref="M338:M345"/>
    <mergeCell ref="B337:B347"/>
    <mergeCell ref="C337:C347"/>
    <mergeCell ref="D320:O320"/>
    <mergeCell ref="O176:Q176"/>
    <mergeCell ref="B197:D197"/>
    <mergeCell ref="N190:N192"/>
    <mergeCell ref="K190:K192"/>
    <mergeCell ref="E150:E159"/>
    <mergeCell ref="F150:F159"/>
    <mergeCell ref="G150:G159"/>
    <mergeCell ref="D106:D108"/>
    <mergeCell ref="E106:E108"/>
    <mergeCell ref="F106:F108"/>
    <mergeCell ref="G106:G108"/>
    <mergeCell ref="H106:H108"/>
    <mergeCell ref="G305:G306"/>
    <mergeCell ref="M200:M204"/>
    <mergeCell ref="K189:N189"/>
    <mergeCell ref="P202:P204"/>
    <mergeCell ref="S200:T202"/>
    <mergeCell ref="F166:F170"/>
    <mergeCell ref="O189:R189"/>
    <mergeCell ref="C177:C181"/>
    <mergeCell ref="D177:D181"/>
    <mergeCell ref="E177:E181"/>
    <mergeCell ref="R223:R225"/>
    <mergeCell ref="B177:B181"/>
    <mergeCell ref="M222:N222"/>
    <mergeCell ref="O222:P222"/>
    <mergeCell ref="Q222:R222"/>
    <mergeCell ref="X385:X387"/>
    <mergeCell ref="S41:S44"/>
    <mergeCell ref="B69:R74"/>
    <mergeCell ref="B106:B108"/>
    <mergeCell ref="C106:C108"/>
    <mergeCell ref="S80:T80"/>
    <mergeCell ref="Q80:R80"/>
    <mergeCell ref="L80:P80"/>
    <mergeCell ref="S78:T79"/>
    <mergeCell ref="Q78:R79"/>
    <mergeCell ref="L78:P79"/>
    <mergeCell ref="L90:P90"/>
    <mergeCell ref="Q90:R90"/>
    <mergeCell ref="S90:T90"/>
    <mergeCell ref="O41:O44"/>
    <mergeCell ref="S85:T85"/>
    <mergeCell ref="L86:P86"/>
    <mergeCell ref="Q86:R86"/>
    <mergeCell ref="B292:B296"/>
    <mergeCell ref="B246:H246"/>
    <mergeCell ref="G292:H294"/>
    <mergeCell ref="B275:H275"/>
    <mergeCell ref="U190:U192"/>
    <mergeCell ref="R200:R202"/>
    <mergeCell ref="R190:R192"/>
    <mergeCell ref="R198:U198"/>
    <mergeCell ref="T190:T192"/>
    <mergeCell ref="B272:H272"/>
    <mergeCell ref="B282:B285"/>
    <mergeCell ref="C282:C285"/>
    <mergeCell ref="B267:H267"/>
    <mergeCell ref="B258:H258"/>
    <mergeCell ref="H295:H296"/>
    <mergeCell ref="J295:J296"/>
    <mergeCell ref="K295:K296"/>
    <mergeCell ref="U282:V284"/>
    <mergeCell ref="I231:I232"/>
    <mergeCell ref="M231:M232"/>
    <mergeCell ref="E295:E296"/>
    <mergeCell ref="B233:H233"/>
    <mergeCell ref="B235:H235"/>
    <mergeCell ref="E189:E192"/>
    <mergeCell ref="H223:H225"/>
    <mergeCell ref="R295:R296"/>
    <mergeCell ref="P295:P296"/>
    <mergeCell ref="B207:I207"/>
    <mergeCell ref="S189:V189"/>
    <mergeCell ref="S190:S192"/>
    <mergeCell ref="V190:V192"/>
    <mergeCell ref="B198:K205"/>
    <mergeCell ref="B11:E11"/>
    <mergeCell ref="B12:E12"/>
    <mergeCell ref="M206:P206"/>
    <mergeCell ref="B245:H245"/>
    <mergeCell ref="B210:B212"/>
    <mergeCell ref="C210:N211"/>
    <mergeCell ref="B88:F88"/>
    <mergeCell ref="G223:G225"/>
    <mergeCell ref="AG441:AI441"/>
    <mergeCell ref="B231:H232"/>
    <mergeCell ref="O230:Q230"/>
    <mergeCell ref="I256:J256"/>
    <mergeCell ref="I270:J270"/>
    <mergeCell ref="C221:H221"/>
    <mergeCell ref="I271:J271"/>
    <mergeCell ref="I268:J268"/>
    <mergeCell ref="I269:J269"/>
    <mergeCell ref="I248:J248"/>
    <mergeCell ref="I245:J245"/>
    <mergeCell ref="I254:J254"/>
    <mergeCell ref="I272:J272"/>
    <mergeCell ref="I250:J250"/>
    <mergeCell ref="E305:E306"/>
    <mergeCell ref="B247:H247"/>
    <mergeCell ref="B251:H251"/>
    <mergeCell ref="B252:H252"/>
    <mergeCell ref="O368:P370"/>
    <mergeCell ref="B412:G412"/>
    <mergeCell ref="E382:F384"/>
    <mergeCell ref="B260:H260"/>
    <mergeCell ref="D282:D285"/>
    <mergeCell ref="I255:J255"/>
    <mergeCell ref="AG445:AI445"/>
    <mergeCell ref="AG446:AI446"/>
    <mergeCell ref="K444:N444"/>
    <mergeCell ref="AG442:AI442"/>
    <mergeCell ref="R452:T452"/>
    <mergeCell ref="F305:F306"/>
    <mergeCell ref="B262:H262"/>
    <mergeCell ref="B265:H265"/>
    <mergeCell ref="C295:C296"/>
    <mergeCell ref="D295:D296"/>
    <mergeCell ref="F295:F296"/>
    <mergeCell ref="B290:K290"/>
    <mergeCell ref="B264:H264"/>
    <mergeCell ref="B271:H271"/>
    <mergeCell ref="B255:H255"/>
    <mergeCell ref="B259:H259"/>
    <mergeCell ref="B261:H261"/>
    <mergeCell ref="J292:R292"/>
    <mergeCell ref="P293:R294"/>
    <mergeCell ref="H411:M411"/>
    <mergeCell ref="N412:R412"/>
    <mergeCell ref="D329:F330"/>
    <mergeCell ref="I368:J370"/>
    <mergeCell ref="I371:I373"/>
    <mergeCell ref="D321:D328"/>
    <mergeCell ref="E321:E328"/>
    <mergeCell ref="F321:F328"/>
    <mergeCell ref="F338:F345"/>
    <mergeCell ref="C320:C330"/>
    <mergeCell ref="U417:U421"/>
    <mergeCell ref="R282:R285"/>
    <mergeCell ref="B291:D291"/>
    <mergeCell ref="T532:U533"/>
    <mergeCell ref="H534:M535"/>
    <mergeCell ref="N534:S535"/>
    <mergeCell ref="T534:U535"/>
    <mergeCell ref="AG443:AI443"/>
    <mergeCell ref="E584:F586"/>
    <mergeCell ref="G578:I578"/>
    <mergeCell ref="G580:I580"/>
    <mergeCell ref="G577:I577"/>
    <mergeCell ref="G573:I573"/>
    <mergeCell ref="K305:K306"/>
    <mergeCell ref="H321:H328"/>
    <mergeCell ref="S405:W405"/>
    <mergeCell ref="S406:W406"/>
    <mergeCell ref="J569:J571"/>
    <mergeCell ref="L521:O521"/>
    <mergeCell ref="M302:M306"/>
    <mergeCell ref="B353:Q355"/>
    <mergeCell ref="E368:F370"/>
    <mergeCell ref="G368:H370"/>
    <mergeCell ref="F371:F373"/>
    <mergeCell ref="M422:O422"/>
    <mergeCell ref="R422:T422"/>
    <mergeCell ref="R417:T421"/>
    <mergeCell ref="D487:E487"/>
    <mergeCell ref="F487:G487"/>
    <mergeCell ref="N483:S483"/>
    <mergeCell ref="N484:S484"/>
    <mergeCell ref="N485:S485"/>
    <mergeCell ref="B484:C484"/>
    <mergeCell ref="H498:M498"/>
    <mergeCell ref="AG444:AI444"/>
    <mergeCell ref="B588:S589"/>
    <mergeCell ref="G583:I583"/>
    <mergeCell ref="C581:D583"/>
    <mergeCell ref="E581:F583"/>
    <mergeCell ref="B581:B583"/>
    <mergeCell ref="B632:D632"/>
    <mergeCell ref="Q612:S612"/>
    <mergeCell ref="G584:I584"/>
    <mergeCell ref="G585:I585"/>
    <mergeCell ref="G586:I586"/>
    <mergeCell ref="B611:E611"/>
    <mergeCell ref="B612:D612"/>
    <mergeCell ref="B591:E591"/>
    <mergeCell ref="B592:D592"/>
    <mergeCell ref="E575:F577"/>
    <mergeCell ref="B575:B577"/>
    <mergeCell ref="B629:D629"/>
    <mergeCell ref="Q592:S592"/>
    <mergeCell ref="Q632:S632"/>
    <mergeCell ref="B631:E631"/>
    <mergeCell ref="G576:I576"/>
    <mergeCell ref="B578:B580"/>
    <mergeCell ref="B593:J600"/>
    <mergeCell ref="B601:J608"/>
    <mergeCell ref="K593:S600"/>
    <mergeCell ref="K601:S608"/>
    <mergeCell ref="K613:S620"/>
    <mergeCell ref="B621:J628"/>
    <mergeCell ref="B613:J620"/>
    <mergeCell ref="K621:S628"/>
    <mergeCell ref="C584:D586"/>
    <mergeCell ref="C575:D577"/>
    <mergeCell ref="B563:D563"/>
    <mergeCell ref="B528:G529"/>
    <mergeCell ref="B544:G545"/>
    <mergeCell ref="O568:S568"/>
    <mergeCell ref="K569:K571"/>
    <mergeCell ref="B527:E527"/>
    <mergeCell ref="T528:U529"/>
    <mergeCell ref="N528:S529"/>
    <mergeCell ref="H528:M529"/>
    <mergeCell ref="H530:M531"/>
    <mergeCell ref="H532:M533"/>
    <mergeCell ref="N530:S531"/>
    <mergeCell ref="B568:B571"/>
    <mergeCell ref="C568:D571"/>
    <mergeCell ref="E568:F571"/>
    <mergeCell ref="H538:M539"/>
    <mergeCell ref="N538:S539"/>
    <mergeCell ref="T538:U539"/>
    <mergeCell ref="H540:M541"/>
    <mergeCell ref="N540:S541"/>
    <mergeCell ref="T540:U541"/>
    <mergeCell ref="T530:U531"/>
    <mergeCell ref="N532:S533"/>
    <mergeCell ref="N551:S552"/>
    <mergeCell ref="T551:U552"/>
    <mergeCell ref="H542:M543"/>
    <mergeCell ref="N542:S543"/>
    <mergeCell ref="T542:U543"/>
    <mergeCell ref="H544:M545"/>
    <mergeCell ref="N544:S545"/>
    <mergeCell ref="T544:U545"/>
    <mergeCell ref="H546:M547"/>
    <mergeCell ref="P502:Q505"/>
    <mergeCell ref="H475:M475"/>
    <mergeCell ref="D473:E474"/>
    <mergeCell ref="F473:G474"/>
    <mergeCell ref="B472:G472"/>
    <mergeCell ref="B480:C480"/>
    <mergeCell ref="D480:E480"/>
    <mergeCell ref="F480:G480"/>
    <mergeCell ref="M450:N450"/>
    <mergeCell ref="P450:Q450"/>
    <mergeCell ref="H476:M476"/>
    <mergeCell ref="T432:T436"/>
    <mergeCell ref="M445:N449"/>
    <mergeCell ref="K450:L450"/>
    <mergeCell ref="P453:Q453"/>
    <mergeCell ref="B429:D429"/>
    <mergeCell ref="N499:S499"/>
    <mergeCell ref="F460:F462"/>
    <mergeCell ref="G460:G462"/>
    <mergeCell ref="G437:I437"/>
    <mergeCell ref="D483:E483"/>
    <mergeCell ref="B487:C487"/>
    <mergeCell ref="M441:R441"/>
    <mergeCell ref="B445:G449"/>
    <mergeCell ref="M432:R436"/>
    <mergeCell ref="S432:S436"/>
    <mergeCell ref="F432:F436"/>
    <mergeCell ref="V417:V421"/>
    <mergeCell ref="B411:G411"/>
    <mergeCell ref="B410:G410"/>
    <mergeCell ref="H410:M410"/>
    <mergeCell ref="G417:I421"/>
    <mergeCell ref="J417:J421"/>
    <mergeCell ref="K417:K421"/>
    <mergeCell ref="M417:O421"/>
    <mergeCell ref="F417:F421"/>
    <mergeCell ref="S412:W412"/>
    <mergeCell ref="H477:M477"/>
    <mergeCell ref="H478:M478"/>
    <mergeCell ref="B475:C475"/>
    <mergeCell ref="D475:E475"/>
    <mergeCell ref="B457:B462"/>
    <mergeCell ref="K453:L453"/>
    <mergeCell ref="M423:O423"/>
    <mergeCell ref="B454:G454"/>
    <mergeCell ref="M429:O429"/>
    <mergeCell ref="M428:O428"/>
    <mergeCell ref="B441:D441"/>
    <mergeCell ref="B442:D442"/>
    <mergeCell ref="G442:I442"/>
    <mergeCell ref="B432:D436"/>
    <mergeCell ref="E432:E436"/>
    <mergeCell ref="R428:T428"/>
    <mergeCell ref="P417:P421"/>
    <mergeCell ref="Q417:Q421"/>
    <mergeCell ref="R429:T429"/>
    <mergeCell ref="B424:D424"/>
    <mergeCell ref="B417:D421"/>
    <mergeCell ref="E417:E421"/>
    <mergeCell ref="AK436:AK440"/>
    <mergeCell ref="B476:C476"/>
    <mergeCell ref="B482:C482"/>
    <mergeCell ref="K454:L454"/>
    <mergeCell ref="M454:N454"/>
    <mergeCell ref="P454:Q454"/>
    <mergeCell ref="U453:V453"/>
    <mergeCell ref="AJ436:AJ440"/>
    <mergeCell ref="B453:G453"/>
    <mergeCell ref="R454:T454"/>
    <mergeCell ref="K432:K436"/>
    <mergeCell ref="P452:Q452"/>
    <mergeCell ref="R445:T449"/>
    <mergeCell ref="B451:G451"/>
    <mergeCell ref="K451:L451"/>
    <mergeCell ref="M451:N451"/>
    <mergeCell ref="P451:Q451"/>
    <mergeCell ref="R451:T451"/>
    <mergeCell ref="H460:H462"/>
    <mergeCell ref="I460:I462"/>
    <mergeCell ref="R450:T450"/>
    <mergeCell ref="M438:R438"/>
    <mergeCell ref="M439:R439"/>
    <mergeCell ref="M440:R440"/>
    <mergeCell ref="G441:I441"/>
    <mergeCell ref="C457:C462"/>
    <mergeCell ref="B440:D440"/>
    <mergeCell ref="B444:E444"/>
    <mergeCell ref="O445:O449"/>
    <mergeCell ref="M437:R437"/>
    <mergeCell ref="U451:V451"/>
    <mergeCell ref="AG436:AI440"/>
    <mergeCell ref="O190:O192"/>
    <mergeCell ref="P190:P192"/>
    <mergeCell ref="Q190:Q192"/>
    <mergeCell ref="I223:I225"/>
    <mergeCell ref="B496:C496"/>
    <mergeCell ref="D496:E496"/>
    <mergeCell ref="D485:E485"/>
    <mergeCell ref="F484:G484"/>
    <mergeCell ref="B485:C485"/>
    <mergeCell ref="B481:C481"/>
    <mergeCell ref="B473:C474"/>
    <mergeCell ref="D492:E492"/>
    <mergeCell ref="B490:C491"/>
    <mergeCell ref="D490:E491"/>
    <mergeCell ref="K452:L452"/>
    <mergeCell ref="D486:E486"/>
    <mergeCell ref="I302:I306"/>
    <mergeCell ref="M295:M296"/>
    <mergeCell ref="N295:N296"/>
    <mergeCell ref="G295:G296"/>
    <mergeCell ref="N407:R407"/>
    <mergeCell ref="N408:R408"/>
    <mergeCell ref="N409:R409"/>
    <mergeCell ref="E337:E347"/>
    <mergeCell ref="F346:H347"/>
    <mergeCell ref="B438:D438"/>
    <mergeCell ref="M442:R442"/>
    <mergeCell ref="G426:I426"/>
    <mergeCell ref="G427:I427"/>
    <mergeCell ref="M426:O426"/>
    <mergeCell ref="D481:E481"/>
    <mergeCell ref="Q295:Q296"/>
    <mergeCell ref="B470:I470"/>
    <mergeCell ref="B450:G450"/>
    <mergeCell ref="R427:T427"/>
    <mergeCell ref="R424:T424"/>
    <mergeCell ref="B263:H263"/>
    <mergeCell ref="K150:K159"/>
    <mergeCell ref="M150:M159"/>
    <mergeCell ref="N150:N159"/>
    <mergeCell ref="B234:H234"/>
    <mergeCell ref="B237:H237"/>
    <mergeCell ref="B238:H238"/>
    <mergeCell ref="N202:N204"/>
    <mergeCell ref="M244:O244"/>
    <mergeCell ref="C222:D222"/>
    <mergeCell ref="E222:F222"/>
    <mergeCell ref="C223:C225"/>
    <mergeCell ref="D223:D225"/>
    <mergeCell ref="E223:E225"/>
    <mergeCell ref="F223:F225"/>
    <mergeCell ref="C188:F188"/>
    <mergeCell ref="C166:C170"/>
    <mergeCell ref="G190:G192"/>
    <mergeCell ref="H190:H192"/>
    <mergeCell ref="I190:I192"/>
    <mergeCell ref="C189:C192"/>
    <mergeCell ref="D189:D192"/>
    <mergeCell ref="B236:H236"/>
    <mergeCell ref="J293:O294"/>
    <mergeCell ref="B254:H254"/>
    <mergeCell ref="B248:H248"/>
    <mergeCell ref="B249:H249"/>
    <mergeCell ref="B250:H250"/>
    <mergeCell ref="B2:T3"/>
    <mergeCell ref="B4:T5"/>
    <mergeCell ref="M282:N284"/>
    <mergeCell ref="K282:L284"/>
    <mergeCell ref="H282:I284"/>
    <mergeCell ref="S282:T284"/>
    <mergeCell ref="E282:F284"/>
    <mergeCell ref="B269:H269"/>
    <mergeCell ref="B270:H270"/>
    <mergeCell ref="B268:H268"/>
    <mergeCell ref="N321:N328"/>
    <mergeCell ref="L295:L296"/>
    <mergeCell ref="G282:G285"/>
    <mergeCell ref="C292:D294"/>
    <mergeCell ref="B256:H256"/>
    <mergeCell ref="B257:H257"/>
    <mergeCell ref="B266:H266"/>
    <mergeCell ref="B166:B170"/>
    <mergeCell ref="R31:V37"/>
    <mergeCell ref="U200:U202"/>
    <mergeCell ref="D166:D170"/>
    <mergeCell ref="E166:E170"/>
    <mergeCell ref="J223:J225"/>
    <mergeCell ref="K223:K225"/>
    <mergeCell ref="L223:L225"/>
    <mergeCell ref="M198:P198"/>
    <mergeCell ref="N200:P201"/>
    <mergeCell ref="N223:N225"/>
    <mergeCell ref="O223:O225"/>
    <mergeCell ref="O221:T221"/>
    <mergeCell ref="L190:L192"/>
    <mergeCell ref="M190:M192"/>
    <mergeCell ref="T546:U547"/>
    <mergeCell ref="N401:R402"/>
    <mergeCell ref="S403:W403"/>
    <mergeCell ref="S404:W404"/>
    <mergeCell ref="S401:W402"/>
    <mergeCell ref="B30:G30"/>
    <mergeCell ref="S407:W407"/>
    <mergeCell ref="S408:W408"/>
    <mergeCell ref="S409:W409"/>
    <mergeCell ref="S410:W410"/>
    <mergeCell ref="N403:R403"/>
    <mergeCell ref="N404:R404"/>
    <mergeCell ref="N405:R405"/>
    <mergeCell ref="N406:R406"/>
    <mergeCell ref="N410:R410"/>
    <mergeCell ref="H536:M537"/>
    <mergeCell ref="N536:S537"/>
    <mergeCell ref="T536:U537"/>
    <mergeCell ref="K460:K462"/>
    <mergeCell ref="L502:M505"/>
    <mergeCell ref="M452:N452"/>
    <mergeCell ref="U454:V454"/>
    <mergeCell ref="U445:V449"/>
    <mergeCell ref="U452:V452"/>
    <mergeCell ref="U450:V450"/>
    <mergeCell ref="N482:S482"/>
    <mergeCell ref="H497:M497"/>
    <mergeCell ref="H445:H449"/>
    <mergeCell ref="I445:I449"/>
    <mergeCell ref="H485:M485"/>
    <mergeCell ref="N496:S496"/>
    <mergeCell ref="B467:S468"/>
    <mergeCell ref="B633:J640"/>
    <mergeCell ref="K633:S640"/>
    <mergeCell ref="B641:J648"/>
    <mergeCell ref="K641:S648"/>
    <mergeCell ref="B653:S661"/>
    <mergeCell ref="B665:S673"/>
    <mergeCell ref="B380:H380"/>
    <mergeCell ref="O382:P384"/>
    <mergeCell ref="M368:N370"/>
    <mergeCell ref="M371:M373"/>
    <mergeCell ref="N371:N373"/>
    <mergeCell ref="S382:T384"/>
    <mergeCell ref="S385:S387"/>
    <mergeCell ref="T385:T387"/>
    <mergeCell ref="U382:V384"/>
    <mergeCell ref="U385:U387"/>
    <mergeCell ref="V385:V387"/>
    <mergeCell ref="B382:B384"/>
    <mergeCell ref="B385:B387"/>
    <mergeCell ref="C382:D384"/>
    <mergeCell ref="H551:M552"/>
    <mergeCell ref="B550:G550"/>
    <mergeCell ref="H550:M550"/>
    <mergeCell ref="N550:S550"/>
    <mergeCell ref="G516:I517"/>
    <mergeCell ref="P521:Q521"/>
    <mergeCell ref="B546:G547"/>
    <mergeCell ref="D499:E499"/>
    <mergeCell ref="B395:U398"/>
    <mergeCell ref="B394:D394"/>
    <mergeCell ref="G432:I436"/>
    <mergeCell ref="J432:J436"/>
  </mergeCells>
  <dataValidations count="10">
    <dataValidation type="list" allowBlank="1" showInputMessage="1" showErrorMessage="1" sqref="E556:I556 E558:I559 I267:I274 I253:J253 I249 J251 J268:J272">
      <formula1>confirmare</formula1>
    </dataValidation>
    <dataValidation type="list" allowBlank="1" showInputMessage="1" showErrorMessage="1" sqref="K520:K523">
      <formula1>transport</formula1>
    </dataValidation>
    <dataValidation type="textLength" operator="lessThan" allowBlank="1" showInputMessage="1" showErrorMessage="1" errorTitle="Limită de caractere introduse!!!" error="Nu se va introduce mai mult de 10 caractere. Nu treceți limita chenarului prestabilit!!!" sqref="V233:W233 C226:D228">
      <formula1>11</formula1>
    </dataValidation>
    <dataValidation type="list" allowBlank="1" showInputMessage="1" showErrorMessage="1" sqref="C222:T222">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17" right="0.17" top="0" bottom="0" header="0" footer="0"/>
  <pageSetup paperSize="9" scale="58" orientation="landscape" verticalDpi="180" r:id="rId2"/>
  <headerFooter>
    <oddFooter>&amp;C&amp;P</oddFooter>
  </headerFooter>
  <rowBreaks count="15" manualBreakCount="15">
    <brk id="57" max="25" man="1"/>
    <brk id="114" max="25" man="1"/>
    <brk id="147" max="25" man="1"/>
    <brk id="184" max="25" man="1"/>
    <brk id="228" max="25" man="1"/>
    <brk id="280" max="25" man="1"/>
    <brk id="334" max="25" man="1"/>
    <brk id="364" max="25" man="1"/>
    <brk id="399" max="25" man="1"/>
    <brk id="430" max="25" man="1"/>
    <brk id="466" max="25" man="1"/>
    <brk id="524" max="25" man="1"/>
    <brk id="573" max="25" man="1"/>
    <brk id="599" max="25" man="1"/>
    <brk id="627" max="25" man="1"/>
  </rowBreaks>
</worksheet>
</file>

<file path=xl/worksheets/sheet2.xml><?xml version="1.0" encoding="utf-8"?>
<worksheet xmlns="http://schemas.openxmlformats.org/spreadsheetml/2006/main" xmlns:r="http://schemas.openxmlformats.org/officeDocument/2006/relationships">
  <dimension ref="B1:D476"/>
  <sheetViews>
    <sheetView topLeftCell="B1" zoomScale="90" zoomScaleNormal="90" zoomScalePageLayoutView="85" workbookViewId="0">
      <selection activeCell="B58" sqref="B58"/>
    </sheetView>
  </sheetViews>
  <sheetFormatPr defaultRowHeight="15"/>
  <cols>
    <col min="2" max="2" width="62.7109375" customWidth="1"/>
    <col min="3" max="3" width="91.5703125" customWidth="1"/>
  </cols>
  <sheetData>
    <row r="1" spans="2:4">
      <c r="B1" s="5"/>
      <c r="C1" s="5"/>
      <c r="D1" s="5"/>
    </row>
    <row r="2" spans="2:4" ht="18.75">
      <c r="B2" s="282" t="s">
        <v>1015</v>
      </c>
      <c r="C2" s="283"/>
      <c r="D2" s="5"/>
    </row>
    <row r="3" spans="2:4" ht="15.75">
      <c r="B3" s="284" t="s">
        <v>792</v>
      </c>
      <c r="C3" s="283"/>
      <c r="D3" s="5"/>
    </row>
    <row r="4" spans="2:4">
      <c r="B4" s="283"/>
      <c r="C4" s="283"/>
      <c r="D4" s="5"/>
    </row>
    <row r="5" spans="2:4" ht="45.75" customHeight="1" thickBot="1">
      <c r="B5" s="1470" t="s">
        <v>931</v>
      </c>
      <c r="C5" s="1470"/>
      <c r="D5" s="5"/>
    </row>
    <row r="6" spans="2:4" ht="58.5" customHeight="1" thickBot="1">
      <c r="B6" s="1476" t="s">
        <v>668</v>
      </c>
      <c r="C6" s="1477"/>
      <c r="D6" s="5"/>
    </row>
    <row r="7" spans="2:4">
      <c r="B7" s="5"/>
      <c r="C7" s="5"/>
      <c r="D7" s="5"/>
    </row>
    <row r="8" spans="2:4" ht="18.75">
      <c r="B8" s="311" t="s">
        <v>424</v>
      </c>
      <c r="C8" s="311" t="s">
        <v>425</v>
      </c>
      <c r="D8" s="5"/>
    </row>
    <row r="9" spans="2:4">
      <c r="B9" s="1473" t="s">
        <v>0</v>
      </c>
      <c r="C9" s="1475"/>
      <c r="D9" s="5"/>
    </row>
    <row r="10" spans="2:4" ht="30">
      <c r="B10" s="285" t="s">
        <v>137</v>
      </c>
      <c r="C10" s="286" t="s">
        <v>951</v>
      </c>
      <c r="D10" s="5"/>
    </row>
    <row r="11" spans="2:4">
      <c r="B11" s="285" t="s">
        <v>1</v>
      </c>
      <c r="C11" s="287" t="s">
        <v>430</v>
      </c>
      <c r="D11" s="68"/>
    </row>
    <row r="12" spans="2:4">
      <c r="B12" s="285" t="s">
        <v>2</v>
      </c>
      <c r="C12" s="288" t="s">
        <v>426</v>
      </c>
      <c r="D12" s="68"/>
    </row>
    <row r="13" spans="2:4">
      <c r="B13" s="285" t="s">
        <v>3</v>
      </c>
      <c r="C13" s="286" t="s">
        <v>431</v>
      </c>
      <c r="D13" s="69"/>
    </row>
    <row r="14" spans="2:4">
      <c r="B14" s="285" t="s">
        <v>795</v>
      </c>
      <c r="C14" s="286" t="s">
        <v>794</v>
      </c>
      <c r="D14" s="69"/>
    </row>
    <row r="15" spans="2:4">
      <c r="B15" s="285" t="s">
        <v>93</v>
      </c>
      <c r="C15" s="286" t="s">
        <v>660</v>
      </c>
      <c r="D15" s="69"/>
    </row>
    <row r="16" spans="2:4" ht="30">
      <c r="B16" s="285" t="s">
        <v>779</v>
      </c>
      <c r="C16" s="289" t="s">
        <v>950</v>
      </c>
      <c r="D16" s="69"/>
    </row>
    <row r="17" spans="2:4">
      <c r="B17" s="285" t="s">
        <v>4</v>
      </c>
      <c r="C17" s="288" t="s">
        <v>429</v>
      </c>
      <c r="D17" s="69"/>
    </row>
    <row r="18" spans="2:4">
      <c r="B18" s="285" t="s">
        <v>5</v>
      </c>
      <c r="C18" s="288" t="s">
        <v>427</v>
      </c>
      <c r="D18" s="69"/>
    </row>
    <row r="19" spans="2:4">
      <c r="B19" s="285" t="s">
        <v>6</v>
      </c>
      <c r="C19" s="288" t="s">
        <v>428</v>
      </c>
      <c r="D19" s="69"/>
    </row>
    <row r="20" spans="2:4">
      <c r="B20" s="285" t="s">
        <v>7</v>
      </c>
      <c r="C20" s="288" t="s">
        <v>433</v>
      </c>
      <c r="D20" s="68"/>
    </row>
    <row r="21" spans="2:4">
      <c r="B21" s="285" t="s">
        <v>8</v>
      </c>
      <c r="C21" s="286" t="s">
        <v>973</v>
      </c>
      <c r="D21" s="69"/>
    </row>
    <row r="22" spans="2:4">
      <c r="B22" s="285" t="s">
        <v>9</v>
      </c>
      <c r="C22" s="286" t="s">
        <v>974</v>
      </c>
      <c r="D22" s="69"/>
    </row>
    <row r="23" spans="2:4">
      <c r="B23" s="285" t="s">
        <v>793</v>
      </c>
      <c r="C23" s="286" t="s">
        <v>975</v>
      </c>
      <c r="D23" s="68"/>
    </row>
    <row r="24" spans="2:4">
      <c r="B24" s="1473" t="s">
        <v>411</v>
      </c>
      <c r="C24" s="1474"/>
      <c r="D24" s="5"/>
    </row>
    <row r="25" spans="2:4">
      <c r="B25" s="1473" t="s">
        <v>206</v>
      </c>
      <c r="C25" s="1474"/>
      <c r="D25" s="5"/>
    </row>
    <row r="26" spans="2:4" ht="30">
      <c r="B26" s="285" t="s">
        <v>1016</v>
      </c>
      <c r="C26" s="287" t="s">
        <v>1030</v>
      </c>
      <c r="D26" s="68"/>
    </row>
    <row r="27" spans="2:4">
      <c r="B27" s="285" t="s">
        <v>1017</v>
      </c>
      <c r="C27" s="287" t="s">
        <v>1031</v>
      </c>
      <c r="D27" s="68"/>
    </row>
    <row r="28" spans="2:4">
      <c r="B28" s="285" t="s">
        <v>1018</v>
      </c>
      <c r="C28" s="287" t="s">
        <v>1032</v>
      </c>
      <c r="D28" s="70"/>
    </row>
    <row r="29" spans="2:4">
      <c r="B29" s="285" t="s">
        <v>1019</v>
      </c>
      <c r="C29" s="287" t="s">
        <v>1033</v>
      </c>
      <c r="D29" s="70"/>
    </row>
    <row r="30" spans="2:4" ht="14.25" customHeight="1">
      <c r="B30" s="285" t="s">
        <v>1020</v>
      </c>
      <c r="C30" s="287" t="s">
        <v>1034</v>
      </c>
      <c r="D30" s="70"/>
    </row>
    <row r="31" spans="2:4" ht="14.25" customHeight="1">
      <c r="B31" s="285" t="s">
        <v>1021</v>
      </c>
      <c r="C31" s="287" t="s">
        <v>1035</v>
      </c>
      <c r="D31" s="70"/>
    </row>
    <row r="32" spans="2:4" ht="30">
      <c r="B32" s="285" t="s">
        <v>12</v>
      </c>
      <c r="C32" s="287" t="s">
        <v>768</v>
      </c>
      <c r="D32" s="70"/>
    </row>
    <row r="33" spans="2:4">
      <c r="B33" s="285" t="s">
        <v>1022</v>
      </c>
      <c r="C33" s="287" t="s">
        <v>1036</v>
      </c>
      <c r="D33" s="70"/>
    </row>
    <row r="34" spans="2:4" ht="45">
      <c r="B34" s="285" t="s">
        <v>1023</v>
      </c>
      <c r="C34" s="287" t="s">
        <v>1037</v>
      </c>
      <c r="D34" s="68"/>
    </row>
    <row r="35" spans="2:4">
      <c r="B35" s="285" t="s">
        <v>1024</v>
      </c>
      <c r="C35" s="287" t="s">
        <v>1038</v>
      </c>
      <c r="D35" s="68"/>
    </row>
    <row r="36" spans="2:4">
      <c r="B36" s="285" t="s">
        <v>1025</v>
      </c>
      <c r="C36" s="287" t="s">
        <v>1039</v>
      </c>
      <c r="D36" s="70"/>
    </row>
    <row r="37" spans="2:4">
      <c r="B37" s="285" t="s">
        <v>1026</v>
      </c>
      <c r="C37" s="287" t="s">
        <v>1040</v>
      </c>
      <c r="D37" s="70"/>
    </row>
    <row r="38" spans="2:4" ht="15" customHeight="1">
      <c r="B38" s="285" t="s">
        <v>1027</v>
      </c>
      <c r="C38" s="287" t="s">
        <v>1041</v>
      </c>
      <c r="D38" s="70"/>
    </row>
    <row r="39" spans="2:4" ht="30">
      <c r="B39" s="285" t="s">
        <v>1028</v>
      </c>
      <c r="C39" s="287" t="s">
        <v>1042</v>
      </c>
      <c r="D39" s="70"/>
    </row>
    <row r="40" spans="2:4" ht="30">
      <c r="B40" s="285" t="s">
        <v>13</v>
      </c>
      <c r="C40" s="287" t="s">
        <v>1085</v>
      </c>
      <c r="D40" s="68"/>
    </row>
    <row r="41" spans="2:4">
      <c r="B41" s="290" t="s">
        <v>1029</v>
      </c>
      <c r="C41" s="287" t="s">
        <v>1086</v>
      </c>
      <c r="D41" s="68"/>
    </row>
    <row r="42" spans="2:4" ht="15" customHeight="1">
      <c r="B42" s="285" t="s">
        <v>11</v>
      </c>
      <c r="C42" s="287" t="s">
        <v>976</v>
      </c>
      <c r="D42" s="68"/>
    </row>
    <row r="43" spans="2:4" ht="15" customHeight="1" thickBot="1">
      <c r="B43" s="1471" t="s">
        <v>1084</v>
      </c>
      <c r="C43" s="1472"/>
      <c r="D43" s="71"/>
    </row>
    <row r="44" spans="2:4" ht="75">
      <c r="B44" s="291" t="s">
        <v>856</v>
      </c>
      <c r="C44" s="292" t="s">
        <v>977</v>
      </c>
      <c r="D44" s="68"/>
    </row>
    <row r="45" spans="2:4" ht="45">
      <c r="B45" s="285" t="s">
        <v>337</v>
      </c>
      <c r="C45" s="287" t="s">
        <v>1009</v>
      </c>
      <c r="D45" s="68"/>
    </row>
    <row r="46" spans="2:4" ht="45">
      <c r="B46" s="285" t="s">
        <v>332</v>
      </c>
      <c r="C46" s="287" t="s">
        <v>955</v>
      </c>
      <c r="D46" s="68"/>
    </row>
    <row r="47" spans="2:4" ht="45">
      <c r="B47" s="285" t="s">
        <v>333</v>
      </c>
      <c r="C47" s="287" t="s">
        <v>956</v>
      </c>
      <c r="D47" s="68"/>
    </row>
    <row r="48" spans="2:4" ht="45">
      <c r="B48" s="285" t="s">
        <v>334</v>
      </c>
      <c r="C48" s="287" t="s">
        <v>957</v>
      </c>
      <c r="D48" s="68"/>
    </row>
    <row r="49" spans="2:4" ht="45">
      <c r="B49" s="285" t="s">
        <v>335</v>
      </c>
      <c r="C49" s="287" t="s">
        <v>958</v>
      </c>
      <c r="D49" s="68"/>
    </row>
    <row r="50" spans="2:4" ht="30">
      <c r="B50" s="285" t="s">
        <v>336</v>
      </c>
      <c r="C50" s="287" t="s">
        <v>959</v>
      </c>
      <c r="D50" s="68"/>
    </row>
    <row r="51" spans="2:4" ht="45">
      <c r="B51" s="285" t="s">
        <v>338</v>
      </c>
      <c r="C51" s="287" t="s">
        <v>960</v>
      </c>
      <c r="D51" s="68"/>
    </row>
    <row r="52" spans="2:4" ht="45">
      <c r="B52" s="285" t="s">
        <v>814</v>
      </c>
      <c r="C52" s="287" t="s">
        <v>961</v>
      </c>
      <c r="D52" s="68"/>
    </row>
    <row r="53" spans="2:4" ht="45">
      <c r="B53" s="285" t="s">
        <v>339</v>
      </c>
      <c r="C53" s="287" t="s">
        <v>962</v>
      </c>
      <c r="D53" s="68"/>
    </row>
    <row r="54" spans="2:4" ht="30">
      <c r="B54" s="285" t="s">
        <v>340</v>
      </c>
      <c r="C54" s="287" t="s">
        <v>963</v>
      </c>
      <c r="D54" s="68"/>
    </row>
    <row r="55" spans="2:4" ht="30">
      <c r="B55" s="285" t="s">
        <v>341</v>
      </c>
      <c r="C55" s="287" t="s">
        <v>964</v>
      </c>
      <c r="D55" s="68"/>
    </row>
    <row r="56" spans="2:4" ht="30">
      <c r="B56" s="285" t="s">
        <v>342</v>
      </c>
      <c r="C56" s="287" t="s">
        <v>965</v>
      </c>
      <c r="D56" s="68"/>
    </row>
    <row r="57" spans="2:4" ht="30">
      <c r="B57" s="285" t="s">
        <v>343</v>
      </c>
      <c r="C57" s="287" t="s">
        <v>966</v>
      </c>
      <c r="D57" s="68"/>
    </row>
    <row r="58" spans="2:4" ht="30">
      <c r="B58" s="285" t="s">
        <v>815</v>
      </c>
      <c r="C58" s="287" t="s">
        <v>967</v>
      </c>
      <c r="D58" s="68"/>
    </row>
    <row r="59" spans="2:4" ht="30">
      <c r="B59" s="285" t="s">
        <v>816</v>
      </c>
      <c r="C59" s="287" t="s">
        <v>968</v>
      </c>
      <c r="D59" s="68"/>
    </row>
    <row r="60" spans="2:4" ht="30">
      <c r="B60" s="285" t="s">
        <v>18</v>
      </c>
      <c r="C60" s="287" t="s">
        <v>969</v>
      </c>
      <c r="D60" s="68"/>
    </row>
    <row r="61" spans="2:4">
      <c r="B61" s="285" t="s">
        <v>20</v>
      </c>
      <c r="C61" s="287" t="s">
        <v>970</v>
      </c>
      <c r="D61" s="68"/>
    </row>
    <row r="62" spans="2:4" ht="30">
      <c r="B62" s="285" t="s">
        <v>21</v>
      </c>
      <c r="C62" s="287" t="s">
        <v>978</v>
      </c>
      <c r="D62" s="68"/>
    </row>
    <row r="63" spans="2:4" ht="30">
      <c r="B63" s="293" t="s">
        <v>891</v>
      </c>
      <c r="C63" s="286" t="s">
        <v>769</v>
      </c>
      <c r="D63" s="69"/>
    </row>
    <row r="64" spans="2:4" ht="30">
      <c r="B64" s="285" t="s">
        <v>1046</v>
      </c>
      <c r="C64" s="287" t="s">
        <v>770</v>
      </c>
      <c r="D64" s="68"/>
    </row>
    <row r="65" spans="2:4" ht="30">
      <c r="B65" s="285" t="s">
        <v>1045</v>
      </c>
      <c r="C65" s="287" t="s">
        <v>952</v>
      </c>
      <c r="D65" s="68"/>
    </row>
    <row r="66" spans="2:4" ht="30">
      <c r="B66" s="285" t="s">
        <v>199</v>
      </c>
      <c r="C66" s="286" t="s">
        <v>823</v>
      </c>
      <c r="D66" s="5"/>
    </row>
    <row r="67" spans="2:4">
      <c r="B67" s="285" t="s">
        <v>412</v>
      </c>
      <c r="C67" s="286" t="s">
        <v>1010</v>
      </c>
      <c r="D67" s="5"/>
    </row>
    <row r="68" spans="2:4">
      <c r="B68" s="285" t="s">
        <v>440</v>
      </c>
      <c r="C68" s="286" t="s">
        <v>441</v>
      </c>
      <c r="D68" s="5"/>
    </row>
    <row r="69" spans="2:4" ht="15.75" customHeight="1">
      <c r="B69" s="285" t="s">
        <v>818</v>
      </c>
      <c r="C69" s="286" t="s">
        <v>817</v>
      </c>
      <c r="D69" s="5"/>
    </row>
    <row r="70" spans="2:4" ht="14.25" customHeight="1">
      <c r="B70" s="285" t="s">
        <v>442</v>
      </c>
      <c r="C70" s="286" t="s">
        <v>948</v>
      </c>
      <c r="D70" s="5"/>
    </row>
    <row r="71" spans="2:4">
      <c r="B71" s="285" t="s">
        <v>1007</v>
      </c>
      <c r="C71" s="286" t="s">
        <v>1008</v>
      </c>
      <c r="D71" s="5"/>
    </row>
    <row r="72" spans="2:4" ht="30">
      <c r="B72" s="285" t="s">
        <v>435</v>
      </c>
      <c r="C72" s="294" t="s">
        <v>949</v>
      </c>
      <c r="D72" s="5"/>
    </row>
    <row r="73" spans="2:4" ht="19.5">
      <c r="B73" s="1464" t="s">
        <v>1083</v>
      </c>
      <c r="C73" s="1465"/>
      <c r="D73" s="72"/>
    </row>
    <row r="74" spans="2:4" ht="30">
      <c r="B74" s="285" t="s">
        <v>413</v>
      </c>
      <c r="C74" s="286" t="s">
        <v>824</v>
      </c>
      <c r="D74" s="5"/>
    </row>
    <row r="75" spans="2:4" ht="30">
      <c r="B75" s="285" t="s">
        <v>414</v>
      </c>
      <c r="C75" s="286" t="s">
        <v>443</v>
      </c>
      <c r="D75" s="5"/>
    </row>
    <row r="76" spans="2:4">
      <c r="B76" s="285" t="s">
        <v>170</v>
      </c>
      <c r="C76" s="286" t="s">
        <v>672</v>
      </c>
      <c r="D76" s="5"/>
    </row>
    <row r="77" spans="2:4" ht="16.5" customHeight="1">
      <c r="B77" s="1464" t="s">
        <v>209</v>
      </c>
      <c r="C77" s="1465"/>
      <c r="D77" s="71"/>
    </row>
    <row r="78" spans="2:4">
      <c r="B78" s="285" t="s">
        <v>210</v>
      </c>
      <c r="C78" s="286" t="s">
        <v>674</v>
      </c>
      <c r="D78" s="5"/>
    </row>
    <row r="79" spans="2:4">
      <c r="B79" s="285" t="s">
        <v>211</v>
      </c>
      <c r="C79" s="286" t="s">
        <v>447</v>
      </c>
      <c r="D79" s="5"/>
    </row>
    <row r="80" spans="2:4">
      <c r="B80" s="285" t="s">
        <v>701</v>
      </c>
      <c r="C80" s="286" t="s">
        <v>448</v>
      </c>
      <c r="D80" s="5"/>
    </row>
    <row r="81" spans="2:4">
      <c r="B81" s="285" t="s">
        <v>213</v>
      </c>
      <c r="C81" s="286" t="s">
        <v>449</v>
      </c>
      <c r="D81" s="5"/>
    </row>
    <row r="82" spans="2:4">
      <c r="B82" s="285" t="s">
        <v>700</v>
      </c>
      <c r="C82" s="286" t="s">
        <v>450</v>
      </c>
      <c r="D82" s="5"/>
    </row>
    <row r="83" spans="2:4">
      <c r="B83" s="285" t="s">
        <v>386</v>
      </c>
      <c r="C83" s="286" t="s">
        <v>451</v>
      </c>
      <c r="D83" s="5"/>
    </row>
    <row r="84" spans="2:4">
      <c r="B84" s="285" t="s">
        <v>700</v>
      </c>
      <c r="C84" s="286" t="s">
        <v>452</v>
      </c>
      <c r="D84" s="5"/>
    </row>
    <row r="85" spans="2:4">
      <c r="B85" s="285" t="s">
        <v>445</v>
      </c>
      <c r="C85" s="286" t="s">
        <v>453</v>
      </c>
      <c r="D85" s="5"/>
    </row>
    <row r="86" spans="2:4">
      <c r="B86" s="285" t="s">
        <v>446</v>
      </c>
      <c r="C86" s="286" t="s">
        <v>454</v>
      </c>
      <c r="D86" s="5"/>
    </row>
    <row r="87" spans="2:4">
      <c r="B87" s="285" t="s">
        <v>466</v>
      </c>
      <c r="C87" s="286" t="s">
        <v>675</v>
      </c>
      <c r="D87" s="5"/>
    </row>
    <row r="88" spans="2:4">
      <c r="B88" s="285" t="s">
        <v>459</v>
      </c>
      <c r="C88" s="286" t="s">
        <v>462</v>
      </c>
      <c r="D88" s="5"/>
    </row>
    <row r="89" spans="2:4">
      <c r="B89" s="285" t="s">
        <v>460</v>
      </c>
      <c r="C89" s="294" t="s">
        <v>464</v>
      </c>
      <c r="D89" s="5"/>
    </row>
    <row r="90" spans="2:4">
      <c r="B90" s="285" t="s">
        <v>461</v>
      </c>
      <c r="C90" s="294" t="s">
        <v>463</v>
      </c>
      <c r="D90" s="5"/>
    </row>
    <row r="91" spans="2:4" ht="16.5" customHeight="1">
      <c r="B91" s="1464" t="s">
        <v>1082</v>
      </c>
      <c r="C91" s="1465"/>
      <c r="D91" s="73"/>
    </row>
    <row r="92" spans="2:4" s="75" customFormat="1" ht="14.25" customHeight="1">
      <c r="B92" s="295" t="s">
        <v>796</v>
      </c>
      <c r="C92" s="286" t="s">
        <v>893</v>
      </c>
      <c r="D92" s="71"/>
    </row>
    <row r="93" spans="2:4" s="75" customFormat="1" ht="14.45" customHeight="1">
      <c r="B93" s="295" t="s">
        <v>797</v>
      </c>
      <c r="C93" s="286" t="s">
        <v>953</v>
      </c>
      <c r="D93" s="71"/>
    </row>
    <row r="94" spans="2:4" s="75" customFormat="1" ht="15" customHeight="1">
      <c r="B94" s="295" t="s">
        <v>825</v>
      </c>
      <c r="C94" s="286" t="s">
        <v>954</v>
      </c>
      <c r="D94" s="71"/>
    </row>
    <row r="95" spans="2:4" s="75" customFormat="1" ht="15.75">
      <c r="B95" s="1464" t="s">
        <v>1048</v>
      </c>
      <c r="C95" s="1465"/>
      <c r="D95" s="71"/>
    </row>
    <row r="96" spans="2:4" s="75" customFormat="1" ht="15.75">
      <c r="B96" s="1462" t="s">
        <v>458</v>
      </c>
      <c r="C96" s="1463"/>
      <c r="D96" s="76"/>
    </row>
    <row r="97" spans="2:4" s="75" customFormat="1" ht="15.75">
      <c r="B97" s="285" t="s">
        <v>33</v>
      </c>
      <c r="C97" s="286" t="s">
        <v>469</v>
      </c>
      <c r="D97" s="74"/>
    </row>
    <row r="98" spans="2:4">
      <c r="B98" s="285" t="s">
        <v>34</v>
      </c>
      <c r="C98" s="286" t="s">
        <v>470</v>
      </c>
      <c r="D98" s="5"/>
    </row>
    <row r="99" spans="2:4">
      <c r="B99" s="285" t="s">
        <v>26</v>
      </c>
      <c r="C99" s="286" t="s">
        <v>471</v>
      </c>
      <c r="D99" s="5"/>
    </row>
    <row r="100" spans="2:4" ht="16.5" customHeight="1">
      <c r="B100" s="285" t="s">
        <v>415</v>
      </c>
      <c r="C100" s="286" t="s">
        <v>472</v>
      </c>
      <c r="D100" s="5"/>
    </row>
    <row r="101" spans="2:4">
      <c r="B101" s="285" t="s">
        <v>455</v>
      </c>
      <c r="C101" s="286" t="s">
        <v>473</v>
      </c>
      <c r="D101" s="5"/>
    </row>
    <row r="102" spans="2:4">
      <c r="B102" s="285" t="s">
        <v>29</v>
      </c>
      <c r="C102" s="286" t="s">
        <v>474</v>
      </c>
      <c r="D102" s="5"/>
    </row>
    <row r="103" spans="2:4">
      <c r="B103" s="285" t="s">
        <v>456</v>
      </c>
      <c r="C103" s="286" t="s">
        <v>475</v>
      </c>
      <c r="D103" s="5"/>
    </row>
    <row r="104" spans="2:4">
      <c r="B104" s="285" t="s">
        <v>457</v>
      </c>
      <c r="C104" s="286" t="s">
        <v>648</v>
      </c>
      <c r="D104" s="5"/>
    </row>
    <row r="105" spans="2:4" ht="28.5">
      <c r="B105" s="285" t="s">
        <v>646</v>
      </c>
      <c r="C105" s="286" t="s">
        <v>649</v>
      </c>
      <c r="D105" s="5"/>
    </row>
    <row r="106" spans="2:4" ht="28.5">
      <c r="B106" s="285" t="s">
        <v>647</v>
      </c>
      <c r="C106" s="286" t="s">
        <v>650</v>
      </c>
      <c r="D106" s="5"/>
    </row>
    <row r="107" spans="2:4">
      <c r="B107" s="285" t="s">
        <v>32</v>
      </c>
      <c r="C107" s="286" t="s">
        <v>476</v>
      </c>
      <c r="D107" s="5"/>
    </row>
    <row r="108" spans="2:4" ht="15.75" customHeight="1">
      <c r="B108" s="285" t="s">
        <v>664</v>
      </c>
      <c r="C108" s="286" t="s">
        <v>468</v>
      </c>
      <c r="D108" s="5"/>
    </row>
    <row r="109" spans="2:4">
      <c r="B109" s="285" t="s">
        <v>663</v>
      </c>
      <c r="C109" s="286" t="s">
        <v>667</v>
      </c>
      <c r="D109" s="5"/>
    </row>
    <row r="110" spans="2:4" ht="15.75" customHeight="1">
      <c r="B110" s="285" t="s">
        <v>799</v>
      </c>
      <c r="C110" s="286" t="s">
        <v>826</v>
      </c>
      <c r="D110" s="5"/>
    </row>
    <row r="111" spans="2:4" ht="15.75">
      <c r="B111" s="1462" t="s">
        <v>238</v>
      </c>
      <c r="C111" s="1463"/>
      <c r="D111" s="76"/>
    </row>
    <row r="112" spans="2:4" ht="15" customHeight="1">
      <c r="B112" s="285" t="s">
        <v>477</v>
      </c>
      <c r="C112" s="286" t="s">
        <v>487</v>
      </c>
      <c r="D112" s="5"/>
    </row>
    <row r="113" spans="2:4" ht="14.25" customHeight="1">
      <c r="B113" s="285" t="s">
        <v>478</v>
      </c>
      <c r="C113" s="286" t="s">
        <v>488</v>
      </c>
      <c r="D113" s="5"/>
    </row>
    <row r="114" spans="2:4">
      <c r="B114" s="285" t="s">
        <v>35</v>
      </c>
      <c r="C114" s="286" t="s">
        <v>489</v>
      </c>
      <c r="D114" s="5"/>
    </row>
    <row r="115" spans="2:4">
      <c r="B115" s="285" t="s">
        <v>483</v>
      </c>
      <c r="C115" s="286" t="s">
        <v>657</v>
      </c>
      <c r="D115" s="5"/>
    </row>
    <row r="116" spans="2:4">
      <c r="B116" s="285" t="s">
        <v>484</v>
      </c>
      <c r="C116" s="286" t="s">
        <v>656</v>
      </c>
      <c r="D116" s="5"/>
    </row>
    <row r="117" spans="2:4">
      <c r="B117" s="285" t="s">
        <v>36</v>
      </c>
      <c r="C117" s="286" t="s">
        <v>653</v>
      </c>
      <c r="D117" s="5"/>
    </row>
    <row r="118" spans="2:4">
      <c r="B118" s="285" t="s">
        <v>485</v>
      </c>
      <c r="C118" s="286" t="s">
        <v>654</v>
      </c>
      <c r="D118" s="5"/>
    </row>
    <row r="119" spans="2:4">
      <c r="B119" s="285" t="s">
        <v>486</v>
      </c>
      <c r="C119" s="286" t="s">
        <v>655</v>
      </c>
      <c r="D119" s="5"/>
    </row>
    <row r="120" spans="2:4" ht="28.5">
      <c r="B120" s="285" t="s">
        <v>658</v>
      </c>
      <c r="C120" s="286" t="s">
        <v>651</v>
      </c>
      <c r="D120" s="5"/>
    </row>
    <row r="121" spans="2:4" ht="28.5">
      <c r="B121" s="285" t="s">
        <v>659</v>
      </c>
      <c r="C121" s="286" t="s">
        <v>652</v>
      </c>
      <c r="D121" s="5"/>
    </row>
    <row r="122" spans="2:4">
      <c r="B122" s="285" t="s">
        <v>37</v>
      </c>
      <c r="C122" s="286" t="s">
        <v>490</v>
      </c>
      <c r="D122" s="5"/>
    </row>
    <row r="123" spans="2:4">
      <c r="B123" s="285" t="s">
        <v>38</v>
      </c>
      <c r="C123" s="286" t="s">
        <v>1005</v>
      </c>
      <c r="D123" s="5"/>
    </row>
    <row r="124" spans="2:4">
      <c r="B124" s="285" t="s">
        <v>766</v>
      </c>
      <c r="C124" s="286" t="s">
        <v>767</v>
      </c>
      <c r="D124" s="5"/>
    </row>
    <row r="125" spans="2:4" ht="19.5">
      <c r="B125" s="1464" t="s">
        <v>1081</v>
      </c>
      <c r="C125" s="1465"/>
      <c r="D125" s="72"/>
    </row>
    <row r="126" spans="2:4">
      <c r="B126" s="285" t="s">
        <v>39</v>
      </c>
      <c r="C126" s="286" t="s">
        <v>676</v>
      </c>
      <c r="D126" s="5"/>
    </row>
    <row r="127" spans="2:4">
      <c r="B127" s="285" t="s">
        <v>40</v>
      </c>
      <c r="C127" s="286" t="s">
        <v>848</v>
      </c>
      <c r="D127" s="5"/>
    </row>
    <row r="128" spans="2:4">
      <c r="B128" s="285" t="s">
        <v>41</v>
      </c>
      <c r="C128" s="286" t="s">
        <v>493</v>
      </c>
      <c r="D128" s="5"/>
    </row>
    <row r="129" spans="2:4">
      <c r="B129" s="285" t="s">
        <v>42</v>
      </c>
      <c r="C129" s="286" t="s">
        <v>494</v>
      </c>
      <c r="D129" s="5"/>
    </row>
    <row r="130" spans="2:4">
      <c r="B130" s="285" t="s">
        <v>435</v>
      </c>
      <c r="C130" s="286" t="s">
        <v>894</v>
      </c>
      <c r="D130" s="5"/>
    </row>
    <row r="131" spans="2:4" ht="19.5">
      <c r="B131" s="1464" t="s">
        <v>1087</v>
      </c>
      <c r="C131" s="1465"/>
      <c r="D131" s="72"/>
    </row>
    <row r="132" spans="2:4">
      <c r="B132" s="285" t="s">
        <v>43</v>
      </c>
      <c r="C132" s="286" t="s">
        <v>677</v>
      </c>
      <c r="D132" s="5"/>
    </row>
    <row r="133" spans="2:4">
      <c r="B133" s="285" t="s">
        <v>40</v>
      </c>
      <c r="C133" s="286" t="s">
        <v>721</v>
      </c>
      <c r="D133" s="5"/>
    </row>
    <row r="134" spans="2:4">
      <c r="B134" s="285" t="s">
        <v>41</v>
      </c>
      <c r="C134" s="286" t="s">
        <v>492</v>
      </c>
      <c r="D134" s="5"/>
    </row>
    <row r="135" spans="2:4">
      <c r="B135" s="285" t="s">
        <v>435</v>
      </c>
      <c r="C135" s="286" t="s">
        <v>491</v>
      </c>
      <c r="D135" s="5"/>
    </row>
    <row r="136" spans="2:4" ht="19.5">
      <c r="B136" s="1464" t="s">
        <v>1080</v>
      </c>
      <c r="C136" s="1465"/>
      <c r="D136" s="72"/>
    </row>
    <row r="137" spans="2:4">
      <c r="B137" s="285" t="s">
        <v>184</v>
      </c>
      <c r="C137" s="286" t="s">
        <v>678</v>
      </c>
      <c r="D137" s="5"/>
    </row>
    <row r="138" spans="2:4">
      <c r="B138" s="285" t="s">
        <v>40</v>
      </c>
      <c r="C138" s="286" t="s">
        <v>499</v>
      </c>
      <c r="D138" s="5"/>
    </row>
    <row r="139" spans="2:4">
      <c r="B139" s="285" t="s">
        <v>41</v>
      </c>
      <c r="C139" s="294" t="s">
        <v>498</v>
      </c>
      <c r="D139" s="5"/>
    </row>
    <row r="140" spans="2:4">
      <c r="B140" s="285" t="s">
        <v>42</v>
      </c>
      <c r="C140" s="294" t="s">
        <v>497</v>
      </c>
      <c r="D140" s="5"/>
    </row>
    <row r="141" spans="2:4">
      <c r="B141" s="285" t="s">
        <v>500</v>
      </c>
      <c r="C141" s="286" t="s">
        <v>722</v>
      </c>
      <c r="D141" s="5"/>
    </row>
    <row r="142" spans="2:4">
      <c r="B142" s="285" t="s">
        <v>495</v>
      </c>
      <c r="C142" s="286" t="s">
        <v>669</v>
      </c>
      <c r="D142" s="5"/>
    </row>
    <row r="143" spans="2:4">
      <c r="B143" s="285" t="s">
        <v>496</v>
      </c>
      <c r="C143" s="286" t="s">
        <v>670</v>
      </c>
      <c r="D143" s="5"/>
    </row>
    <row r="144" spans="2:4">
      <c r="B144" s="285" t="s">
        <v>501</v>
      </c>
      <c r="C144" s="286" t="s">
        <v>671</v>
      </c>
      <c r="D144" s="5"/>
    </row>
    <row r="145" spans="2:4">
      <c r="B145" s="285" t="s">
        <v>502</v>
      </c>
      <c r="C145" s="287" t="s">
        <v>724</v>
      </c>
      <c r="D145" s="5"/>
    </row>
    <row r="146" spans="2:4">
      <c r="B146" s="285" t="s">
        <v>495</v>
      </c>
      <c r="C146" s="286" t="s">
        <v>510</v>
      </c>
      <c r="D146" s="5"/>
    </row>
    <row r="147" spans="2:4">
      <c r="B147" s="285" t="s">
        <v>496</v>
      </c>
      <c r="C147" s="286" t="s">
        <v>511</v>
      </c>
      <c r="D147" s="5"/>
    </row>
    <row r="148" spans="2:4">
      <c r="B148" s="285" t="s">
        <v>503</v>
      </c>
      <c r="C148" s="286" t="s">
        <v>512</v>
      </c>
      <c r="D148" s="5"/>
    </row>
    <row r="149" spans="2:4">
      <c r="B149" s="285" t="s">
        <v>504</v>
      </c>
      <c r="C149" s="287" t="s">
        <v>723</v>
      </c>
      <c r="D149" s="5"/>
    </row>
    <row r="150" spans="2:4">
      <c r="B150" s="285" t="s">
        <v>495</v>
      </c>
      <c r="C150" s="286" t="s">
        <v>509</v>
      </c>
      <c r="D150" s="5"/>
    </row>
    <row r="151" spans="2:4">
      <c r="B151" s="285" t="s">
        <v>496</v>
      </c>
      <c r="C151" s="286" t="s">
        <v>508</v>
      </c>
      <c r="D151" s="5"/>
    </row>
    <row r="152" spans="2:4">
      <c r="B152" s="285" t="s">
        <v>505</v>
      </c>
      <c r="C152" s="286" t="s">
        <v>507</v>
      </c>
      <c r="D152" s="5"/>
    </row>
    <row r="153" spans="2:4">
      <c r="B153" s="285" t="s">
        <v>184</v>
      </c>
      <c r="C153" s="287" t="s">
        <v>725</v>
      </c>
      <c r="D153" s="68"/>
    </row>
    <row r="154" spans="2:4">
      <c r="B154" s="285" t="s">
        <v>495</v>
      </c>
      <c r="C154" s="286" t="s">
        <v>679</v>
      </c>
      <c r="D154" s="5"/>
    </row>
    <row r="155" spans="2:4">
      <c r="B155" s="285" t="s">
        <v>496</v>
      </c>
      <c r="C155" s="286" t="s">
        <v>680</v>
      </c>
      <c r="D155" s="5"/>
    </row>
    <row r="156" spans="2:4">
      <c r="B156" s="285" t="s">
        <v>505</v>
      </c>
      <c r="C156" s="286" t="s">
        <v>681</v>
      </c>
      <c r="D156" s="5"/>
    </row>
    <row r="157" spans="2:4">
      <c r="B157" s="285" t="s">
        <v>435</v>
      </c>
      <c r="C157" s="286" t="s">
        <v>932</v>
      </c>
      <c r="D157" s="5"/>
    </row>
    <row r="158" spans="2:4" ht="15" customHeight="1">
      <c r="B158" s="1464" t="s">
        <v>230</v>
      </c>
      <c r="C158" s="1465"/>
      <c r="D158" s="72"/>
    </row>
    <row r="159" spans="2:4">
      <c r="B159" s="285" t="s">
        <v>513</v>
      </c>
      <c r="C159" s="286" t="s">
        <v>682</v>
      </c>
      <c r="D159" s="5"/>
    </row>
    <row r="160" spans="2:4">
      <c r="B160" s="285" t="s">
        <v>40</v>
      </c>
      <c r="C160" s="286" t="s">
        <v>515</v>
      </c>
      <c r="D160" s="5"/>
    </row>
    <row r="161" spans="2:4">
      <c r="B161" s="285" t="s">
        <v>41</v>
      </c>
      <c r="C161" s="286" t="s">
        <v>516</v>
      </c>
      <c r="D161" s="5"/>
    </row>
    <row r="162" spans="2:4">
      <c r="B162" s="285" t="s">
        <v>42</v>
      </c>
      <c r="C162" s="286" t="s">
        <v>517</v>
      </c>
      <c r="D162" s="5"/>
    </row>
    <row r="163" spans="2:4" ht="15" customHeight="1">
      <c r="B163" s="1464" t="s">
        <v>229</v>
      </c>
      <c r="C163" s="1465"/>
      <c r="D163" s="72"/>
    </row>
    <row r="164" spans="2:4" ht="30">
      <c r="B164" s="285" t="s">
        <v>174</v>
      </c>
      <c r="C164" s="286" t="s">
        <v>827</v>
      </c>
      <c r="D164" s="5"/>
    </row>
    <row r="165" spans="2:4">
      <c r="B165" s="296" t="s">
        <v>855</v>
      </c>
      <c r="C165" s="287" t="s">
        <v>625</v>
      </c>
      <c r="D165" s="5"/>
    </row>
    <row r="166" spans="2:4">
      <c r="B166" s="285" t="s">
        <v>210</v>
      </c>
      <c r="C166" s="287" t="s">
        <v>683</v>
      </c>
      <c r="D166" s="5"/>
    </row>
    <row r="167" spans="2:4" ht="18.75" customHeight="1">
      <c r="B167" s="1464" t="s">
        <v>1013</v>
      </c>
      <c r="C167" s="1465"/>
      <c r="D167" s="77"/>
    </row>
    <row r="168" spans="2:4" ht="15.75">
      <c r="B168" s="1464" t="s">
        <v>1079</v>
      </c>
      <c r="C168" s="1465"/>
      <c r="D168" s="76"/>
    </row>
    <row r="169" spans="2:4" ht="30">
      <c r="B169" s="297" t="s">
        <v>371</v>
      </c>
      <c r="C169" s="286" t="s">
        <v>849</v>
      </c>
      <c r="D169" s="5"/>
    </row>
    <row r="170" spans="2:4" ht="30">
      <c r="B170" s="297" t="s">
        <v>187</v>
      </c>
      <c r="C170" s="286" t="s">
        <v>850</v>
      </c>
      <c r="D170" s="5"/>
    </row>
    <row r="171" spans="2:4" ht="30">
      <c r="B171" s="297" t="s">
        <v>188</v>
      </c>
      <c r="C171" s="286" t="s">
        <v>851</v>
      </c>
      <c r="D171" s="5"/>
    </row>
    <row r="172" spans="2:4" ht="30">
      <c r="B172" s="297" t="s">
        <v>57</v>
      </c>
      <c r="C172" s="286" t="s">
        <v>852</v>
      </c>
      <c r="D172" s="5"/>
    </row>
    <row r="173" spans="2:4" ht="30">
      <c r="B173" s="298" t="s">
        <v>518</v>
      </c>
      <c r="C173" s="286" t="s">
        <v>828</v>
      </c>
      <c r="D173" s="5"/>
    </row>
    <row r="174" spans="2:4" ht="27.6" customHeight="1">
      <c r="B174" s="285" t="s">
        <v>519</v>
      </c>
      <c r="C174" s="286" t="s">
        <v>829</v>
      </c>
      <c r="D174" s="5"/>
    </row>
    <row r="175" spans="2:4" ht="30">
      <c r="B175" s="285" t="s">
        <v>435</v>
      </c>
      <c r="C175" s="286" t="s">
        <v>895</v>
      </c>
      <c r="D175" s="5"/>
    </row>
    <row r="176" spans="2:4" ht="15.75">
      <c r="B176" s="1462" t="s">
        <v>1078</v>
      </c>
      <c r="C176" s="1463"/>
      <c r="D176" s="78"/>
    </row>
    <row r="177" spans="2:4" ht="30">
      <c r="B177" s="345" t="s">
        <v>867</v>
      </c>
      <c r="C177" s="287" t="s">
        <v>873</v>
      </c>
      <c r="D177" s="5"/>
    </row>
    <row r="178" spans="2:4" ht="30">
      <c r="B178" s="345" t="s">
        <v>868</v>
      </c>
      <c r="C178" s="287" t="s">
        <v>874</v>
      </c>
      <c r="D178" s="5"/>
    </row>
    <row r="179" spans="2:4" ht="30">
      <c r="B179" s="345" t="s">
        <v>869</v>
      </c>
      <c r="C179" s="287" t="s">
        <v>878</v>
      </c>
      <c r="D179" s="5"/>
    </row>
    <row r="180" spans="2:4" ht="30">
      <c r="B180" s="345" t="s">
        <v>870</v>
      </c>
      <c r="C180" s="287" t="s">
        <v>877</v>
      </c>
      <c r="D180" s="5"/>
    </row>
    <row r="181" spans="2:4" ht="30">
      <c r="B181" s="345" t="s">
        <v>871</v>
      </c>
      <c r="C181" s="287" t="s">
        <v>876</v>
      </c>
      <c r="D181" s="5"/>
    </row>
    <row r="182" spans="2:4" ht="30">
      <c r="B182" s="345" t="s">
        <v>872</v>
      </c>
      <c r="C182" s="287" t="s">
        <v>875</v>
      </c>
      <c r="D182" s="5"/>
    </row>
    <row r="183" spans="2:4">
      <c r="B183" s="346" t="s">
        <v>812</v>
      </c>
      <c r="C183" s="287" t="s">
        <v>879</v>
      </c>
      <c r="D183" s="5"/>
    </row>
    <row r="184" spans="2:4">
      <c r="B184" s="346" t="s">
        <v>813</v>
      </c>
      <c r="C184" s="287" t="s">
        <v>880</v>
      </c>
      <c r="D184" s="5"/>
    </row>
    <row r="185" spans="2:4" ht="15.75">
      <c r="B185" s="1462" t="s">
        <v>1056</v>
      </c>
      <c r="C185" s="1463"/>
      <c r="D185" s="78"/>
    </row>
    <row r="186" spans="2:4" ht="30">
      <c r="B186" s="285" t="s">
        <v>942</v>
      </c>
      <c r="C186" s="287" t="s">
        <v>971</v>
      </c>
      <c r="D186" s="70"/>
    </row>
    <row r="187" spans="2:4" ht="30">
      <c r="B187" s="285" t="s">
        <v>372</v>
      </c>
      <c r="C187" s="287" t="s">
        <v>979</v>
      </c>
      <c r="D187" s="70"/>
    </row>
    <row r="188" spans="2:4" ht="30">
      <c r="B188" s="285" t="s">
        <v>373</v>
      </c>
      <c r="C188" s="287" t="s">
        <v>684</v>
      </c>
      <c r="D188" s="68"/>
    </row>
    <row r="189" spans="2:4" ht="30">
      <c r="B189" s="285" t="s">
        <v>379</v>
      </c>
      <c r="C189" s="287" t="s">
        <v>685</v>
      </c>
      <c r="D189" s="68"/>
    </row>
    <row r="190" spans="2:4" ht="30">
      <c r="B190" s="285" t="s">
        <v>374</v>
      </c>
      <c r="C190" s="287" t="s">
        <v>686</v>
      </c>
      <c r="D190" s="68"/>
    </row>
    <row r="191" spans="2:4" ht="30">
      <c r="B191" s="285" t="s">
        <v>551</v>
      </c>
      <c r="C191" s="287" t="s">
        <v>687</v>
      </c>
      <c r="D191" s="68"/>
    </row>
    <row r="192" spans="2:4" ht="30">
      <c r="B192" s="285" t="s">
        <v>550</v>
      </c>
      <c r="C192" s="287" t="s">
        <v>688</v>
      </c>
      <c r="D192" s="68"/>
    </row>
    <row r="193" spans="2:4" ht="30">
      <c r="B193" s="285" t="s">
        <v>378</v>
      </c>
      <c r="C193" s="287" t="s">
        <v>689</v>
      </c>
      <c r="D193" s="68"/>
    </row>
    <row r="194" spans="2:4" ht="30">
      <c r="B194" s="285" t="s">
        <v>743</v>
      </c>
      <c r="C194" s="287" t="s">
        <v>744</v>
      </c>
      <c r="D194" s="68"/>
    </row>
    <row r="195" spans="2:4" ht="30">
      <c r="B195" s="285" t="s">
        <v>435</v>
      </c>
      <c r="C195" s="287" t="s">
        <v>896</v>
      </c>
      <c r="D195" s="68"/>
    </row>
    <row r="196" spans="2:4">
      <c r="B196" s="1462" t="s">
        <v>247</v>
      </c>
      <c r="C196" s="1463"/>
      <c r="D196" s="68"/>
    </row>
    <row r="197" spans="2:4">
      <c r="B197" s="285" t="s">
        <v>59</v>
      </c>
      <c r="C197" s="287" t="s">
        <v>830</v>
      </c>
      <c r="D197" s="70"/>
    </row>
    <row r="198" spans="2:4">
      <c r="B198" s="285" t="s">
        <v>60</v>
      </c>
      <c r="C198" s="287" t="s">
        <v>538</v>
      </c>
      <c r="D198" s="68"/>
    </row>
    <row r="199" spans="2:4">
      <c r="B199" s="285" t="s">
        <v>61</v>
      </c>
      <c r="C199" s="287" t="s">
        <v>539</v>
      </c>
      <c r="D199" s="68"/>
    </row>
    <row r="200" spans="2:4">
      <c r="B200" s="285" t="s">
        <v>62</v>
      </c>
      <c r="C200" s="287" t="s">
        <v>540</v>
      </c>
      <c r="D200" s="70"/>
    </row>
    <row r="201" spans="2:4">
      <c r="B201" s="285" t="s">
        <v>403</v>
      </c>
      <c r="C201" s="287" t="s">
        <v>980</v>
      </c>
      <c r="D201" s="68"/>
    </row>
    <row r="202" spans="2:4">
      <c r="B202" s="285" t="s">
        <v>63</v>
      </c>
      <c r="C202" s="287" t="s">
        <v>541</v>
      </c>
      <c r="D202" s="68"/>
    </row>
    <row r="203" spans="2:4" ht="30">
      <c r="B203" s="285" t="s">
        <v>404</v>
      </c>
      <c r="C203" s="287" t="s">
        <v>981</v>
      </c>
      <c r="D203" s="68"/>
    </row>
    <row r="204" spans="2:4">
      <c r="B204" s="285" t="s">
        <v>64</v>
      </c>
      <c r="C204" s="287" t="s">
        <v>726</v>
      </c>
      <c r="D204" s="68"/>
    </row>
    <row r="205" spans="2:4">
      <c r="B205" s="285" t="s">
        <v>370</v>
      </c>
      <c r="C205" s="287" t="s">
        <v>980</v>
      </c>
      <c r="D205" s="68"/>
    </row>
    <row r="206" spans="2:4">
      <c r="B206" s="285" t="s">
        <v>65</v>
      </c>
      <c r="C206" s="287" t="s">
        <v>542</v>
      </c>
      <c r="D206" s="68"/>
    </row>
    <row r="207" spans="2:4">
      <c r="B207" s="285" t="s">
        <v>66</v>
      </c>
      <c r="C207" s="287" t="s">
        <v>983</v>
      </c>
      <c r="D207" s="68"/>
    </row>
    <row r="208" spans="2:4">
      <c r="B208" s="285" t="s">
        <v>67</v>
      </c>
      <c r="C208" s="287" t="s">
        <v>982</v>
      </c>
      <c r="D208" s="68"/>
    </row>
    <row r="209" spans="2:4">
      <c r="B209" s="285" t="s">
        <v>727</v>
      </c>
      <c r="C209" s="287" t="s">
        <v>728</v>
      </c>
      <c r="D209" s="68"/>
    </row>
    <row r="210" spans="2:4" ht="30">
      <c r="B210" s="285" t="s">
        <v>68</v>
      </c>
      <c r="C210" s="287" t="s">
        <v>543</v>
      </c>
      <c r="D210" s="68"/>
    </row>
    <row r="211" spans="2:4" ht="30">
      <c r="B211" s="285" t="s">
        <v>69</v>
      </c>
      <c r="C211" s="287" t="s">
        <v>544</v>
      </c>
      <c r="D211" s="68"/>
    </row>
    <row r="212" spans="2:4" ht="30">
      <c r="B212" s="285" t="s">
        <v>70</v>
      </c>
      <c r="C212" s="287" t="s">
        <v>545</v>
      </c>
      <c r="D212" s="68"/>
    </row>
    <row r="213" spans="2:4" ht="30">
      <c r="B213" s="285" t="s">
        <v>71</v>
      </c>
      <c r="C213" s="287" t="s">
        <v>546</v>
      </c>
      <c r="D213" s="68"/>
    </row>
    <row r="214" spans="2:4" ht="35.25" customHeight="1">
      <c r="B214" s="285" t="s">
        <v>547</v>
      </c>
      <c r="C214" s="287" t="s">
        <v>730</v>
      </c>
      <c r="D214" s="68"/>
    </row>
    <row r="215" spans="2:4" ht="36" customHeight="1">
      <c r="B215" s="285" t="s">
        <v>548</v>
      </c>
      <c r="C215" s="287" t="s">
        <v>731</v>
      </c>
      <c r="D215" s="68"/>
    </row>
    <row r="216" spans="2:4" ht="45">
      <c r="B216" s="285" t="s">
        <v>690</v>
      </c>
      <c r="C216" s="287" t="s">
        <v>732</v>
      </c>
      <c r="D216" s="68"/>
    </row>
    <row r="217" spans="2:4" ht="30">
      <c r="B217" s="285" t="s">
        <v>691</v>
      </c>
      <c r="C217" s="287" t="s">
        <v>692</v>
      </c>
      <c r="D217" s="68"/>
    </row>
    <row r="218" spans="2:4">
      <c r="B218" s="285" t="s">
        <v>735</v>
      </c>
      <c r="C218" s="287" t="s">
        <v>733</v>
      </c>
      <c r="D218" s="68"/>
    </row>
    <row r="219" spans="2:4" ht="30">
      <c r="B219" s="285" t="s">
        <v>736</v>
      </c>
      <c r="C219" s="287" t="s">
        <v>984</v>
      </c>
      <c r="D219" s="68"/>
    </row>
    <row r="220" spans="2:4">
      <c r="B220" s="285" t="s">
        <v>72</v>
      </c>
      <c r="C220" s="287" t="s">
        <v>985</v>
      </c>
      <c r="D220" s="68"/>
    </row>
    <row r="221" spans="2:4">
      <c r="B221" s="285" t="s">
        <v>73</v>
      </c>
      <c r="C221" s="287" t="s">
        <v>985</v>
      </c>
      <c r="D221" s="68"/>
    </row>
    <row r="222" spans="2:4">
      <c r="B222" s="285" t="s">
        <v>74</v>
      </c>
      <c r="C222" s="287" t="s">
        <v>985</v>
      </c>
      <c r="D222" s="68"/>
    </row>
    <row r="223" spans="2:4">
      <c r="B223" s="285" t="s">
        <v>75</v>
      </c>
      <c r="C223" s="287" t="s">
        <v>985</v>
      </c>
      <c r="D223" s="68"/>
    </row>
    <row r="224" spans="2:4">
      <c r="B224" s="285" t="s">
        <v>76</v>
      </c>
      <c r="C224" s="287" t="s">
        <v>985</v>
      </c>
      <c r="D224" s="68"/>
    </row>
    <row r="225" spans="2:4" ht="28.5">
      <c r="B225" s="285" t="s">
        <v>77</v>
      </c>
      <c r="C225" s="299" t="s">
        <v>985</v>
      </c>
      <c r="D225" s="68"/>
    </row>
    <row r="226" spans="2:4" ht="30">
      <c r="B226" s="285" t="s">
        <v>673</v>
      </c>
      <c r="C226" s="287" t="s">
        <v>986</v>
      </c>
      <c r="D226" s="68"/>
    </row>
    <row r="227" spans="2:4" ht="15.75" customHeight="1">
      <c r="B227" s="285" t="s">
        <v>626</v>
      </c>
      <c r="C227" s="287" t="s">
        <v>734</v>
      </c>
      <c r="D227" s="68"/>
    </row>
    <row r="228" spans="2:4" ht="30">
      <c r="B228" s="285" t="s">
        <v>58</v>
      </c>
      <c r="C228" s="300" t="s">
        <v>938</v>
      </c>
      <c r="D228" s="73"/>
    </row>
    <row r="229" spans="2:4">
      <c r="B229" s="1466" t="s">
        <v>930</v>
      </c>
      <c r="C229" s="1467"/>
      <c r="D229" s="5"/>
    </row>
    <row r="230" spans="2:4" ht="18" customHeight="1">
      <c r="B230" s="1464" t="s">
        <v>1077</v>
      </c>
      <c r="C230" s="1465"/>
      <c r="D230" s="5"/>
    </row>
    <row r="231" spans="2:4">
      <c r="B231" s="285" t="s">
        <v>745</v>
      </c>
      <c r="C231" s="287" t="s">
        <v>933</v>
      </c>
      <c r="D231" s="5"/>
    </row>
    <row r="232" spans="2:4">
      <c r="B232" s="285" t="s">
        <v>588</v>
      </c>
      <c r="C232" s="286" t="s">
        <v>597</v>
      </c>
      <c r="D232" s="5"/>
    </row>
    <row r="233" spans="2:4">
      <c r="B233" s="285" t="s">
        <v>78</v>
      </c>
      <c r="C233" s="287" t="s">
        <v>594</v>
      </c>
      <c r="D233" s="5"/>
    </row>
    <row r="234" spans="2:4">
      <c r="B234" s="297" t="s">
        <v>588</v>
      </c>
      <c r="C234" s="286" t="s">
        <v>598</v>
      </c>
      <c r="D234" s="5"/>
    </row>
    <row r="235" spans="2:4">
      <c r="B235" s="285" t="s">
        <v>189</v>
      </c>
      <c r="C235" s="287" t="s">
        <v>593</v>
      </c>
      <c r="D235" s="5"/>
    </row>
    <row r="236" spans="2:4">
      <c r="B236" s="285" t="s">
        <v>588</v>
      </c>
      <c r="C236" s="286" t="s">
        <v>599</v>
      </c>
      <c r="D236" s="5"/>
    </row>
    <row r="237" spans="2:4">
      <c r="B237" s="285" t="s">
        <v>190</v>
      </c>
      <c r="C237" s="287" t="s">
        <v>592</v>
      </c>
      <c r="D237" s="5"/>
    </row>
    <row r="238" spans="2:4">
      <c r="B238" s="285" t="s">
        <v>589</v>
      </c>
      <c r="C238" s="286" t="s">
        <v>737</v>
      </c>
      <c r="D238" s="5"/>
    </row>
    <row r="239" spans="2:4">
      <c r="B239" s="285" t="s">
        <v>591</v>
      </c>
      <c r="C239" s="286" t="s">
        <v>600</v>
      </c>
      <c r="D239" s="5"/>
    </row>
    <row r="240" spans="2:4">
      <c r="B240" s="285" t="s">
        <v>191</v>
      </c>
      <c r="C240" s="287" t="s">
        <v>595</v>
      </c>
      <c r="D240" s="5"/>
    </row>
    <row r="241" spans="2:4">
      <c r="B241" s="285" t="s">
        <v>588</v>
      </c>
      <c r="C241" s="286" t="s">
        <v>601</v>
      </c>
      <c r="D241" s="5"/>
    </row>
    <row r="242" spans="2:4">
      <c r="B242" s="285" t="s">
        <v>192</v>
      </c>
      <c r="C242" s="287" t="s">
        <v>596</v>
      </c>
      <c r="D242" s="5"/>
    </row>
    <row r="243" spans="2:4">
      <c r="B243" s="285" t="s">
        <v>590</v>
      </c>
      <c r="C243" s="286" t="s">
        <v>738</v>
      </c>
      <c r="D243" s="5"/>
    </row>
    <row r="244" spans="2:4" ht="30">
      <c r="B244" s="285" t="s">
        <v>591</v>
      </c>
      <c r="C244" s="286" t="s">
        <v>772</v>
      </c>
      <c r="D244" s="5"/>
    </row>
    <row r="245" spans="2:4" ht="18" customHeight="1">
      <c r="B245" s="1464" t="s">
        <v>1058</v>
      </c>
      <c r="C245" s="1465"/>
      <c r="D245" s="5"/>
    </row>
    <row r="246" spans="2:4">
      <c r="B246" s="1481" t="s">
        <v>755</v>
      </c>
      <c r="C246" s="1482"/>
      <c r="D246" s="5"/>
    </row>
    <row r="247" spans="2:4">
      <c r="B247" s="285" t="s">
        <v>602</v>
      </c>
      <c r="C247" s="287" t="s">
        <v>1076</v>
      </c>
      <c r="D247" s="5"/>
    </row>
    <row r="248" spans="2:4" ht="60">
      <c r="B248" s="285" t="s">
        <v>853</v>
      </c>
      <c r="C248" s="287" t="s">
        <v>1088</v>
      </c>
      <c r="D248" s="5"/>
    </row>
    <row r="249" spans="2:4" ht="30">
      <c r="B249" s="285" t="s">
        <v>612</v>
      </c>
      <c r="C249" s="287" t="s">
        <v>627</v>
      </c>
      <c r="D249" s="5"/>
    </row>
    <row r="250" spans="2:4">
      <c r="B250" s="285" t="s">
        <v>605</v>
      </c>
      <c r="C250" s="287" t="s">
        <v>617</v>
      </c>
      <c r="D250" s="68"/>
    </row>
    <row r="251" spans="2:4">
      <c r="B251" s="301" t="s">
        <v>606</v>
      </c>
      <c r="C251" s="287" t="s">
        <v>617</v>
      </c>
      <c r="D251" s="5"/>
    </row>
    <row r="252" spans="2:4">
      <c r="B252" s="297" t="s">
        <v>607</v>
      </c>
      <c r="C252" s="287" t="s">
        <v>617</v>
      </c>
      <c r="D252" s="85"/>
    </row>
    <row r="253" spans="2:4">
      <c r="B253" s="302" t="s">
        <v>608</v>
      </c>
      <c r="C253" s="287" t="s">
        <v>617</v>
      </c>
      <c r="D253" s="5"/>
    </row>
    <row r="254" spans="2:4">
      <c r="B254" s="302" t="s">
        <v>609</v>
      </c>
      <c r="C254" s="287" t="s">
        <v>617</v>
      </c>
      <c r="D254" s="68"/>
    </row>
    <row r="255" spans="2:4">
      <c r="B255" s="297" t="s">
        <v>610</v>
      </c>
      <c r="C255" s="287" t="s">
        <v>628</v>
      </c>
      <c r="D255" s="68"/>
    </row>
    <row r="256" spans="2:4" ht="15" customHeight="1">
      <c r="B256" s="297" t="s">
        <v>897</v>
      </c>
      <c r="C256" s="303" t="s">
        <v>1089</v>
      </c>
      <c r="D256" s="68"/>
    </row>
    <row r="257" spans="2:4" ht="13.5" customHeight="1">
      <c r="B257" s="297" t="s">
        <v>898</v>
      </c>
      <c r="C257" s="303" t="s">
        <v>996</v>
      </c>
      <c r="D257" s="68"/>
    </row>
    <row r="258" spans="2:4" ht="14.25" customHeight="1">
      <c r="B258" s="297" t="s">
        <v>899</v>
      </c>
      <c r="C258" s="303" t="s">
        <v>995</v>
      </c>
      <c r="D258" s="68"/>
    </row>
    <row r="259" spans="2:4" ht="28.9" customHeight="1">
      <c r="B259" s="285" t="s">
        <v>611</v>
      </c>
      <c r="C259" s="287" t="s">
        <v>1011</v>
      </c>
      <c r="D259" s="68"/>
    </row>
    <row r="260" spans="2:4">
      <c r="B260" s="285" t="s">
        <v>613</v>
      </c>
      <c r="C260" s="286" t="s">
        <v>618</v>
      </c>
      <c r="D260" s="5"/>
    </row>
    <row r="261" spans="2:4">
      <c r="B261" s="285" t="s">
        <v>614</v>
      </c>
      <c r="C261" s="287" t="s">
        <v>997</v>
      </c>
      <c r="D261" s="5"/>
    </row>
    <row r="262" spans="2:4">
      <c r="B262" s="285" t="s">
        <v>615</v>
      </c>
      <c r="C262" s="287" t="s">
        <v>619</v>
      </c>
      <c r="D262" s="5"/>
    </row>
    <row r="263" spans="2:4">
      <c r="B263" s="285" t="s">
        <v>416</v>
      </c>
      <c r="C263" s="287" t="s">
        <v>620</v>
      </c>
      <c r="D263" s="5"/>
    </row>
    <row r="264" spans="2:4" ht="30">
      <c r="B264" s="285" t="s">
        <v>616</v>
      </c>
      <c r="C264" s="287" t="s">
        <v>1012</v>
      </c>
      <c r="D264" s="5"/>
    </row>
    <row r="265" spans="2:4">
      <c r="B265" s="285" t="s">
        <v>171</v>
      </c>
      <c r="C265" s="286" t="s">
        <v>621</v>
      </c>
      <c r="D265" s="5"/>
    </row>
    <row r="266" spans="2:4" ht="15.75">
      <c r="B266" s="285" t="s">
        <v>172</v>
      </c>
      <c r="C266" s="286" t="s">
        <v>622</v>
      </c>
      <c r="D266" s="73"/>
    </row>
    <row r="267" spans="2:4" ht="30">
      <c r="B267" s="285" t="s">
        <v>435</v>
      </c>
      <c r="C267" s="286" t="s">
        <v>900</v>
      </c>
      <c r="D267" s="5"/>
    </row>
    <row r="268" spans="2:4" ht="21" customHeight="1">
      <c r="B268" s="1464" t="s">
        <v>1059</v>
      </c>
      <c r="C268" s="1465"/>
      <c r="D268" s="5"/>
    </row>
    <row r="269" spans="2:4">
      <c r="B269" s="285" t="s">
        <v>142</v>
      </c>
      <c r="C269" s="286" t="s">
        <v>623</v>
      </c>
      <c r="D269" s="70"/>
    </row>
    <row r="270" spans="2:4">
      <c r="B270" s="285" t="s">
        <v>254</v>
      </c>
      <c r="C270" s="307"/>
      <c r="D270" s="5"/>
    </row>
    <row r="271" spans="2:4" ht="30">
      <c r="B271" s="285" t="s">
        <v>417</v>
      </c>
      <c r="C271" s="287" t="s">
        <v>854</v>
      </c>
      <c r="D271" s="5"/>
    </row>
    <row r="272" spans="2:4">
      <c r="B272" s="285" t="s">
        <v>418</v>
      </c>
      <c r="C272" s="287" t="s">
        <v>713</v>
      </c>
      <c r="D272" s="5"/>
    </row>
    <row r="273" spans="2:4" ht="30">
      <c r="B273" s="285" t="s">
        <v>419</v>
      </c>
      <c r="C273" s="287" t="s">
        <v>714</v>
      </c>
      <c r="D273" s="5"/>
    </row>
    <row r="274" spans="2:4">
      <c r="B274" s="285" t="s">
        <v>92</v>
      </c>
      <c r="C274" s="307"/>
      <c r="D274" s="5"/>
    </row>
    <row r="275" spans="2:4" ht="28.5">
      <c r="B275" s="285" t="s">
        <v>417</v>
      </c>
      <c r="C275" s="287" t="s">
        <v>831</v>
      </c>
      <c r="D275" s="5"/>
    </row>
    <row r="276" spans="2:4">
      <c r="B276" s="285" t="s">
        <v>418</v>
      </c>
      <c r="C276" s="287" t="s">
        <v>715</v>
      </c>
      <c r="D276" s="5"/>
    </row>
    <row r="277" spans="2:4" ht="28.5">
      <c r="B277" s="285" t="s">
        <v>419</v>
      </c>
      <c r="C277" s="287" t="s">
        <v>716</v>
      </c>
      <c r="D277" s="5"/>
    </row>
    <row r="278" spans="2:4">
      <c r="B278" s="285" t="s">
        <v>93</v>
      </c>
      <c r="C278" s="307"/>
      <c r="D278" s="5"/>
    </row>
    <row r="279" spans="2:4" ht="28.5">
      <c r="B279" s="285" t="s">
        <v>417</v>
      </c>
      <c r="C279" s="287" t="s">
        <v>833</v>
      </c>
      <c r="D279" s="5"/>
    </row>
    <row r="280" spans="2:4">
      <c r="B280" s="285" t="s">
        <v>418</v>
      </c>
      <c r="C280" s="287" t="s">
        <v>717</v>
      </c>
      <c r="D280" s="68"/>
    </row>
    <row r="281" spans="2:4" ht="28.5">
      <c r="B281" s="285" t="s">
        <v>419</v>
      </c>
      <c r="C281" s="287" t="s">
        <v>718</v>
      </c>
      <c r="D281" s="68"/>
    </row>
    <row r="282" spans="2:4">
      <c r="B282" s="285" t="s">
        <v>147</v>
      </c>
      <c r="C282" s="307"/>
      <c r="D282" s="5"/>
    </row>
    <row r="283" spans="2:4" ht="30">
      <c r="B283" s="285" t="s">
        <v>417</v>
      </c>
      <c r="C283" s="287" t="s">
        <v>832</v>
      </c>
      <c r="D283" s="5"/>
    </row>
    <row r="284" spans="2:4">
      <c r="B284" s="285" t="s">
        <v>418</v>
      </c>
      <c r="C284" s="287" t="s">
        <v>702</v>
      </c>
      <c r="D284" s="5"/>
    </row>
    <row r="285" spans="2:4" ht="30">
      <c r="B285" s="285" t="s">
        <v>419</v>
      </c>
      <c r="C285" s="287" t="s">
        <v>704</v>
      </c>
      <c r="D285" s="5"/>
    </row>
    <row r="286" spans="2:4" ht="15" customHeight="1">
      <c r="B286" s="285" t="s">
        <v>148</v>
      </c>
      <c r="C286" s="286" t="s">
        <v>719</v>
      </c>
      <c r="D286" s="5"/>
    </row>
    <row r="287" spans="2:4">
      <c r="B287" s="285" t="s">
        <v>145</v>
      </c>
      <c r="C287" s="287" t="s">
        <v>145</v>
      </c>
      <c r="D287" s="5"/>
    </row>
    <row r="288" spans="2:4" ht="30">
      <c r="B288" s="285" t="s">
        <v>149</v>
      </c>
      <c r="C288" s="287" t="s">
        <v>720</v>
      </c>
      <c r="D288" s="5"/>
    </row>
    <row r="289" spans="2:4" ht="18" customHeight="1">
      <c r="B289" s="1468" t="s">
        <v>1060</v>
      </c>
      <c r="C289" s="1469"/>
      <c r="D289" s="5"/>
    </row>
    <row r="290" spans="2:4">
      <c r="B290" s="285" t="s">
        <v>88</v>
      </c>
      <c r="C290" s="286" t="s">
        <v>760</v>
      </c>
      <c r="D290" s="70"/>
    </row>
    <row r="291" spans="2:4">
      <c r="B291" s="285" t="s">
        <v>756</v>
      </c>
      <c r="C291" s="286" t="s">
        <v>761</v>
      </c>
      <c r="D291" s="70"/>
    </row>
    <row r="292" spans="2:4">
      <c r="B292" s="285" t="s">
        <v>758</v>
      </c>
      <c r="C292" s="286" t="s">
        <v>762</v>
      </c>
      <c r="D292" s="70"/>
    </row>
    <row r="293" spans="2:4">
      <c r="B293" s="285" t="s">
        <v>254</v>
      </c>
      <c r="C293" s="307"/>
      <c r="D293" s="5"/>
    </row>
    <row r="294" spans="2:4" ht="30">
      <c r="B294" s="285" t="s">
        <v>420</v>
      </c>
      <c r="C294" s="287" t="s">
        <v>832</v>
      </c>
      <c r="D294" s="5"/>
    </row>
    <row r="295" spans="2:4">
      <c r="B295" s="285" t="s">
        <v>421</v>
      </c>
      <c r="C295" s="287" t="s">
        <v>702</v>
      </c>
      <c r="D295" s="5"/>
    </row>
    <row r="296" spans="2:4" ht="30">
      <c r="B296" s="285" t="s">
        <v>703</v>
      </c>
      <c r="C296" s="287" t="s">
        <v>704</v>
      </c>
      <c r="D296" s="5"/>
    </row>
    <row r="297" spans="2:4">
      <c r="B297" s="285" t="s">
        <v>92</v>
      </c>
      <c r="C297" s="307"/>
      <c r="D297" s="5"/>
    </row>
    <row r="298" spans="2:4" ht="28.5">
      <c r="B298" s="285" t="s">
        <v>420</v>
      </c>
      <c r="C298" s="287" t="s">
        <v>834</v>
      </c>
      <c r="D298" s="5"/>
    </row>
    <row r="299" spans="2:4">
      <c r="B299" s="285" t="s">
        <v>421</v>
      </c>
      <c r="C299" s="287" t="s">
        <v>705</v>
      </c>
      <c r="D299" s="5"/>
    </row>
    <row r="300" spans="2:4" ht="28.5">
      <c r="B300" s="285" t="s">
        <v>422</v>
      </c>
      <c r="C300" s="287" t="s">
        <v>706</v>
      </c>
      <c r="D300" s="5"/>
    </row>
    <row r="301" spans="2:4">
      <c r="B301" s="285" t="s">
        <v>93</v>
      </c>
      <c r="C301" s="307"/>
      <c r="D301" s="5"/>
    </row>
    <row r="302" spans="2:4" ht="28.5">
      <c r="B302" s="285" t="s">
        <v>420</v>
      </c>
      <c r="C302" s="287" t="s">
        <v>835</v>
      </c>
      <c r="D302" s="5"/>
    </row>
    <row r="303" spans="2:4">
      <c r="B303" s="285" t="s">
        <v>421</v>
      </c>
      <c r="C303" s="287" t="s">
        <v>707</v>
      </c>
      <c r="D303" s="5"/>
    </row>
    <row r="304" spans="2:4" ht="28.5">
      <c r="B304" s="285" t="s">
        <v>422</v>
      </c>
      <c r="C304" s="287" t="s">
        <v>708</v>
      </c>
      <c r="D304" s="5"/>
    </row>
    <row r="305" spans="2:4">
      <c r="B305" s="285" t="s">
        <v>347</v>
      </c>
      <c r="C305" s="307"/>
      <c r="D305" s="5"/>
    </row>
    <row r="306" spans="2:4" ht="28.5">
      <c r="B306" s="285" t="s">
        <v>420</v>
      </c>
      <c r="C306" s="287" t="s">
        <v>836</v>
      </c>
      <c r="D306" s="5"/>
    </row>
    <row r="307" spans="2:4">
      <c r="B307" s="285" t="s">
        <v>421</v>
      </c>
      <c r="C307" s="287" t="s">
        <v>773</v>
      </c>
      <c r="D307" s="5"/>
    </row>
    <row r="308" spans="2:4" ht="28.5">
      <c r="B308" s="285" t="s">
        <v>422</v>
      </c>
      <c r="C308" s="287" t="s">
        <v>774</v>
      </c>
      <c r="D308" s="5"/>
    </row>
    <row r="309" spans="2:4">
      <c r="B309" s="285" t="s">
        <v>709</v>
      </c>
      <c r="C309" s="286" t="s">
        <v>709</v>
      </c>
      <c r="D309" s="5"/>
    </row>
    <row r="310" spans="2:4">
      <c r="B310" s="285" t="s">
        <v>710</v>
      </c>
      <c r="C310" s="287" t="s">
        <v>710</v>
      </c>
      <c r="D310" s="5"/>
    </row>
    <row r="311" spans="2:4">
      <c r="B311" s="285" t="s">
        <v>759</v>
      </c>
      <c r="C311" s="287" t="s">
        <v>764</v>
      </c>
      <c r="D311" s="5"/>
    </row>
    <row r="312" spans="2:4" ht="30">
      <c r="B312" s="285" t="s">
        <v>763</v>
      </c>
      <c r="C312" s="287" t="s">
        <v>765</v>
      </c>
      <c r="D312" s="5"/>
    </row>
    <row r="313" spans="2:4" ht="15.75">
      <c r="B313" s="285" t="s">
        <v>89</v>
      </c>
      <c r="C313" s="287" t="s">
        <v>711</v>
      </c>
      <c r="D313" s="76"/>
    </row>
    <row r="314" spans="2:4" ht="30">
      <c r="B314" s="285" t="s">
        <v>141</v>
      </c>
      <c r="C314" s="287" t="s">
        <v>712</v>
      </c>
      <c r="D314" s="76"/>
    </row>
    <row r="315" spans="2:4" ht="19.5">
      <c r="B315" s="308" t="s">
        <v>423</v>
      </c>
      <c r="C315" s="300" t="s">
        <v>901</v>
      </c>
      <c r="D315" s="72"/>
    </row>
    <row r="316" spans="2:4" ht="30" customHeight="1">
      <c r="B316" s="308" t="s">
        <v>935</v>
      </c>
      <c r="C316" s="286" t="s">
        <v>901</v>
      </c>
      <c r="D316" s="5"/>
    </row>
    <row r="317" spans="2:4">
      <c r="B317" s="1462" t="s">
        <v>1075</v>
      </c>
      <c r="C317" s="1463"/>
      <c r="D317" s="5"/>
    </row>
    <row r="318" spans="2:4">
      <c r="B318" s="1462" t="s">
        <v>239</v>
      </c>
      <c r="C318" s="1463"/>
      <c r="D318" s="5"/>
    </row>
    <row r="319" spans="2:4" ht="30">
      <c r="B319" s="285" t="s">
        <v>552</v>
      </c>
      <c r="C319" s="287" t="s">
        <v>902</v>
      </c>
      <c r="D319" s="5"/>
    </row>
    <row r="320" spans="2:4" ht="30">
      <c r="B320" s="285" t="s">
        <v>553</v>
      </c>
      <c r="C320" s="287" t="s">
        <v>903</v>
      </c>
      <c r="D320" s="5"/>
    </row>
    <row r="321" spans="2:4" ht="30">
      <c r="B321" s="285" t="s">
        <v>554</v>
      </c>
      <c r="C321" s="287" t="s">
        <v>904</v>
      </c>
      <c r="D321" s="5"/>
    </row>
    <row r="322" spans="2:4" ht="30">
      <c r="B322" s="285" t="s">
        <v>555</v>
      </c>
      <c r="C322" s="287" t="s">
        <v>905</v>
      </c>
      <c r="D322" s="5"/>
    </row>
    <row r="323" spans="2:4" ht="30">
      <c r="B323" s="285" t="s">
        <v>556</v>
      </c>
      <c r="C323" s="287" t="s">
        <v>906</v>
      </c>
      <c r="D323" s="5"/>
    </row>
    <row r="324" spans="2:4" ht="30">
      <c r="B324" s="285" t="s">
        <v>557</v>
      </c>
      <c r="C324" s="287" t="s">
        <v>907</v>
      </c>
      <c r="D324" s="5"/>
    </row>
    <row r="325" spans="2:4" ht="30">
      <c r="B325" s="285" t="s">
        <v>558</v>
      </c>
      <c r="C325" s="287" t="s">
        <v>908</v>
      </c>
      <c r="D325" s="5"/>
    </row>
    <row r="326" spans="2:4" ht="30">
      <c r="B326" s="285" t="s">
        <v>559</v>
      </c>
      <c r="C326" s="287" t="s">
        <v>909</v>
      </c>
      <c r="D326" s="5"/>
    </row>
    <row r="327" spans="2:4" ht="30">
      <c r="B327" s="285" t="s">
        <v>560</v>
      </c>
      <c r="C327" s="287" t="s">
        <v>910</v>
      </c>
      <c r="D327" s="5"/>
    </row>
    <row r="328" spans="2:4" ht="30">
      <c r="B328" s="285" t="s">
        <v>561</v>
      </c>
      <c r="C328" s="287" t="s">
        <v>911</v>
      </c>
      <c r="D328" s="5"/>
    </row>
    <row r="329" spans="2:4" ht="30">
      <c r="B329" s="285" t="s">
        <v>562</v>
      </c>
      <c r="C329" s="287" t="s">
        <v>912</v>
      </c>
      <c r="D329" s="5"/>
    </row>
    <row r="330" spans="2:4" ht="30">
      <c r="B330" s="285" t="s">
        <v>563</v>
      </c>
      <c r="C330" s="287" t="s">
        <v>913</v>
      </c>
      <c r="D330" s="5"/>
    </row>
    <row r="331" spans="2:4" ht="30">
      <c r="B331" s="285" t="s">
        <v>564</v>
      </c>
      <c r="C331" s="287" t="s">
        <v>914</v>
      </c>
      <c r="D331" s="5"/>
    </row>
    <row r="332" spans="2:4" ht="30">
      <c r="B332" s="285" t="s">
        <v>565</v>
      </c>
      <c r="C332" s="287" t="s">
        <v>915</v>
      </c>
      <c r="D332" s="5"/>
    </row>
    <row r="333" spans="2:4" ht="30">
      <c r="B333" s="285" t="s">
        <v>566</v>
      </c>
      <c r="C333" s="287" t="s">
        <v>916</v>
      </c>
      <c r="D333" s="5"/>
    </row>
    <row r="334" spans="2:4" ht="30">
      <c r="B334" s="285" t="s">
        <v>567</v>
      </c>
      <c r="C334" s="287" t="s">
        <v>917</v>
      </c>
      <c r="D334" s="5"/>
    </row>
    <row r="335" spans="2:4" ht="30">
      <c r="B335" s="285" t="s">
        <v>568</v>
      </c>
      <c r="C335" s="287" t="s">
        <v>918</v>
      </c>
      <c r="D335" s="5"/>
    </row>
    <row r="336" spans="2:4" ht="30">
      <c r="B336" s="285" t="s">
        <v>569</v>
      </c>
      <c r="C336" s="287" t="s">
        <v>919</v>
      </c>
      <c r="D336" s="5"/>
    </row>
    <row r="337" spans="2:4" ht="30">
      <c r="B337" s="285" t="s">
        <v>570</v>
      </c>
      <c r="C337" s="287" t="s">
        <v>920</v>
      </c>
      <c r="D337" s="5"/>
    </row>
    <row r="338" spans="2:4" ht="30">
      <c r="B338" s="285" t="s">
        <v>571</v>
      </c>
      <c r="C338" s="287" t="s">
        <v>921</v>
      </c>
      <c r="D338" s="5"/>
    </row>
    <row r="339" spans="2:4">
      <c r="B339" s="1462" t="s">
        <v>1000</v>
      </c>
      <c r="C339" s="1463"/>
      <c r="D339" s="5"/>
    </row>
    <row r="340" spans="2:4" ht="30">
      <c r="B340" s="351" t="s">
        <v>435</v>
      </c>
      <c r="C340" s="300" t="s">
        <v>1002</v>
      </c>
      <c r="D340" s="5"/>
    </row>
    <row r="341" spans="2:4" ht="15.75">
      <c r="B341" s="1462" t="s">
        <v>999</v>
      </c>
      <c r="C341" s="1463"/>
      <c r="D341" s="79"/>
    </row>
    <row r="342" spans="2:4">
      <c r="B342" s="285" t="s">
        <v>178</v>
      </c>
      <c r="C342" s="287" t="s">
        <v>572</v>
      </c>
      <c r="D342" s="68"/>
    </row>
    <row r="343" spans="2:4" ht="30">
      <c r="B343" s="285" t="s">
        <v>179</v>
      </c>
      <c r="C343" s="287" t="s">
        <v>573</v>
      </c>
      <c r="D343" s="68"/>
    </row>
    <row r="344" spans="2:4">
      <c r="B344" s="285" t="s">
        <v>180</v>
      </c>
      <c r="C344" s="287" t="s">
        <v>574</v>
      </c>
      <c r="D344" s="68"/>
    </row>
    <row r="345" spans="2:4">
      <c r="B345" s="285" t="s">
        <v>203</v>
      </c>
      <c r="C345" s="287" t="s">
        <v>575</v>
      </c>
      <c r="D345" s="68"/>
    </row>
    <row r="346" spans="2:4" ht="19.5">
      <c r="B346" s="1464" t="s">
        <v>1062</v>
      </c>
      <c r="C346" s="1465"/>
      <c r="D346" s="80"/>
    </row>
    <row r="347" spans="2:4" ht="15.75">
      <c r="B347" s="1462" t="s">
        <v>801</v>
      </c>
      <c r="C347" s="1463"/>
      <c r="D347" s="79"/>
    </row>
    <row r="348" spans="2:4" ht="30">
      <c r="B348" s="285" t="s">
        <v>103</v>
      </c>
      <c r="C348" s="287" t="s">
        <v>837</v>
      </c>
      <c r="D348" s="5"/>
    </row>
    <row r="349" spans="2:4">
      <c r="B349" s="285" t="s">
        <v>104</v>
      </c>
      <c r="C349" s="287" t="s">
        <v>576</v>
      </c>
      <c r="D349" s="5"/>
    </row>
    <row r="350" spans="2:4">
      <c r="B350" s="285" t="s">
        <v>198</v>
      </c>
      <c r="C350" s="287" t="s">
        <v>577</v>
      </c>
      <c r="D350" s="5"/>
    </row>
    <row r="351" spans="2:4" ht="30">
      <c r="B351" s="285" t="s">
        <v>105</v>
      </c>
      <c r="C351" s="287" t="s">
        <v>838</v>
      </c>
      <c r="D351" s="5"/>
    </row>
    <row r="352" spans="2:4">
      <c r="B352" s="285" t="s">
        <v>104</v>
      </c>
      <c r="C352" s="287" t="s">
        <v>578</v>
      </c>
      <c r="D352" s="5"/>
    </row>
    <row r="353" spans="2:4">
      <c r="B353" s="285" t="s">
        <v>198</v>
      </c>
      <c r="C353" s="287" t="s">
        <v>580</v>
      </c>
      <c r="D353" s="5"/>
    </row>
    <row r="354" spans="2:4" ht="15.75">
      <c r="B354" s="1462" t="s">
        <v>802</v>
      </c>
      <c r="C354" s="1463"/>
      <c r="D354" s="79"/>
    </row>
    <row r="355" spans="2:4" ht="30">
      <c r="B355" s="285" t="s">
        <v>103</v>
      </c>
      <c r="C355" s="287" t="s">
        <v>839</v>
      </c>
      <c r="D355" s="5"/>
    </row>
    <row r="356" spans="2:4">
      <c r="B356" s="285" t="s">
        <v>104</v>
      </c>
      <c r="C356" s="287" t="s">
        <v>579</v>
      </c>
      <c r="D356" s="5"/>
    </row>
    <row r="357" spans="2:4">
      <c r="B357" s="285" t="s">
        <v>198</v>
      </c>
      <c r="C357" s="287" t="s">
        <v>577</v>
      </c>
      <c r="D357" s="5"/>
    </row>
    <row r="358" spans="2:4" ht="30">
      <c r="B358" s="285" t="s">
        <v>105</v>
      </c>
      <c r="C358" s="287" t="s">
        <v>840</v>
      </c>
      <c r="D358" s="5"/>
    </row>
    <row r="359" spans="2:4">
      <c r="B359" s="285" t="s">
        <v>104</v>
      </c>
      <c r="C359" s="287" t="s">
        <v>578</v>
      </c>
      <c r="D359" s="5"/>
    </row>
    <row r="360" spans="2:4">
      <c r="B360" s="285" t="s">
        <v>198</v>
      </c>
      <c r="C360" s="287" t="s">
        <v>580</v>
      </c>
      <c r="D360" s="5"/>
    </row>
    <row r="361" spans="2:4" ht="15.75">
      <c r="B361" s="1462" t="s">
        <v>803</v>
      </c>
      <c r="C361" s="1463"/>
      <c r="D361" s="79"/>
    </row>
    <row r="362" spans="2:4" ht="30">
      <c r="B362" s="285" t="s">
        <v>103</v>
      </c>
      <c r="C362" s="287" t="s">
        <v>841</v>
      </c>
      <c r="D362" s="5"/>
    </row>
    <row r="363" spans="2:4">
      <c r="B363" s="285" t="s">
        <v>104</v>
      </c>
      <c r="C363" s="287" t="s">
        <v>581</v>
      </c>
      <c r="D363" s="5"/>
    </row>
    <row r="364" spans="2:4">
      <c r="B364" s="285" t="s">
        <v>198</v>
      </c>
      <c r="C364" s="287" t="s">
        <v>577</v>
      </c>
      <c r="D364" s="5"/>
    </row>
    <row r="365" spans="2:4" ht="30">
      <c r="B365" s="285" t="s">
        <v>105</v>
      </c>
      <c r="C365" s="287" t="s">
        <v>842</v>
      </c>
      <c r="D365" s="5"/>
    </row>
    <row r="366" spans="2:4">
      <c r="B366" s="285" t="s">
        <v>104</v>
      </c>
      <c r="C366" s="287" t="s">
        <v>578</v>
      </c>
      <c r="D366" s="5"/>
    </row>
    <row r="367" spans="2:4">
      <c r="B367" s="285" t="s">
        <v>198</v>
      </c>
      <c r="C367" s="287" t="s">
        <v>580</v>
      </c>
      <c r="D367" s="5"/>
    </row>
    <row r="368" spans="2:4">
      <c r="B368" s="1462" t="s">
        <v>635</v>
      </c>
      <c r="C368" s="1463"/>
      <c r="D368" s="5"/>
    </row>
    <row r="369" spans="2:4" ht="30">
      <c r="B369" s="285" t="s">
        <v>152</v>
      </c>
      <c r="C369" s="287" t="s">
        <v>843</v>
      </c>
      <c r="D369" s="5"/>
    </row>
    <row r="370" spans="2:4">
      <c r="B370" s="285" t="s">
        <v>535</v>
      </c>
      <c r="C370" s="287" t="s">
        <v>536</v>
      </c>
      <c r="D370" s="5"/>
    </row>
    <row r="371" spans="2:4">
      <c r="B371" s="285" t="s">
        <v>198</v>
      </c>
      <c r="C371" s="287" t="s">
        <v>537</v>
      </c>
      <c r="D371" s="5"/>
    </row>
    <row r="372" spans="2:4" ht="15.75">
      <c r="B372" s="1462" t="s">
        <v>637</v>
      </c>
      <c r="C372" s="1463"/>
      <c r="D372" s="79"/>
    </row>
    <row r="373" spans="2:4" ht="15" customHeight="1">
      <c r="B373" s="285" t="s">
        <v>107</v>
      </c>
      <c r="C373" s="287" t="s">
        <v>844</v>
      </c>
      <c r="D373" s="5"/>
    </row>
    <row r="374" spans="2:4" ht="13.15" customHeight="1">
      <c r="B374" s="285" t="s">
        <v>636</v>
      </c>
      <c r="C374" s="287" t="s">
        <v>643</v>
      </c>
      <c r="D374" s="5"/>
    </row>
    <row r="375" spans="2:4">
      <c r="B375" s="285" t="s">
        <v>198</v>
      </c>
      <c r="C375" s="287" t="s">
        <v>644</v>
      </c>
      <c r="D375" s="5"/>
    </row>
    <row r="376" spans="2:4" ht="15.75">
      <c r="B376" s="1462" t="s">
        <v>173</v>
      </c>
      <c r="C376" s="1463"/>
      <c r="D376" s="79"/>
    </row>
    <row r="377" spans="2:4" ht="13.9" customHeight="1">
      <c r="B377" s="285" t="s">
        <v>634</v>
      </c>
      <c r="C377" s="287" t="s">
        <v>845</v>
      </c>
      <c r="D377" s="68"/>
    </row>
    <row r="378" spans="2:4" ht="30">
      <c r="B378" s="285" t="s">
        <v>174</v>
      </c>
      <c r="C378" s="287" t="s">
        <v>641</v>
      </c>
      <c r="D378" s="68"/>
    </row>
    <row r="379" spans="2:4">
      <c r="B379" s="285" t="s">
        <v>640</v>
      </c>
      <c r="C379" s="287" t="s">
        <v>642</v>
      </c>
      <c r="D379" s="5"/>
    </row>
    <row r="380" spans="2:4">
      <c r="B380" s="285" t="s">
        <v>160</v>
      </c>
      <c r="C380" s="287" t="s">
        <v>630</v>
      </c>
      <c r="D380" s="5"/>
    </row>
    <row r="381" spans="2:4">
      <c r="B381" s="285" t="s">
        <v>161</v>
      </c>
      <c r="C381" s="287" t="s">
        <v>645</v>
      </c>
      <c r="D381" s="5"/>
    </row>
    <row r="382" spans="2:4">
      <c r="B382" s="285" t="s">
        <v>163</v>
      </c>
      <c r="C382" s="287" t="s">
        <v>936</v>
      </c>
      <c r="D382" s="5"/>
    </row>
    <row r="383" spans="2:4" ht="15.75">
      <c r="B383" s="1462" t="s">
        <v>693</v>
      </c>
      <c r="C383" s="1463"/>
      <c r="D383" s="79"/>
    </row>
    <row r="384" spans="2:4">
      <c r="B384" s="285" t="s">
        <v>754</v>
      </c>
      <c r="C384" s="287" t="s">
        <v>993</v>
      </c>
      <c r="D384" s="5"/>
    </row>
    <row r="385" spans="2:4">
      <c r="B385" s="285" t="s">
        <v>753</v>
      </c>
      <c r="C385" s="287" t="s">
        <v>696</v>
      </c>
      <c r="D385" s="5"/>
    </row>
    <row r="386" spans="2:4" ht="30">
      <c r="B386" s="285" t="s">
        <v>694</v>
      </c>
      <c r="C386" s="287" t="s">
        <v>695</v>
      </c>
      <c r="D386" s="5"/>
    </row>
    <row r="387" spans="2:4" ht="30">
      <c r="B387" s="285" t="s">
        <v>531</v>
      </c>
      <c r="C387" s="287" t="s">
        <v>697</v>
      </c>
      <c r="D387" s="5"/>
    </row>
    <row r="388" spans="2:4" ht="30">
      <c r="B388" s="285" t="s">
        <v>532</v>
      </c>
      <c r="C388" s="287" t="s">
        <v>739</v>
      </c>
      <c r="D388" s="5"/>
    </row>
    <row r="389" spans="2:4" ht="18.75">
      <c r="B389" s="1466" t="s">
        <v>929</v>
      </c>
      <c r="C389" s="1467"/>
      <c r="D389" s="81"/>
    </row>
    <row r="390" spans="2:4" ht="21" customHeight="1">
      <c r="B390" s="1464" t="s">
        <v>781</v>
      </c>
      <c r="C390" s="1465"/>
      <c r="D390" s="80"/>
    </row>
    <row r="391" spans="2:4" ht="18.75" customHeight="1">
      <c r="B391" s="1464" t="s">
        <v>1073</v>
      </c>
      <c r="C391" s="1465"/>
      <c r="D391" s="80"/>
    </row>
    <row r="392" spans="2:4">
      <c r="B392" s="285" t="s">
        <v>109</v>
      </c>
      <c r="C392" s="286" t="s">
        <v>585</v>
      </c>
      <c r="D392" s="5"/>
    </row>
    <row r="393" spans="2:4">
      <c r="B393" s="285" t="s">
        <v>110</v>
      </c>
      <c r="C393" s="286" t="s">
        <v>586</v>
      </c>
      <c r="D393" s="5"/>
    </row>
    <row r="394" spans="2:4">
      <c r="B394" s="285" t="s">
        <v>111</v>
      </c>
      <c r="C394" s="286" t="s">
        <v>1003</v>
      </c>
      <c r="D394" s="5"/>
    </row>
    <row r="395" spans="2:4">
      <c r="B395" s="285" t="s">
        <v>775</v>
      </c>
      <c r="C395" s="287" t="s">
        <v>771</v>
      </c>
      <c r="D395" s="68"/>
    </row>
    <row r="396" spans="2:4">
      <c r="B396" s="285" t="s">
        <v>383</v>
      </c>
      <c r="C396" s="287" t="s">
        <v>633</v>
      </c>
      <c r="D396" s="70"/>
    </row>
    <row r="397" spans="2:4" ht="15.75">
      <c r="B397" s="1462" t="s">
        <v>1072</v>
      </c>
      <c r="C397" s="1463"/>
      <c r="D397" s="79"/>
    </row>
    <row r="398" spans="2:4">
      <c r="B398" s="285" t="s">
        <v>109</v>
      </c>
      <c r="C398" s="286" t="s">
        <v>585</v>
      </c>
      <c r="D398" s="5"/>
    </row>
    <row r="399" spans="2:4">
      <c r="B399" s="285" t="s">
        <v>110</v>
      </c>
      <c r="C399" s="286" t="s">
        <v>586</v>
      </c>
      <c r="D399" s="5"/>
    </row>
    <row r="400" spans="2:4">
      <c r="B400" s="285" t="s">
        <v>111</v>
      </c>
      <c r="C400" s="286" t="s">
        <v>1003</v>
      </c>
      <c r="D400" s="5"/>
    </row>
    <row r="401" spans="2:4">
      <c r="B401" s="285" t="s">
        <v>776</v>
      </c>
      <c r="C401" s="287" t="s">
        <v>777</v>
      </c>
      <c r="D401" s="68"/>
    </row>
    <row r="402" spans="2:4">
      <c r="B402" s="285" t="s">
        <v>113</v>
      </c>
      <c r="C402" s="287" t="s">
        <v>778</v>
      </c>
      <c r="D402" s="70"/>
    </row>
    <row r="403" spans="2:4" ht="15.75">
      <c r="B403" s="1462" t="s">
        <v>1071</v>
      </c>
      <c r="C403" s="1463"/>
      <c r="D403" s="79"/>
    </row>
    <row r="404" spans="2:4">
      <c r="B404" s="285" t="s">
        <v>109</v>
      </c>
      <c r="C404" s="286" t="s">
        <v>585</v>
      </c>
      <c r="D404" s="5"/>
    </row>
    <row r="405" spans="2:4">
      <c r="B405" s="285" t="s">
        <v>110</v>
      </c>
      <c r="C405" s="286" t="s">
        <v>586</v>
      </c>
      <c r="D405" s="5"/>
    </row>
    <row r="406" spans="2:4">
      <c r="B406" s="285" t="s">
        <v>111</v>
      </c>
      <c r="C406" s="286" t="s">
        <v>1003</v>
      </c>
      <c r="D406" s="5"/>
    </row>
    <row r="407" spans="2:4">
      <c r="B407" s="285" t="s">
        <v>162</v>
      </c>
      <c r="C407" s="287" t="s">
        <v>524</v>
      </c>
      <c r="D407" s="5"/>
    </row>
    <row r="408" spans="2:4" ht="16.5" customHeight="1">
      <c r="B408" s="285" t="s">
        <v>699</v>
      </c>
      <c r="C408" s="287" t="s">
        <v>698</v>
      </c>
      <c r="D408" s="5"/>
    </row>
    <row r="409" spans="2:4">
      <c r="B409" s="285" t="s">
        <v>256</v>
      </c>
      <c r="C409" s="287" t="s">
        <v>859</v>
      </c>
      <c r="D409" s="5"/>
    </row>
    <row r="410" spans="2:4">
      <c r="B410" s="285" t="s">
        <v>255</v>
      </c>
      <c r="C410" s="287" t="s">
        <v>587</v>
      </c>
      <c r="D410" s="5"/>
    </row>
    <row r="411" spans="2:4">
      <c r="B411" s="285" t="s">
        <v>525</v>
      </c>
      <c r="C411" s="287" t="s">
        <v>526</v>
      </c>
      <c r="D411" s="5"/>
    </row>
    <row r="412" spans="2:4" ht="15" customHeight="1">
      <c r="B412" s="285" t="s">
        <v>256</v>
      </c>
      <c r="C412" s="287" t="s">
        <v>860</v>
      </c>
      <c r="D412" s="5"/>
    </row>
    <row r="413" spans="2:4" ht="15" customHeight="1">
      <c r="B413" s="285" t="s">
        <v>435</v>
      </c>
      <c r="C413" s="286" t="s">
        <v>922</v>
      </c>
      <c r="D413" s="5"/>
    </row>
    <row r="414" spans="2:4" ht="15.75">
      <c r="B414" s="1462" t="s">
        <v>1070</v>
      </c>
      <c r="C414" s="1463"/>
      <c r="D414" s="79"/>
    </row>
    <row r="415" spans="2:4">
      <c r="B415" s="285" t="s">
        <v>154</v>
      </c>
      <c r="C415" s="287" t="s">
        <v>846</v>
      </c>
      <c r="D415" s="70"/>
    </row>
    <row r="416" spans="2:4">
      <c r="B416" s="285" t="s">
        <v>384</v>
      </c>
      <c r="C416" s="287" t="s">
        <v>994</v>
      </c>
      <c r="D416" s="70"/>
    </row>
    <row r="417" spans="2:4">
      <c r="B417" s="297" t="s">
        <v>527</v>
      </c>
      <c r="C417" s="287" t="s">
        <v>521</v>
      </c>
      <c r="D417" s="70"/>
    </row>
    <row r="418" spans="2:4">
      <c r="B418" s="297" t="s">
        <v>528</v>
      </c>
      <c r="C418" s="287" t="s">
        <v>522</v>
      </c>
      <c r="D418" s="5"/>
    </row>
    <row r="419" spans="2:4">
      <c r="B419" s="297" t="s">
        <v>529</v>
      </c>
      <c r="C419" s="287" t="s">
        <v>523</v>
      </c>
      <c r="D419" s="5"/>
    </row>
    <row r="420" spans="2:4">
      <c r="B420" s="285" t="s">
        <v>155</v>
      </c>
      <c r="C420" s="286" t="s">
        <v>752</v>
      </c>
      <c r="D420" s="5"/>
    </row>
    <row r="421" spans="2:4">
      <c r="B421" s="285" t="s">
        <v>156</v>
      </c>
      <c r="C421" s="286" t="s">
        <v>987</v>
      </c>
      <c r="D421" s="5"/>
    </row>
    <row r="422" spans="2:4">
      <c r="B422" s="285" t="s">
        <v>157</v>
      </c>
      <c r="C422" s="287" t="s">
        <v>632</v>
      </c>
      <c r="D422" s="70"/>
    </row>
    <row r="423" spans="2:4">
      <c r="B423" s="285" t="s">
        <v>158</v>
      </c>
      <c r="C423" s="287" t="s">
        <v>741</v>
      </c>
      <c r="D423" s="70"/>
    </row>
    <row r="424" spans="2:4">
      <c r="B424" s="285" t="s">
        <v>159</v>
      </c>
      <c r="C424" s="287" t="s">
        <v>520</v>
      </c>
      <c r="D424" s="70"/>
    </row>
    <row r="425" spans="2:4">
      <c r="B425" s="1464" t="s">
        <v>782</v>
      </c>
      <c r="C425" s="1465"/>
      <c r="D425" s="70"/>
    </row>
    <row r="426" spans="2:4">
      <c r="B426" s="1462" t="s">
        <v>783</v>
      </c>
      <c r="C426" s="1463"/>
      <c r="D426" s="70"/>
    </row>
    <row r="427" spans="2:4">
      <c r="B427" s="285" t="s">
        <v>106</v>
      </c>
      <c r="C427" s="287" t="s">
        <v>847</v>
      </c>
      <c r="D427" s="70"/>
    </row>
    <row r="428" spans="2:4">
      <c r="B428" s="285" t="s">
        <v>107</v>
      </c>
      <c r="C428" s="287" t="s">
        <v>530</v>
      </c>
      <c r="D428" s="70"/>
    </row>
    <row r="429" spans="2:4">
      <c r="B429" s="285" t="s">
        <v>108</v>
      </c>
      <c r="C429" s="287" t="s">
        <v>923</v>
      </c>
      <c r="D429" s="70"/>
    </row>
    <row r="430" spans="2:4">
      <c r="B430" s="285" t="s">
        <v>940</v>
      </c>
      <c r="C430" s="326" t="s">
        <v>941</v>
      </c>
      <c r="D430" s="70"/>
    </row>
    <row r="431" spans="2:4">
      <c r="B431" s="1462" t="s">
        <v>991</v>
      </c>
      <c r="C431" s="1463"/>
      <c r="D431" s="70"/>
    </row>
    <row r="432" spans="2:4">
      <c r="B432" s="285" t="s">
        <v>387</v>
      </c>
      <c r="C432" s="287" t="s">
        <v>985</v>
      </c>
      <c r="D432" s="70"/>
    </row>
    <row r="433" spans="2:4">
      <c r="B433" s="285" t="s">
        <v>990</v>
      </c>
      <c r="C433" s="287" t="s">
        <v>787</v>
      </c>
      <c r="D433" s="70"/>
    </row>
    <row r="434" spans="2:4">
      <c r="B434" s="285" t="s">
        <v>388</v>
      </c>
      <c r="C434" s="287" t="s">
        <v>985</v>
      </c>
      <c r="D434" s="70"/>
    </row>
    <row r="435" spans="2:4">
      <c r="B435" s="285" t="s">
        <v>989</v>
      </c>
      <c r="C435" s="287" t="s">
        <v>985</v>
      </c>
      <c r="D435" s="70"/>
    </row>
    <row r="436" spans="2:4">
      <c r="B436" s="285" t="s">
        <v>740</v>
      </c>
      <c r="C436" s="287" t="s">
        <v>791</v>
      </c>
      <c r="D436" s="70"/>
    </row>
    <row r="437" spans="2:4">
      <c r="B437" s="285" t="s">
        <v>389</v>
      </c>
      <c r="C437" s="287" t="s">
        <v>790</v>
      </c>
      <c r="D437" s="70"/>
    </row>
    <row r="438" spans="2:4">
      <c r="B438" s="285" t="s">
        <v>390</v>
      </c>
      <c r="C438" s="287" t="s">
        <v>582</v>
      </c>
      <c r="D438" s="70"/>
    </row>
    <row r="439" spans="2:4">
      <c r="B439" s="285" t="s">
        <v>391</v>
      </c>
      <c r="C439" s="287" t="s">
        <v>583</v>
      </c>
      <c r="D439" s="70"/>
    </row>
    <row r="440" spans="2:4">
      <c r="B440" s="285" t="s">
        <v>112</v>
      </c>
      <c r="C440" s="287" t="s">
        <v>584</v>
      </c>
      <c r="D440" s="70"/>
    </row>
    <row r="441" spans="2:4">
      <c r="B441" s="285" t="s">
        <v>113</v>
      </c>
      <c r="C441" s="287" t="s">
        <v>631</v>
      </c>
      <c r="D441" s="70"/>
    </row>
    <row r="442" spans="2:4" ht="29.25" customHeight="1">
      <c r="B442" s="1466" t="s">
        <v>928</v>
      </c>
      <c r="C442" s="1467"/>
      <c r="D442" s="82"/>
    </row>
    <row r="443" spans="2:4" ht="45">
      <c r="B443" s="285" t="s">
        <v>116</v>
      </c>
      <c r="C443" s="286" t="s">
        <v>865</v>
      </c>
      <c r="D443" s="25"/>
    </row>
    <row r="444" spans="2:4" ht="49.5" customHeight="1">
      <c r="B444" s="304">
        <v>1</v>
      </c>
      <c r="C444" s="1478"/>
      <c r="D444" s="5"/>
    </row>
    <row r="445" spans="2:4" ht="49.5" customHeight="1">
      <c r="B445" s="304">
        <v>0.75</v>
      </c>
      <c r="C445" s="1479"/>
      <c r="D445" s="5"/>
    </row>
    <row r="446" spans="2:4" ht="49.5" customHeight="1">
      <c r="B446" s="304">
        <v>0.5</v>
      </c>
      <c r="C446" s="1479"/>
      <c r="D446" s="5"/>
    </row>
    <row r="447" spans="2:4" ht="49.5" customHeight="1">
      <c r="B447" s="305" t="s">
        <v>118</v>
      </c>
      <c r="C447" s="1480"/>
      <c r="D447" s="5"/>
    </row>
    <row r="448" spans="2:4" ht="17.25" customHeight="1">
      <c r="B448" s="306" t="s">
        <v>117</v>
      </c>
      <c r="C448" s="300" t="s">
        <v>901</v>
      </c>
      <c r="D448" s="80"/>
    </row>
    <row r="449" spans="2:4" ht="18" customHeight="1">
      <c r="B449" s="1466" t="s">
        <v>131</v>
      </c>
      <c r="C449" s="1467"/>
      <c r="D449" s="82"/>
    </row>
    <row r="450" spans="2:4" ht="26.45" customHeight="1">
      <c r="B450" s="306" t="s">
        <v>132</v>
      </c>
      <c r="C450" s="300" t="s">
        <v>924</v>
      </c>
      <c r="D450" s="80"/>
    </row>
    <row r="451" spans="2:4" ht="27.6" customHeight="1">
      <c r="B451" s="306" t="s">
        <v>136</v>
      </c>
      <c r="C451" s="300" t="s">
        <v>925</v>
      </c>
      <c r="D451" s="80"/>
    </row>
    <row r="452" spans="2:4" ht="16.149999999999999" customHeight="1">
      <c r="B452" s="306" t="s">
        <v>121</v>
      </c>
      <c r="C452" s="300" t="s">
        <v>926</v>
      </c>
      <c r="D452" s="80"/>
    </row>
    <row r="453" spans="2:4" ht="16.149999999999999" customHeight="1">
      <c r="B453" s="306" t="s">
        <v>889</v>
      </c>
      <c r="C453" s="300" t="s">
        <v>927</v>
      </c>
      <c r="D453" s="80"/>
    </row>
    <row r="454" spans="2:4" ht="28.15" customHeight="1">
      <c r="B454" s="306" t="s">
        <v>888</v>
      </c>
      <c r="C454" s="300" t="s">
        <v>927</v>
      </c>
      <c r="D454" s="80"/>
    </row>
    <row r="455" spans="2:4">
      <c r="B455" s="309" t="s">
        <v>533</v>
      </c>
      <c r="C455" s="310"/>
    </row>
    <row r="456" spans="2:4">
      <c r="B456" s="309" t="s">
        <v>534</v>
      </c>
      <c r="C456" s="310"/>
    </row>
    <row r="457" spans="2:4">
      <c r="B457" s="309" t="s">
        <v>988</v>
      </c>
      <c r="C457" s="310"/>
    </row>
    <row r="460" spans="2:4">
      <c r="B460" s="331" t="s">
        <v>1074</v>
      </c>
      <c r="C460" s="95"/>
    </row>
    <row r="461" spans="2:4">
      <c r="B461" s="329" t="s">
        <v>396</v>
      </c>
      <c r="C461" s="330" t="s">
        <v>313</v>
      </c>
    </row>
    <row r="462" spans="2:4" s="325" customFormat="1" ht="30">
      <c r="B462" s="329" t="s">
        <v>311</v>
      </c>
      <c r="C462" s="330" t="s">
        <v>314</v>
      </c>
    </row>
    <row r="463" spans="2:4" s="325" customFormat="1" ht="30">
      <c r="B463" s="329" t="s">
        <v>312</v>
      </c>
      <c r="C463" s="330" t="s">
        <v>315</v>
      </c>
    </row>
    <row r="464" spans="2:4" ht="30">
      <c r="B464" s="329" t="s">
        <v>397</v>
      </c>
      <c r="C464" s="330" t="s">
        <v>316</v>
      </c>
    </row>
    <row r="465" spans="2:3">
      <c r="B465" s="329" t="s">
        <v>398</v>
      </c>
      <c r="C465" s="330" t="s">
        <v>300</v>
      </c>
    </row>
    <row r="466" spans="2:3">
      <c r="B466" s="329" t="s">
        <v>399</v>
      </c>
      <c r="C466" s="330" t="s">
        <v>318</v>
      </c>
    </row>
    <row r="467" spans="2:3" s="325" customFormat="1">
      <c r="B467" s="329" t="s">
        <v>317</v>
      </c>
      <c r="C467" s="330" t="s">
        <v>319</v>
      </c>
    </row>
    <row r="468" spans="2:3" ht="30">
      <c r="B468" s="329" t="s">
        <v>400</v>
      </c>
      <c r="C468" s="330" t="s">
        <v>320</v>
      </c>
    </row>
    <row r="469" spans="2:3" ht="30">
      <c r="B469" s="329" t="s">
        <v>401</v>
      </c>
      <c r="C469" s="330" t="s">
        <v>321</v>
      </c>
    </row>
    <row r="470" spans="2:3">
      <c r="B470" s="329" t="s">
        <v>301</v>
      </c>
      <c r="C470" s="330" t="s">
        <v>302</v>
      </c>
    </row>
    <row r="471" spans="2:3" ht="30">
      <c r="B471" s="329" t="s">
        <v>303</v>
      </c>
      <c r="C471" s="330" t="s">
        <v>946</v>
      </c>
    </row>
    <row r="472" spans="2:3" ht="30">
      <c r="B472" s="329" t="s">
        <v>304</v>
      </c>
      <c r="C472" s="330" t="s">
        <v>947</v>
      </c>
    </row>
    <row r="473" spans="2:3">
      <c r="B473" s="329" t="s">
        <v>324</v>
      </c>
      <c r="C473" s="330" t="s">
        <v>325</v>
      </c>
    </row>
    <row r="474" spans="2:3" ht="30">
      <c r="B474" s="329" t="s">
        <v>305</v>
      </c>
      <c r="C474" s="330" t="s">
        <v>943</v>
      </c>
    </row>
    <row r="475" spans="2:3" ht="30">
      <c r="B475" s="329" t="s">
        <v>307</v>
      </c>
      <c r="C475" s="330" t="s">
        <v>945</v>
      </c>
    </row>
    <row r="476" spans="2:3" ht="28.9" customHeight="1">
      <c r="B476" s="329" t="s">
        <v>309</v>
      </c>
      <c r="C476" s="330" t="s">
        <v>944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262</v>
      </c>
      <c r="D5" s="53" t="s">
        <v>298</v>
      </c>
      <c r="F5" s="55" t="s">
        <v>299</v>
      </c>
    </row>
    <row r="6" spans="1:7">
      <c r="A6" s="53">
        <v>1</v>
      </c>
      <c r="B6" s="57" t="s">
        <v>263</v>
      </c>
      <c r="C6" s="53" t="str">
        <f>UPPER(B6)</f>
        <v>ANENII NOI</v>
      </c>
      <c r="D6" s="67" t="s">
        <v>407</v>
      </c>
      <c r="F6" s="56" t="s">
        <v>396</v>
      </c>
      <c r="G6" s="53" t="s">
        <v>313</v>
      </c>
    </row>
    <row r="7" spans="1:7">
      <c r="A7" s="53">
        <v>2</v>
      </c>
      <c r="B7" s="57" t="s">
        <v>264</v>
      </c>
      <c r="C7" s="53" t="str">
        <f t="shared" ref="C7:C40" si="0">UPPER(B7)</f>
        <v>BĂLȚI</v>
      </c>
      <c r="D7" s="67" t="s">
        <v>406</v>
      </c>
      <c r="F7" s="56" t="s">
        <v>311</v>
      </c>
      <c r="G7" s="53" t="s">
        <v>314</v>
      </c>
    </row>
    <row r="8" spans="1:7">
      <c r="A8" s="53">
        <v>3</v>
      </c>
      <c r="B8" s="57" t="s">
        <v>265</v>
      </c>
      <c r="C8" s="53" t="str">
        <f t="shared" si="0"/>
        <v>BASARABEASCA</v>
      </c>
      <c r="D8" s="67" t="s">
        <v>408</v>
      </c>
      <c r="F8" s="56" t="s">
        <v>312</v>
      </c>
      <c r="G8" s="53" t="s">
        <v>315</v>
      </c>
    </row>
    <row r="9" spans="1:7">
      <c r="A9" s="53">
        <v>4</v>
      </c>
      <c r="B9" s="57" t="s">
        <v>266</v>
      </c>
      <c r="C9" s="53" t="str">
        <f t="shared" si="0"/>
        <v>BRICENI</v>
      </c>
      <c r="D9" s="67" t="s">
        <v>409</v>
      </c>
      <c r="F9" s="56" t="s">
        <v>397</v>
      </c>
      <c r="G9" s="53" t="s">
        <v>316</v>
      </c>
    </row>
    <row r="10" spans="1:7">
      <c r="A10" s="53">
        <v>5</v>
      </c>
      <c r="B10" s="57" t="s">
        <v>267</v>
      </c>
      <c r="C10" s="53" t="str">
        <f t="shared" si="0"/>
        <v>CAHUL</v>
      </c>
      <c r="D10" s="67" t="s">
        <v>410</v>
      </c>
      <c r="F10" s="56" t="s">
        <v>398</v>
      </c>
      <c r="G10" s="53" t="s">
        <v>300</v>
      </c>
    </row>
    <row r="11" spans="1:7">
      <c r="A11" s="53">
        <v>6</v>
      </c>
      <c r="B11" s="57" t="s">
        <v>268</v>
      </c>
      <c r="C11" s="53" t="str">
        <f t="shared" si="0"/>
        <v>CĂLĂRAȘI</v>
      </c>
      <c r="D11" s="67" t="s">
        <v>432</v>
      </c>
      <c r="F11" s="56" t="s">
        <v>399</v>
      </c>
      <c r="G11" s="53" t="s">
        <v>318</v>
      </c>
    </row>
    <row r="12" spans="1:7">
      <c r="A12" s="53">
        <v>7</v>
      </c>
      <c r="B12" s="57" t="s">
        <v>269</v>
      </c>
      <c r="C12" s="53" t="str">
        <f t="shared" si="0"/>
        <v>CANTEMIR</v>
      </c>
      <c r="F12" s="56" t="s">
        <v>317</v>
      </c>
      <c r="G12" s="53" t="s">
        <v>319</v>
      </c>
    </row>
    <row r="13" spans="1:7">
      <c r="A13" s="53">
        <v>8</v>
      </c>
      <c r="B13" s="57" t="s">
        <v>270</v>
      </c>
      <c r="C13" s="53" t="str">
        <f t="shared" si="0"/>
        <v>CĂUȘENI</v>
      </c>
      <c r="F13" s="56" t="s">
        <v>400</v>
      </c>
      <c r="G13" s="53" t="s">
        <v>320</v>
      </c>
    </row>
    <row r="14" spans="1:7">
      <c r="A14" s="53">
        <v>9</v>
      </c>
      <c r="B14" s="57" t="s">
        <v>271</v>
      </c>
      <c r="C14" s="53" t="str">
        <f t="shared" si="0"/>
        <v>CHIȘINĂU</v>
      </c>
      <c r="F14" s="56" t="s">
        <v>401</v>
      </c>
      <c r="G14" s="53" t="s">
        <v>321</v>
      </c>
    </row>
    <row r="15" spans="1:7">
      <c r="A15" s="53">
        <v>10</v>
      </c>
      <c r="B15" s="57" t="s">
        <v>272</v>
      </c>
      <c r="C15" s="53" t="str">
        <f t="shared" si="0"/>
        <v>CIMIȘLIA</v>
      </c>
      <c r="F15" s="56" t="s">
        <v>301</v>
      </c>
      <c r="G15" s="53" t="s">
        <v>302</v>
      </c>
    </row>
    <row r="16" spans="1:7">
      <c r="A16" s="53">
        <v>11</v>
      </c>
      <c r="B16" s="57" t="s">
        <v>273</v>
      </c>
      <c r="C16" s="53" t="str">
        <f t="shared" si="0"/>
        <v>CRIULENI</v>
      </c>
      <c r="F16" s="56" t="s">
        <v>303</v>
      </c>
      <c r="G16" s="53" t="s">
        <v>322</v>
      </c>
    </row>
    <row r="17" spans="1:7">
      <c r="A17" s="53">
        <v>12</v>
      </c>
      <c r="B17" s="57" t="s">
        <v>274</v>
      </c>
      <c r="C17" s="53" t="str">
        <f t="shared" si="0"/>
        <v>DONDUȘENI</v>
      </c>
      <c r="F17" s="56" t="s">
        <v>304</v>
      </c>
      <c r="G17" s="53" t="s">
        <v>323</v>
      </c>
    </row>
    <row r="18" spans="1:7">
      <c r="A18" s="53">
        <v>13</v>
      </c>
      <c r="B18" s="57" t="s">
        <v>275</v>
      </c>
      <c r="C18" s="53" t="str">
        <f t="shared" si="0"/>
        <v>DROCHIA</v>
      </c>
      <c r="F18" s="56" t="s">
        <v>324</v>
      </c>
      <c r="G18" s="53" t="s">
        <v>325</v>
      </c>
    </row>
    <row r="19" spans="1:7">
      <c r="A19" s="53">
        <v>14</v>
      </c>
      <c r="B19" s="57" t="s">
        <v>276</v>
      </c>
      <c r="C19" s="53" t="str">
        <f t="shared" si="0"/>
        <v>DUBĂSARI</v>
      </c>
      <c r="F19" s="56" t="s">
        <v>305</v>
      </c>
      <c r="G19" s="53" t="s">
        <v>306</v>
      </c>
    </row>
    <row r="20" spans="1:7">
      <c r="A20" s="53">
        <v>15</v>
      </c>
      <c r="B20" s="57" t="s">
        <v>277</v>
      </c>
      <c r="C20" s="53" t="str">
        <f t="shared" si="0"/>
        <v>EDINEȚ</v>
      </c>
      <c r="F20" s="56" t="s">
        <v>307</v>
      </c>
      <c r="G20" s="53" t="s">
        <v>308</v>
      </c>
    </row>
    <row r="21" spans="1:7">
      <c r="A21" s="53">
        <v>16</v>
      </c>
      <c r="B21" s="57" t="s">
        <v>278</v>
      </c>
      <c r="C21" s="53" t="str">
        <f t="shared" si="0"/>
        <v>FĂLEȘTI</v>
      </c>
      <c r="F21" s="56" t="s">
        <v>309</v>
      </c>
      <c r="G21" s="53" t="s">
        <v>310</v>
      </c>
    </row>
    <row r="22" spans="1:7">
      <c r="A22" s="53">
        <v>17</v>
      </c>
      <c r="B22" s="57" t="s">
        <v>279</v>
      </c>
      <c r="C22" s="53" t="str">
        <f t="shared" si="0"/>
        <v>FLOREȘTI</v>
      </c>
    </row>
    <row r="23" spans="1:7">
      <c r="A23" s="53">
        <v>18</v>
      </c>
      <c r="B23" s="57" t="s">
        <v>280</v>
      </c>
      <c r="C23" s="53" t="str">
        <f t="shared" si="0"/>
        <v>GLODENI</v>
      </c>
    </row>
    <row r="24" spans="1:7">
      <c r="A24" s="53">
        <v>19</v>
      </c>
      <c r="B24" s="57" t="s">
        <v>281</v>
      </c>
      <c r="C24" s="53" t="str">
        <f t="shared" si="0"/>
        <v>HÎNCEȘTI</v>
      </c>
    </row>
    <row r="25" spans="1:7">
      <c r="A25" s="53">
        <v>20</v>
      </c>
      <c r="B25" s="57" t="s">
        <v>282</v>
      </c>
      <c r="C25" s="53" t="str">
        <f t="shared" si="0"/>
        <v>IALOVENI</v>
      </c>
    </row>
    <row r="26" spans="1:7">
      <c r="A26" s="53">
        <v>21</v>
      </c>
      <c r="B26" s="57" t="s">
        <v>283</v>
      </c>
      <c r="C26" s="53" t="str">
        <f t="shared" si="0"/>
        <v>LEOVA</v>
      </c>
    </row>
    <row r="27" spans="1:7">
      <c r="A27" s="53">
        <v>22</v>
      </c>
      <c r="B27" s="57" t="s">
        <v>284</v>
      </c>
      <c r="C27" s="53" t="str">
        <f t="shared" si="0"/>
        <v>NISPORENI</v>
      </c>
    </row>
    <row r="28" spans="1:7">
      <c r="A28" s="53">
        <v>23</v>
      </c>
      <c r="B28" s="57" t="s">
        <v>285</v>
      </c>
      <c r="C28" s="53" t="str">
        <f t="shared" si="0"/>
        <v>OCNIȚA</v>
      </c>
    </row>
    <row r="29" spans="1:7">
      <c r="A29" s="53">
        <v>24</v>
      </c>
      <c r="B29" s="57" t="s">
        <v>286</v>
      </c>
      <c r="C29" s="53" t="str">
        <f t="shared" si="0"/>
        <v>ORHEI</v>
      </c>
    </row>
    <row r="30" spans="1:7">
      <c r="A30" s="53">
        <v>25</v>
      </c>
      <c r="B30" s="57" t="s">
        <v>287</v>
      </c>
      <c r="C30" s="53" t="str">
        <f t="shared" si="0"/>
        <v>REZINA</v>
      </c>
    </row>
    <row r="31" spans="1:7">
      <c r="A31" s="53">
        <v>26</v>
      </c>
      <c r="B31" s="57" t="s">
        <v>288</v>
      </c>
      <c r="C31" s="53" t="str">
        <f t="shared" si="0"/>
        <v>RÎȘCANI</v>
      </c>
    </row>
    <row r="32" spans="1:7">
      <c r="A32" s="53">
        <v>27</v>
      </c>
      <c r="B32" s="57" t="s">
        <v>289</v>
      </c>
      <c r="C32" s="53" t="str">
        <f t="shared" si="0"/>
        <v>SÎNGEREI</v>
      </c>
    </row>
    <row r="33" spans="1:9">
      <c r="A33" s="53">
        <v>28</v>
      </c>
      <c r="B33" s="57" t="s">
        <v>290</v>
      </c>
      <c r="C33" s="53" t="str">
        <f t="shared" si="0"/>
        <v>SOROCA</v>
      </c>
    </row>
    <row r="34" spans="1:9">
      <c r="A34" s="53">
        <v>29</v>
      </c>
      <c r="B34" s="57" t="s">
        <v>291</v>
      </c>
      <c r="C34" s="53" t="str">
        <f t="shared" si="0"/>
        <v>STRĂȘENI</v>
      </c>
    </row>
    <row r="35" spans="1:9">
      <c r="A35" s="53">
        <v>30</v>
      </c>
      <c r="B35" s="57" t="s">
        <v>292</v>
      </c>
      <c r="C35" s="53" t="str">
        <f t="shared" si="0"/>
        <v>ȘOLDĂNEȘTI</v>
      </c>
    </row>
    <row r="36" spans="1:9">
      <c r="A36" s="53">
        <v>31</v>
      </c>
      <c r="B36" s="57" t="s">
        <v>293</v>
      </c>
      <c r="C36" s="53" t="str">
        <f t="shared" si="0"/>
        <v>ȘTEFAN VODĂ</v>
      </c>
    </row>
    <row r="37" spans="1:9">
      <c r="A37" s="53">
        <v>32</v>
      </c>
      <c r="B37" s="57" t="s">
        <v>294</v>
      </c>
      <c r="C37" s="53" t="str">
        <f t="shared" si="0"/>
        <v>TARACLIA</v>
      </c>
    </row>
    <row r="38" spans="1:9">
      <c r="A38" s="53">
        <v>33</v>
      </c>
      <c r="B38" s="57" t="s">
        <v>297</v>
      </c>
      <c r="C38" s="53" t="str">
        <f t="shared" si="0"/>
        <v>TELENEȘTI</v>
      </c>
    </row>
    <row r="39" spans="1:9">
      <c r="A39" s="53">
        <v>34</v>
      </c>
      <c r="B39" s="57" t="s">
        <v>295</v>
      </c>
      <c r="C39" s="53" t="str">
        <f t="shared" si="0"/>
        <v>UNGHENI</v>
      </c>
    </row>
    <row r="40" spans="1:9">
      <c r="A40" s="53">
        <v>35</v>
      </c>
      <c r="B40" s="57" t="s">
        <v>296</v>
      </c>
      <c r="C40" s="53" t="str">
        <f t="shared" si="0"/>
        <v>UTA GĂGĂUZIA</v>
      </c>
    </row>
    <row r="41" spans="1:9">
      <c r="B41" s="53" t="s">
        <v>402</v>
      </c>
    </row>
    <row r="43" spans="1:9">
      <c r="B43" s="53" t="s">
        <v>326</v>
      </c>
      <c r="D43" s="53" t="s">
        <v>327</v>
      </c>
      <c r="F43" s="55" t="s">
        <v>10</v>
      </c>
      <c r="I43" s="53" t="s">
        <v>866</v>
      </c>
    </row>
    <row r="44" spans="1:9">
      <c r="B44" s="57">
        <v>1</v>
      </c>
      <c r="D44" s="57" t="s">
        <v>329</v>
      </c>
      <c r="F44" s="56" t="s">
        <v>330</v>
      </c>
      <c r="I44" s="57" t="s">
        <v>805</v>
      </c>
    </row>
    <row r="45" spans="1:9">
      <c r="B45" s="57">
        <v>2</v>
      </c>
      <c r="D45" s="57" t="s">
        <v>328</v>
      </c>
      <c r="F45" s="56" t="s">
        <v>331</v>
      </c>
      <c r="I45" s="57" t="s">
        <v>804</v>
      </c>
    </row>
    <row r="46" spans="1:9">
      <c r="I46" s="57" t="s">
        <v>807</v>
      </c>
    </row>
    <row r="47" spans="1:9">
      <c r="B47" s="53" t="s">
        <v>344</v>
      </c>
      <c r="D47" s="53" t="s">
        <v>367</v>
      </c>
      <c r="F47" s="55" t="s">
        <v>392</v>
      </c>
      <c r="I47" s="57" t="s">
        <v>806</v>
      </c>
    </row>
    <row r="48" spans="1:9">
      <c r="B48" s="57" t="s">
        <v>366</v>
      </c>
      <c r="D48" s="57" t="s">
        <v>368</v>
      </c>
      <c r="F48" s="55" t="s">
        <v>393</v>
      </c>
      <c r="I48" s="57" t="s">
        <v>808</v>
      </c>
    </row>
    <row r="49" spans="2:9">
      <c r="B49" s="57" t="s">
        <v>345</v>
      </c>
      <c r="D49" s="57" t="s">
        <v>369</v>
      </c>
      <c r="F49" s="55" t="s">
        <v>394</v>
      </c>
      <c r="I49" s="57" t="s">
        <v>809</v>
      </c>
    </row>
    <row r="50" spans="2:9">
      <c r="B50" s="57" t="s">
        <v>346</v>
      </c>
      <c r="F50" s="55" t="s">
        <v>395</v>
      </c>
    </row>
    <row r="51" spans="2:9">
      <c r="B51" s="57" t="s">
        <v>437</v>
      </c>
    </row>
    <row r="52" spans="2:9">
      <c r="B52" s="57" t="s">
        <v>436</v>
      </c>
    </row>
    <row r="53" spans="2:9">
      <c r="B53" s="57" t="s">
        <v>351</v>
      </c>
    </row>
    <row r="54" spans="2:9">
      <c r="B54" s="57" t="s">
        <v>352</v>
      </c>
    </row>
    <row r="55" spans="2:9">
      <c r="B55" s="57" t="s">
        <v>240</v>
      </c>
    </row>
    <row r="56" spans="2:9">
      <c r="B56" s="57" t="s">
        <v>353</v>
      </c>
    </row>
    <row r="57" spans="2:9">
      <c r="B57" s="57" t="s">
        <v>354</v>
      </c>
    </row>
    <row r="58" spans="2:9">
      <c r="B58" s="57" t="s">
        <v>355</v>
      </c>
    </row>
    <row r="59" spans="2:9">
      <c r="B59" s="57" t="s">
        <v>356</v>
      </c>
    </row>
    <row r="60" spans="2:9">
      <c r="B60" s="57" t="s">
        <v>357</v>
      </c>
    </row>
    <row r="61" spans="2:9">
      <c r="B61" s="57" t="s">
        <v>360</v>
      </c>
    </row>
    <row r="62" spans="2:9">
      <c r="B62" s="57" t="s">
        <v>92</v>
      </c>
    </row>
    <row r="63" spans="2:9">
      <c r="B63" s="57" t="s">
        <v>241</v>
      </c>
    </row>
    <row r="64" spans="2:9">
      <c r="B64" s="57" t="s">
        <v>15</v>
      </c>
    </row>
    <row r="65" spans="2:2">
      <c r="B65" s="57" t="s">
        <v>94</v>
      </c>
    </row>
    <row r="66" spans="2:2">
      <c r="B66" s="57" t="s">
        <v>16</v>
      </c>
    </row>
    <row r="67" spans="2:2">
      <c r="B67" s="57" t="s">
        <v>17</v>
      </c>
    </row>
    <row r="68" spans="2:2">
      <c r="B68" s="57" t="s">
        <v>347</v>
      </c>
    </row>
    <row r="69" spans="2:2">
      <c r="B69" s="57" t="s">
        <v>358</v>
      </c>
    </row>
    <row r="70" spans="2:2">
      <c r="B70" s="57" t="s">
        <v>19</v>
      </c>
    </row>
    <row r="71" spans="2:2">
      <c r="B71" s="57" t="s">
        <v>348</v>
      </c>
    </row>
    <row r="72" spans="2:2">
      <c r="B72" s="57" t="s">
        <v>349</v>
      </c>
    </row>
    <row r="73" spans="2:2">
      <c r="B73" s="57" t="s">
        <v>362</v>
      </c>
    </row>
    <row r="74" spans="2:2">
      <c r="B74" s="57" t="s">
        <v>350</v>
      </c>
    </row>
    <row r="75" spans="2:2">
      <c r="B75" s="57" t="s">
        <v>361</v>
      </c>
    </row>
    <row r="76" spans="2:2">
      <c r="B76" s="57" t="s">
        <v>359</v>
      </c>
    </row>
    <row r="77" spans="2:2">
      <c r="B77" s="57" t="s">
        <v>363</v>
      </c>
    </row>
    <row r="78" spans="2:2">
      <c r="B78" s="57" t="s">
        <v>364</v>
      </c>
    </row>
    <row r="79" spans="2:2">
      <c r="B79" s="57" t="s">
        <v>365</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2020-06-29T12:57:08Z</dcterms:modified>
</cp:coreProperties>
</file>