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filterPrivacy="1" codeName="ThisWorkbook" defaultThemeVersion="124226"/>
  <bookViews>
    <workbookView xWindow="0" yWindow="0" windowWidth="19200" windowHeight="7635"/>
  </bookViews>
  <sheets>
    <sheet name="Formular" sheetId="1" r:id="rId1"/>
    <sheet name="Instrucțiuni" sheetId="2" r:id="rId2"/>
    <sheet name="Sheet1" sheetId="3" state="hidden" r:id="rId3"/>
  </sheets>
  <definedNames>
    <definedName name="confirmare">Sheet1!$D$48:$D$49</definedName>
    <definedName name="disciplina">Sheet1!$B$48:$B$83</definedName>
    <definedName name="forma">Sheet1!$F$44:$F$45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Raion">Sheet1!$C$6:$C$40</definedName>
    <definedName name="Raion_municipiu">Sheet1!$B$6:$B$40</definedName>
    <definedName name="Schimburi">Sheet1!$B$44:$B$45</definedName>
    <definedName name="tipuri">Sheet1!$D$44:$D$45</definedName>
    <definedName name="transport">Sheet1!$F$48:$F$50</definedName>
    <definedName name="_xlnm.Print_Area" localSheetId="0">Formular!$A$1:$Z$673</definedName>
  </definedNames>
  <calcPr calcId="125725"/>
</workbook>
</file>

<file path=xl/calcChain.xml><?xml version="1.0" encoding="utf-8"?>
<calcChain xmlns="http://schemas.openxmlformats.org/spreadsheetml/2006/main">
  <c r="M310" i="1"/>
  <c r="L310"/>
  <c r="H45" l="1"/>
  <c r="P300"/>
  <c r="Q300"/>
  <c r="R300"/>
  <c r="Y388"/>
  <c r="Z388"/>
  <c r="Y390"/>
  <c r="Z390"/>
  <c r="Y391"/>
  <c r="Z391"/>
  <c r="Z389"/>
  <c r="Y389"/>
  <c r="Q374"/>
  <c r="R374"/>
  <c r="Q376"/>
  <c r="R376"/>
  <c r="Q377"/>
  <c r="R377"/>
  <c r="Q375"/>
  <c r="R375"/>
  <c r="V392"/>
  <c r="U392"/>
  <c r="P378"/>
  <c r="O378"/>
  <c r="T392"/>
  <c r="S392"/>
  <c r="N378"/>
  <c r="M378"/>
  <c r="C392"/>
  <c r="D392"/>
  <c r="E392"/>
  <c r="F392"/>
  <c r="G392"/>
  <c r="H392"/>
  <c r="I392"/>
  <c r="J392"/>
  <c r="K392"/>
  <c r="L392"/>
  <c r="M392"/>
  <c r="N392"/>
  <c r="O392"/>
  <c r="P392"/>
  <c r="Q392"/>
  <c r="R392"/>
  <c r="W392"/>
  <c r="X392"/>
  <c r="L378"/>
  <c r="K378"/>
  <c r="S350"/>
  <c r="R350"/>
  <c r="S349"/>
  <c r="R349"/>
  <c r="H300"/>
  <c r="G300"/>
  <c r="O300"/>
  <c r="L300"/>
  <c r="M300"/>
  <c r="N300"/>
  <c r="K300"/>
  <c r="J300"/>
  <c r="C300"/>
  <c r="D300"/>
  <c r="C102"/>
  <c r="Y392" l="1"/>
  <c r="Z392"/>
  <c r="Q378"/>
  <c r="R378"/>
  <c r="S348"/>
  <c r="R348"/>
  <c r="Q331"/>
  <c r="P331"/>
  <c r="G193" l="1"/>
  <c r="O195"/>
  <c r="O194"/>
  <c r="O193"/>
  <c r="K195"/>
  <c r="K194"/>
  <c r="K193"/>
  <c r="G194"/>
  <c r="G195"/>
  <c r="P113"/>
  <c r="F298"/>
  <c r="F299"/>
  <c r="F297"/>
  <c r="F300" l="1"/>
  <c r="F521"/>
  <c r="F522"/>
  <c r="F523"/>
  <c r="F520"/>
  <c r="C464"/>
  <c r="C465"/>
  <c r="C463"/>
  <c r="C173"/>
  <c r="C184"/>
  <c r="S195"/>
  <c r="T195"/>
  <c r="U195"/>
  <c r="V195"/>
  <c r="C195"/>
  <c r="U228"/>
  <c r="V228"/>
  <c r="C288"/>
  <c r="P110" l="1"/>
  <c r="P111"/>
  <c r="V227" l="1"/>
  <c r="V226"/>
  <c r="U227"/>
  <c r="U226"/>
  <c r="N217" l="1"/>
  <c r="M217"/>
  <c r="L217"/>
  <c r="K217"/>
  <c r="J217"/>
  <c r="I217"/>
  <c r="H217"/>
  <c r="G217"/>
  <c r="F217"/>
  <c r="E217"/>
  <c r="D217"/>
  <c r="C217"/>
  <c r="O216"/>
  <c r="O215"/>
  <c r="O214"/>
  <c r="O213"/>
  <c r="O217" l="1"/>
  <c r="T193"/>
  <c r="U193"/>
  <c r="V193"/>
  <c r="T194"/>
  <c r="U194"/>
  <c r="V194"/>
  <c r="C349" l="1"/>
  <c r="C348"/>
  <c r="C172"/>
  <c r="C183"/>
  <c r="S194"/>
  <c r="C194"/>
  <c r="C286" l="1"/>
  <c r="C287"/>
  <c r="P112"/>
  <c r="P114"/>
  <c r="P109"/>
  <c r="C171"/>
  <c r="C182"/>
  <c r="S193"/>
  <c r="C193"/>
  <c r="M205"/>
  <c r="U204"/>
  <c r="U205"/>
  <c r="U206"/>
  <c r="U203"/>
  <c r="C103"/>
  <c r="C308" l="1"/>
  <c r="E298" s="1"/>
  <c r="C309"/>
  <c r="E299" s="1"/>
  <c r="C310"/>
  <c r="C307"/>
  <c r="E297" s="1"/>
  <c r="D378"/>
  <c r="E378"/>
  <c r="F378"/>
  <c r="G378"/>
  <c r="H378"/>
  <c r="I378"/>
  <c r="J378"/>
  <c r="C378"/>
  <c r="C7" i="3"/>
  <c r="C8"/>
  <c r="C9"/>
  <c r="C10"/>
  <c r="C11"/>
  <c r="C12"/>
  <c r="C13"/>
  <c r="C14"/>
  <c r="C15"/>
  <c r="C16"/>
  <c r="C17"/>
  <c r="C18"/>
  <c r="C19"/>
  <c r="C20"/>
  <c r="C21"/>
  <c r="C22"/>
  <c r="C23"/>
  <c r="C24"/>
  <c r="C25"/>
  <c r="C26"/>
  <c r="C27"/>
  <c r="C28"/>
  <c r="C29"/>
  <c r="C30"/>
  <c r="C31"/>
  <c r="C32"/>
  <c r="C33"/>
  <c r="C34"/>
  <c r="C35"/>
  <c r="C36"/>
  <c r="C37"/>
  <c r="C38"/>
  <c r="C39"/>
  <c r="C40"/>
  <c r="C6"/>
  <c r="E300" i="1" l="1"/>
</calcChain>
</file>

<file path=xl/sharedStrings.xml><?xml version="1.0" encoding="utf-8"?>
<sst xmlns="http://schemas.openxmlformats.org/spreadsheetml/2006/main" count="2047" uniqueCount="1323">
  <si>
    <t>Date generale</t>
  </si>
  <si>
    <t>Localitate</t>
  </si>
  <si>
    <t>Denumirea instituţiei</t>
  </si>
  <si>
    <t>Tipul instituţiei</t>
  </si>
  <si>
    <t>Telefon</t>
  </si>
  <si>
    <t>Adresa</t>
  </si>
  <si>
    <t>E-mail</t>
  </si>
  <si>
    <t>Adresa web</t>
  </si>
  <si>
    <t>Nr. de schimburi</t>
  </si>
  <si>
    <t>Tipul de proprietate</t>
  </si>
  <si>
    <t>Forma de învățămînt</t>
  </si>
  <si>
    <t>Motivul plecării cadrelor didactice</t>
  </si>
  <si>
    <t>Cadre didactice angajate pe parcursul anului</t>
  </si>
  <si>
    <t>Cadre didactice plecate din instituţie</t>
  </si>
  <si>
    <t>Matematică</t>
  </si>
  <si>
    <t>Biologie</t>
  </si>
  <si>
    <t>Chimie</t>
  </si>
  <si>
    <t>Informatică</t>
  </si>
  <si>
    <t>Cadre didactice de sprijin</t>
  </si>
  <si>
    <t>Geografie</t>
  </si>
  <si>
    <t>Psiholog școlar</t>
  </si>
  <si>
    <t>Cadre didactice angajate prin cumul</t>
  </si>
  <si>
    <t>Data de referință</t>
  </si>
  <si>
    <t>Procentul şcolarizării</t>
  </si>
  <si>
    <t>Transferuri în clasele primare în același raion/                            municipiu</t>
  </si>
  <si>
    <t>Transferuri în clasele primare în alt raion/                municipiu</t>
  </si>
  <si>
    <t>Plecați din clasele primare peste hotare</t>
  </si>
  <si>
    <t>Transferuri în clasele gimnaziale în același raion/                     municipiu</t>
  </si>
  <si>
    <t>Transferuri în clasele gimnaziale în alt raion/                  municipiu</t>
  </si>
  <si>
    <t>Plecați din clasele gimnaziale peste hotare</t>
  </si>
  <si>
    <t>Transferuri în clasele liceale în același raion/                 municipiu</t>
  </si>
  <si>
    <t>Transferuri în clasele liceale în alt raion/              municipiu</t>
  </si>
  <si>
    <t>Plecați din clasele liceale peste hotare</t>
  </si>
  <si>
    <t>Transferuri în clasele primare în același raion/municipiu</t>
  </si>
  <si>
    <t>Transferuri în clasele primare în alt raion/municipiu</t>
  </si>
  <si>
    <t>Veniți în clasele primare de peste hotare</t>
  </si>
  <si>
    <t>Veniți în clasele gimnaziale de peste hotare</t>
  </si>
  <si>
    <t>Veniți în clasele liceale  din școala profesională</t>
  </si>
  <si>
    <t>Veniți în clasele liceale din colegiu</t>
  </si>
  <si>
    <t>Total elevi care au abandonat şcoala</t>
  </si>
  <si>
    <t>treapta primară</t>
  </si>
  <si>
    <t>treapta gimnazială</t>
  </si>
  <si>
    <t>treapta liceală</t>
  </si>
  <si>
    <t>Numărul total de copii neşcolarizaţi</t>
  </si>
  <si>
    <t>Nr. de elevi pe clase</t>
  </si>
  <si>
    <t>Clasele</t>
  </si>
  <si>
    <t>I</t>
  </si>
  <si>
    <t>II</t>
  </si>
  <si>
    <t>IV</t>
  </si>
  <si>
    <t>V</t>
  </si>
  <si>
    <t>VI</t>
  </si>
  <si>
    <t>VII</t>
  </si>
  <si>
    <t>VIII</t>
  </si>
  <si>
    <t>IX</t>
  </si>
  <si>
    <t>X</t>
  </si>
  <si>
    <t>XI</t>
  </si>
  <si>
    <t>XII</t>
  </si>
  <si>
    <t>Sub 25</t>
  </si>
  <si>
    <t>Altele:</t>
  </si>
  <si>
    <t>Suprafața totală (metri pătrați)</t>
  </si>
  <si>
    <t>Nr de blocuri/etaje</t>
  </si>
  <si>
    <t>Nr sălilor de clasă/ din ele utilizate</t>
  </si>
  <si>
    <t>Capacitatea după proiect (nr. de locuri)</t>
  </si>
  <si>
    <t>Punct medical (metri pătrați)</t>
  </si>
  <si>
    <t xml:space="preserve">Sală de sport (nr./metri pătrați ) </t>
  </si>
  <si>
    <t>Bibliotecă (metri pătrați)</t>
  </si>
  <si>
    <t>Manuale (nr.)</t>
  </si>
  <si>
    <t>Literatură artistică (nr.)</t>
  </si>
  <si>
    <t>Laborator de chimie (nr./ metri pătrați)</t>
  </si>
  <si>
    <t>Laborator de fizică (nr./ metri pătrați)</t>
  </si>
  <si>
    <t>Laborator de biologie (nr./metri pătraţi)</t>
  </si>
  <si>
    <t>Alte laboratoare (nr./ metri pătraţi)</t>
  </si>
  <si>
    <t>Asigurare cu transport (da/nu)</t>
  </si>
  <si>
    <t>Sistem de aprovizionare cu apă (da/nu)</t>
  </si>
  <si>
    <t>Sistem de canalizare (da/nu)</t>
  </si>
  <si>
    <t>Sistem de încălzire (da/nu)</t>
  </si>
  <si>
    <t>Bloc sanitar în interior (da/nu)</t>
  </si>
  <si>
    <t>Asigurarea  condiţiilor  pentru copiii cu probleme  locomotorii (da/nu)</t>
  </si>
  <si>
    <t>Nr. elevi cl. I-IV</t>
  </si>
  <si>
    <t>Treapta şcolară</t>
  </si>
  <si>
    <t>Numărul elevilor ce reuşesc la toate disciplinele</t>
  </si>
  <si>
    <t>Însuşesc pe note medii</t>
  </si>
  <si>
    <t>Nu însuşesc la</t>
  </si>
  <si>
    <t xml:space="preserve">Cu situaţia şcolară neîncheiată </t>
  </si>
  <si>
    <t>Total</t>
  </si>
  <si>
    <t>Total I-IV</t>
  </si>
  <si>
    <t>Total V-IX</t>
  </si>
  <si>
    <t>Total I-XII</t>
  </si>
  <si>
    <t>Nr. de elevi absolvenţi ai clasei a IX-a</t>
  </si>
  <si>
    <t>Numărul de elevi care nu s-au prezentat la examene</t>
  </si>
  <si>
    <t>Nota medie privind situaţia şcolară pentru înv. gimnazial</t>
  </si>
  <si>
    <t>Nota medie la examenul de absolvire</t>
  </si>
  <si>
    <t>Matematica</t>
  </si>
  <si>
    <t>Limba de instruire</t>
  </si>
  <si>
    <t>Fizică</t>
  </si>
  <si>
    <t>Educaţie fizică</t>
  </si>
  <si>
    <t>Etapa</t>
  </si>
  <si>
    <t>Etapa raion/municipiu</t>
  </si>
  <si>
    <t>Etapa republică</t>
  </si>
  <si>
    <t>Locul I</t>
  </si>
  <si>
    <t>Locul II</t>
  </si>
  <si>
    <t>Locul III</t>
  </si>
  <si>
    <t>Menţiune</t>
  </si>
  <si>
    <t>Denumirea orei opţionale</t>
  </si>
  <si>
    <t>Nr. de elevi care au selectat această opţiune</t>
  </si>
  <si>
    <t>Denumirea cercului/secţiei sportive</t>
  </si>
  <si>
    <t>Parteneri</t>
  </si>
  <si>
    <t>Denumirea</t>
  </si>
  <si>
    <t>Impactul</t>
  </si>
  <si>
    <t>Buget planificat</t>
  </si>
  <si>
    <t>Buget aprobat</t>
  </si>
  <si>
    <t>Buget executat</t>
  </si>
  <si>
    <t>Nominalizarea lucrărilor efectuate</t>
  </si>
  <si>
    <t>Bunuri procurate</t>
  </si>
  <si>
    <t>Dimensiunea</t>
  </si>
  <si>
    <t>Domeniile</t>
  </si>
  <si>
    <t>Nivelul de realizare a indicatorilor</t>
  </si>
  <si>
    <t>Constatări, concluzii</t>
  </si>
  <si>
    <t>mai puțin de 50 %</t>
  </si>
  <si>
    <t>Sănătate, siguranță, protecție</t>
  </si>
  <si>
    <t>1.1 - 1.3</t>
  </si>
  <si>
    <t>Management</t>
  </si>
  <si>
    <t>Capacitate instituțională</t>
  </si>
  <si>
    <t>Curriculum/proces educațional</t>
  </si>
  <si>
    <t>Participare democratică</t>
  </si>
  <si>
    <t>2.1 - 2.3</t>
  </si>
  <si>
    <t>Incluziune educațională</t>
  </si>
  <si>
    <t>3.1 - 3.3</t>
  </si>
  <si>
    <t>Eficiență educațională</t>
  </si>
  <si>
    <t>Educație sensibilă la gen</t>
  </si>
  <si>
    <t>5.1</t>
  </si>
  <si>
    <t>Analiza SWOT</t>
  </si>
  <si>
    <t>Capacitate instituţională</t>
  </si>
  <si>
    <t>Puncte tari</t>
  </si>
  <si>
    <t>Puncte slabe</t>
  </si>
  <si>
    <t>Oportunităţi</t>
  </si>
  <si>
    <t>Curriculum/proces educaţional</t>
  </si>
  <si>
    <t>Raion/municipiu</t>
  </si>
  <si>
    <t>Funcţia</t>
  </si>
  <si>
    <t>Nr. de unităţi</t>
  </si>
  <si>
    <t>Nr. total de clase</t>
  </si>
  <si>
    <t>Numărul total de elevi care au susţinut examenele cu note mai mici de 5</t>
  </si>
  <si>
    <t>Nr. de elevi în clasa a IV-a</t>
  </si>
  <si>
    <t>Nota medie privind situaţia şcolară la finele anului școlar</t>
  </si>
  <si>
    <t>Numărul de elevi care au susţinut proba de evaluare cu note mai mici de 5</t>
  </si>
  <si>
    <t>Nota medie la testarea națională</t>
  </si>
  <si>
    <t>Nota medie la proba de evaluare</t>
  </si>
  <si>
    <t xml:space="preserve">Limba și literatura maternă </t>
  </si>
  <si>
    <t>Nota medie  anuală la disciplinele la care s-a susținut proba de evaluare</t>
  </si>
  <si>
    <t>Numărul total de elevi care au susţinut proba de evaluare cu note mai mici de 5</t>
  </si>
  <si>
    <t>Procentul frecvenței</t>
  </si>
  <si>
    <t>total pe instituție</t>
  </si>
  <si>
    <t xml:space="preserve">Denumirea </t>
  </si>
  <si>
    <t>Nr. total de elevi cu CES</t>
  </si>
  <si>
    <t>Localităţi arondate</t>
  </si>
  <si>
    <t>Distanţa la care se transportă</t>
  </si>
  <si>
    <t>Unitatea de transport</t>
  </si>
  <si>
    <t>Instituţia care contractează serviciile</t>
  </si>
  <si>
    <t>Alocaţii pentru transportarea elevilor</t>
  </si>
  <si>
    <t>Surse</t>
  </si>
  <si>
    <t>Program prelungit (ore)</t>
  </si>
  <si>
    <t>Sursa de finanţare a claselor/grupelor cu program prelungit</t>
  </si>
  <si>
    <t>Total elevi alimentaţi din surse bugetare</t>
  </si>
  <si>
    <t>Suma, lei</t>
  </si>
  <si>
    <t>cl.V-IX</t>
  </si>
  <si>
    <t>cl.X-XII</t>
  </si>
  <si>
    <t>cl.I-IV</t>
  </si>
  <si>
    <t>V-IX</t>
  </si>
  <si>
    <t>X-XII</t>
  </si>
  <si>
    <t>1.</t>
  </si>
  <si>
    <t>Nr. angajați (persoane fizice)</t>
  </si>
  <si>
    <t>% reușitei</t>
  </si>
  <si>
    <t>% calității</t>
  </si>
  <si>
    <t>2.6.6. Grupe cu program prelungit</t>
  </si>
  <si>
    <t>Clasa</t>
  </si>
  <si>
    <t>Total
elevi</t>
  </si>
  <si>
    <t>Nr elevi/nr. elevi</t>
  </si>
  <si>
    <t>Ameninţări/Riscuri</t>
  </si>
  <si>
    <t>Nivel local (denumire)</t>
  </si>
  <si>
    <t>Nivel raional/municipal (denumire/locuri)</t>
  </si>
  <si>
    <t>Nivel republican (denumire/locuri)</t>
  </si>
  <si>
    <t>Treapta primară</t>
  </si>
  <si>
    <t>Treapta gimnazială</t>
  </si>
  <si>
    <t>Treapta liceală</t>
  </si>
  <si>
    <t>Total pe instituție</t>
  </si>
  <si>
    <t>din ele pe caz de boală</t>
  </si>
  <si>
    <t>Nr. de absențe</t>
  </si>
  <si>
    <t>30-34</t>
  </si>
  <si>
    <t>25-29</t>
  </si>
  <si>
    <t>Nr. elevi cl. V-VIII</t>
  </si>
  <si>
    <t>Nr. elevi cl. IX</t>
  </si>
  <si>
    <t>Nr. de elevi cl. X-XI</t>
  </si>
  <si>
    <t>Nr. de elevi cl. XII</t>
  </si>
  <si>
    <t>5.00 - 5.99</t>
  </si>
  <si>
    <t>6.00 - 6.99</t>
  </si>
  <si>
    <t>7.00 - 7.99</t>
  </si>
  <si>
    <t>8.00 - 8.99</t>
  </si>
  <si>
    <t>9.00 - 9.99</t>
  </si>
  <si>
    <t xml:space="preserve">Clasa </t>
  </si>
  <si>
    <t>Disciplina</t>
  </si>
  <si>
    <t>Nr. cadre
 didactice</t>
  </si>
  <si>
    <t>Doi</t>
  </si>
  <si>
    <t>Numărul total de copii instruiţi la domi
ciliu</t>
  </si>
  <si>
    <t>Nivel internațional (denumire/locuri)</t>
  </si>
  <si>
    <t>Superior</t>
  </si>
  <si>
    <t>Personal didactic</t>
  </si>
  <si>
    <t>1.1. Evoluţia cadrelor didactice din instituţie</t>
  </si>
  <si>
    <t>1.2. Ponderea personalului didactic calificat</t>
  </si>
  <si>
    <t>1.3. Alte categorii de personal</t>
  </si>
  <si>
    <t>1.4. Evoluţia efectivelor de elevi în ultimii 3 ani</t>
  </si>
  <si>
    <t>Total elevi</t>
  </si>
  <si>
    <t>Total elevi treapta primară</t>
  </si>
  <si>
    <t>din ei cu CES</t>
  </si>
  <si>
    <t>Total elevi treapta gimnazială</t>
  </si>
  <si>
    <t>nr. clase</t>
  </si>
  <si>
    <t>nr. elevi</t>
  </si>
  <si>
    <t xml:space="preserve">Clasa 1        </t>
  </si>
  <si>
    <t xml:space="preserve">Clasa 2        </t>
  </si>
  <si>
    <t xml:space="preserve">Clasa 3        </t>
  </si>
  <si>
    <t xml:space="preserve">Clasa 4        </t>
  </si>
  <si>
    <t xml:space="preserve">Clasa 5        </t>
  </si>
  <si>
    <t xml:space="preserve">Clasa 6        </t>
  </si>
  <si>
    <t xml:space="preserve">Clasa 7        </t>
  </si>
  <si>
    <t xml:space="preserve">Clasa 8        </t>
  </si>
  <si>
    <t xml:space="preserve">Clasa 9        </t>
  </si>
  <si>
    <t xml:space="preserve">Clasa 10        </t>
  </si>
  <si>
    <t xml:space="preserve">Clasa 11        </t>
  </si>
  <si>
    <t xml:space="preserve">Clasa 12        </t>
  </si>
  <si>
    <t>Perioada de referință</t>
  </si>
  <si>
    <t>1.11. Instruire simultană</t>
  </si>
  <si>
    <t>1.10. Instruirea la domiciliu</t>
  </si>
  <si>
    <t>nr.</t>
  </si>
  <si>
    <t>%</t>
  </si>
  <si>
    <t>din ei promovaţi</t>
  </si>
  <si>
    <t>din ei admiși la examene</t>
  </si>
  <si>
    <t>din ei absolvenți</t>
  </si>
  <si>
    <t>Anul de studii</t>
  </si>
  <si>
    <t xml:space="preserve"> 1.6.1. Elevi plecaţi</t>
  </si>
  <si>
    <t>1.6.2. Elevi veniţi</t>
  </si>
  <si>
    <t>2.5.1. Olimpiadă</t>
  </si>
  <si>
    <t>Limba și literatura bulgară</t>
  </si>
  <si>
    <t>Științe</t>
  </si>
  <si>
    <t>Istorie a românilor și universală</t>
  </si>
  <si>
    <t>Limbă străină</t>
  </si>
  <si>
    <t>din ei elevi cu CES alimentaţi</t>
  </si>
  <si>
    <t xml:space="preserve">      din ei</t>
  </si>
  <si>
    <t>4.1</t>
  </si>
  <si>
    <t>1.13. Condiții</t>
  </si>
  <si>
    <t>2.</t>
  </si>
  <si>
    <t>3.</t>
  </si>
  <si>
    <t>4.</t>
  </si>
  <si>
    <t>5.</t>
  </si>
  <si>
    <t>Nr.crt.</t>
  </si>
  <si>
    <t>Standarde</t>
  </si>
  <si>
    <t>Limba și literatura română pentru alolingvi</t>
  </si>
  <si>
    <t>Suma alocaţiei extrabugetare</t>
  </si>
  <si>
    <t>Media alocației per elev, per zi</t>
  </si>
  <si>
    <t>Total elevi alimentaţi
din surse extrabugetare</t>
  </si>
  <si>
    <t>cl. I-IV</t>
  </si>
  <si>
    <t>cl. V-IX</t>
  </si>
  <si>
    <t>cl. X-XII</t>
  </si>
  <si>
    <t xml:space="preserve">nr. </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</si>
  <si>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</si>
  <si>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</si>
  <si>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</si>
  <si>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</si>
  <si>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</si>
  <si>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</si>
  <si>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</si>
  <si>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</si>
  <si>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</si>
  <si>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</si>
  <si>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</si>
  <si>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</si>
  <si>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</si>
  <si>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</si>
  <si>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</si>
  <si>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</si>
  <si>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</si>
  <si>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</si>
  <si>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</si>
  <si>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</si>
  <si>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</si>
  <si>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</si>
  <si>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</si>
  <si>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</si>
  <si>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</si>
  <si>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</si>
  <si>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</si>
  <si>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</si>
  <si>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</si>
  <si>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</si>
  <si>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</si>
  <si>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</si>
  <si>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</si>
  <si>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Ungheni</t>
  </si>
  <si>
    <t>UTA Găgăuzia</t>
  </si>
  <si>
    <t>Telenești</t>
  </si>
  <si>
    <t>Limbi</t>
  </si>
  <si>
    <t>Planuri cadru</t>
  </si>
  <si>
    <t>Planul-cadru pentru clasele I-IV. Programul educațional alternativ ”Pas cu Pas”</t>
  </si>
  <si>
    <t>2.10</t>
  </si>
  <si>
    <t>Planul-cadru pentru licee cu profil Sport</t>
  </si>
  <si>
    <t>2.11</t>
  </si>
  <si>
    <t>2.12</t>
  </si>
  <si>
    <t>3.1</t>
  </si>
  <si>
    <t>Planul-cadru pentru școală auxiliară pentru elevii cu dificultăți severe de învățare (dificultăți multiple, asociate)</t>
  </si>
  <si>
    <t>3.2</t>
  </si>
  <si>
    <t>Planul-cadru pentru școala specială pentru elevii cu deficiențe auditive</t>
  </si>
  <si>
    <t>3.3</t>
  </si>
  <si>
    <t>Planul-cadru pentru școala specială pentru elevii cu deficiențe vizuale (instruire în limba română)</t>
  </si>
  <si>
    <t>2.2</t>
  </si>
  <si>
    <t>2.3</t>
  </si>
  <si>
    <t>Planul-cadru pentru clasele I-IX/Начальная школа и гимназия с русским языком обучения</t>
  </si>
  <si>
    <t>Начальная школа и гимназия с родным языком обучения для учащихся украинской, гагаузской, болгарской национальностей</t>
  </si>
  <si>
    <t>Начальная школа и гимназия с румынским языком обучения для учащихся украинской, гагаузской, болгарской национальностей</t>
  </si>
  <si>
    <t xml:space="preserve">Planul -cadru pentru clasele I-IX bilingve/Начальная школа и гимназия с русским языком обучения для учащихся украинской, гагаузской, болгарской </t>
  </si>
  <si>
    <t>2.7</t>
  </si>
  <si>
    <t>Planul-cadru pentru învățămîntul liceal</t>
  </si>
  <si>
    <t>Учебный план для лицеев с русским языком обучения</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</si>
  <si>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</si>
  <si>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Planul-cadru pentru licee cu profil Arte/Учебный план для лицеев с русским языком обучения для учащихся украинской, гагаузской, болгарской национальностей</t>
  </si>
  <si>
    <r>
      <t xml:space="preserve">Planul-cadru pentru licee cu învățămînt seral (claselecu instruire în limba română)/Учебный план для лицеев с русским языком обучения, профиль </t>
    </r>
    <r>
      <rPr>
        <i/>
        <sz val="14"/>
        <color theme="1"/>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</si>
  <si>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i/>
        <sz val="14"/>
        <color theme="1"/>
        <rFont val="Calibri"/>
        <family val="2"/>
        <scheme val="minor"/>
      </rPr>
      <t>Спорт</t>
    </r>
  </si>
  <si>
    <t>2.13</t>
  </si>
  <si>
    <t>Учебный план для лицеев с русским языком обучения (вечернее обучение)</t>
  </si>
  <si>
    <t>Schimburi</t>
  </si>
  <si>
    <t>Tipuri</t>
  </si>
  <si>
    <t>privat</t>
  </si>
  <si>
    <t>public</t>
  </si>
  <si>
    <t>de zi</t>
  </si>
  <si>
    <t>serală</t>
  </si>
  <si>
    <t xml:space="preserve">    Cadre didactice/manageriale cu studii superioare de masterat</t>
  </si>
  <si>
    <t xml:space="preserve">    Cadre didactice/manageriale cu studii superioare</t>
  </si>
  <si>
    <t xml:space="preserve">    Cadre didactice/manageriale cu studii superioare de licenţă</t>
  </si>
  <si>
    <t xml:space="preserve">    Cadre didactice cu studii medii de specialitate</t>
  </si>
  <si>
    <t xml:space="preserve">    Cadre didactice fără studii pedagogice</t>
  </si>
  <si>
    <t xml:space="preserve">    Cadre didactice/manageriale cu studii superioare doctorale</t>
  </si>
  <si>
    <t xml:space="preserve">    Cadrele didactice/manageriale cu gradul superior </t>
  </si>
  <si>
    <t xml:space="preserve">    Cadre didactice/manageriale cu gradul doi </t>
  </si>
  <si>
    <t xml:space="preserve">    Cadre didactice fără grad didactic </t>
  </si>
  <si>
    <t xml:space="preserve">    Cadre didactice cu norma deplină</t>
  </si>
  <si>
    <t xml:space="preserve">    Cadre didactice cu număr de ore sub norma didactică</t>
  </si>
  <si>
    <t xml:space="preserve">    Cadre didactice cu  suprasarcina didactică</t>
  </si>
  <si>
    <t>disciplina</t>
  </si>
  <si>
    <t>Limba și literatura română</t>
  </si>
  <si>
    <t>Limba și literatura română, alolingvi</t>
  </si>
  <si>
    <t>Istoria românilor și universală</t>
  </si>
  <si>
    <t>Educația moral-spirituală</t>
  </si>
  <si>
    <t>Educația civică</t>
  </si>
  <si>
    <t>Educația plastică</t>
  </si>
  <si>
    <t>Limba și literatura ucraineană</t>
  </si>
  <si>
    <t>Limba și literatura găgăuză</t>
  </si>
  <si>
    <t>Limba engleză</t>
  </si>
  <si>
    <t>Limba franceză</t>
  </si>
  <si>
    <t>Limba germană</t>
  </si>
  <si>
    <t>Limba spaniolă</t>
  </si>
  <si>
    <t>Limba italiană</t>
  </si>
  <si>
    <t>Istoria, cultura și tradițiile popoarelor ruse, ucrainene, găgăuze, bulgare, rome și altor popoare</t>
  </si>
  <si>
    <t>Educația fizică</t>
  </si>
  <si>
    <t>Literatura universală</t>
  </si>
  <si>
    <t>Educația tehnologică</t>
  </si>
  <si>
    <t>Educația muzicală</t>
  </si>
  <si>
    <t>Educația artistică de profil</t>
  </si>
  <si>
    <t>Activități compensatorii</t>
  </si>
  <si>
    <t>Învățător clase primare</t>
  </si>
  <si>
    <t xml:space="preserve">     </t>
  </si>
  <si>
    <t>confirmare</t>
  </si>
  <si>
    <t>da</t>
  </si>
  <si>
    <t>nu</t>
  </si>
  <si>
    <t>Sală de festivități (da/nu)</t>
  </si>
  <si>
    <t>35 și m. mult</t>
  </si>
  <si>
    <t>Elevi orfani</t>
  </si>
  <si>
    <t>Elevi tutelați</t>
  </si>
  <si>
    <t>Elevi din familii incomplete</t>
  </si>
  <si>
    <t>Elevi la care ambii părinți sunt plecați peste hotare</t>
  </si>
  <si>
    <t>Elevi la care un părinte este plecat peste hotare</t>
  </si>
  <si>
    <t>Grupul de risc</t>
  </si>
  <si>
    <t>Elevi cu părinții plecați peste hotare ce dispun de tutelă oficială</t>
  </si>
  <si>
    <t>Elevi din familii numeroase (3 și mai mulți copii)</t>
  </si>
  <si>
    <t xml:space="preserve">     2.4.1. Argumente privind nefinalizarea studiilor gimnaziale </t>
  </si>
  <si>
    <t>din ei studiază în bază de PEI</t>
  </si>
  <si>
    <t>din ei studiază în baza curriculumui general</t>
  </si>
  <si>
    <t>Bunuri procurate, beneficiari</t>
  </si>
  <si>
    <t>Nr. de elevi</t>
  </si>
  <si>
    <t>din ei admiși la BAC</t>
  </si>
  <si>
    <t>Total elevi treapta liceală</t>
  </si>
  <si>
    <t>Existența (da/nu)</t>
  </si>
  <si>
    <t>Acord de colaborare (da/nu)</t>
  </si>
  <si>
    <t>Cotizația lunară (mărime)</t>
  </si>
  <si>
    <t>Suma anuală a donațiilor, lei</t>
  </si>
  <si>
    <t>% realizat din suma anuală</t>
  </si>
  <si>
    <t>transport</t>
  </si>
  <si>
    <t>autobus</t>
  </si>
  <si>
    <t>microbus</t>
  </si>
  <si>
    <t>alt mijloc</t>
  </si>
  <si>
    <t>2.1</t>
  </si>
  <si>
    <t>2.4</t>
  </si>
  <si>
    <t>2.5</t>
  </si>
  <si>
    <t>2.6</t>
  </si>
  <si>
    <t>2.8</t>
  </si>
  <si>
    <t>2.9</t>
  </si>
  <si>
    <t>upper (B6:B40)</t>
  </si>
  <si>
    <t>Bufet (da/nu)/ cantină (nr. de locuri)</t>
  </si>
  <si>
    <t>Teren pentru sport (metri pătrați)/ joacă (da/nu)</t>
  </si>
  <si>
    <t>Limbă și literatură română, şcoala naţională</t>
  </si>
  <si>
    <t>Rusă</t>
  </si>
  <si>
    <t>Română</t>
  </si>
  <si>
    <t>Ucraineană</t>
  </si>
  <si>
    <t>Găgăuză</t>
  </si>
  <si>
    <t>Bulgară</t>
  </si>
  <si>
    <t xml:space="preserve"> I. Domeniul  Capacitate instituțională</t>
  </si>
  <si>
    <t>Nr. cadre didactice</t>
  </si>
  <si>
    <t>Funcția</t>
  </si>
  <si>
    <t>Nr.de unități</t>
  </si>
  <si>
    <t>Transferuri în clasele gimnaziale în același raion/municipiu</t>
  </si>
  <si>
    <t xml:space="preserve">4 şi mai multe </t>
  </si>
  <si>
    <t xml:space="preserve">            Nota medie privind situaţia şcolară la 
            finele anului școlar</t>
  </si>
  <si>
    <t xml:space="preserve">           Nota medie la proba de evaluare</t>
  </si>
  <si>
    <t xml:space="preserve">          Numărul de elevi care au susţinut proba
          de evaluare cu note mai mici de 5</t>
  </si>
  <si>
    <t xml:space="preserve">               Nota medie privind situaţia şcolară 
              pentru înv. gimnazial</t>
  </si>
  <si>
    <t xml:space="preserve">              Nota medie la examenul de absolvire</t>
  </si>
  <si>
    <t xml:space="preserve">              Numărul de elevi care au susţinut 
              examenele cu note mai mici de 5</t>
  </si>
  <si>
    <t xml:space="preserve">2.4.1. Argumente privind nefinalizarea studiilor gimnaziale </t>
  </si>
  <si>
    <t>Variabila/domeniul</t>
  </si>
  <si>
    <t>Descrierea variabilei/domeniului</t>
  </si>
  <si>
    <t>Denumirea completă a instituției de învățământ</t>
  </si>
  <si>
    <t>Adresa poștală a instituției de învățământ</t>
  </si>
  <si>
    <t>Adresa e-mail a instituției de învățământ</t>
  </si>
  <si>
    <t>Număr de telefon al instituției de învățământ</t>
  </si>
  <si>
    <t>Denumirea completă a localității</t>
  </si>
  <si>
    <t>Tipul instituției (conform Codului educației)</t>
  </si>
  <si>
    <t>Mixtă</t>
  </si>
  <si>
    <t>Pagina web a instituției de învățământ</t>
  </si>
  <si>
    <t>Cadre didactice/manageriale (angajați de bază)</t>
  </si>
  <si>
    <t>Succintă descriere</t>
  </si>
  <si>
    <t>Limba rusă</t>
  </si>
  <si>
    <t>Limba și literatura rusă, alolingvi</t>
  </si>
  <si>
    <t>din ele cu studii superioare</t>
  </si>
  <si>
    <t>din ele
 cu grad didactic</t>
  </si>
  <si>
    <t xml:space="preserve">   din ele cu studii superioare</t>
  </si>
  <si>
    <t xml:space="preserve">Numai numărul de cadre didactice cu studii superioare care predau o disciplină anumită </t>
  </si>
  <si>
    <t>Nr. de nespecialiști</t>
  </si>
  <si>
    <t xml:space="preserve">Numărul total de unități ale funcției nondidactice sau auxiliare descrise, conform statelor de personal aprobate ale instituției </t>
  </si>
  <si>
    <t>Succnită descriere:</t>
  </si>
  <si>
    <t xml:space="preserve">   nr. clase</t>
  </si>
  <si>
    <t xml:space="preserve">   nr. elevi</t>
  </si>
  <si>
    <t>Numărul total de elevi din treapta primară</t>
  </si>
  <si>
    <t>Numărul total de elevi cu CES din treapta primară</t>
  </si>
  <si>
    <t>Numărul total de elevi din treapta gimnazială</t>
  </si>
  <si>
    <t>Numărul total de elevi cu CES din treapta gimnazială</t>
  </si>
  <si>
    <t>Numărul total de elevi din treapta liceală</t>
  </si>
  <si>
    <t>Numărul total de elevi cu CES din treapta liceală</t>
  </si>
  <si>
    <t>Numărul total de clase pentru fiecare tip de clasă</t>
  </si>
  <si>
    <t>Numărul total de elevi pentru fiecare tip de clasă</t>
  </si>
  <si>
    <t>Transferuri în clasele gimnaziale în alt raion/municipiu</t>
  </si>
  <si>
    <t>Transferuri în clasele liceale în același raion/municipiu</t>
  </si>
  <si>
    <t>Transferuri în clasele liceale în alt raion/municipiu</t>
  </si>
  <si>
    <t>1.6.1. Elevi plecaţi</t>
  </si>
  <si>
    <t>Procentul şcolarizării (I-IV)</t>
  </si>
  <si>
    <t>Procentul şcolarizării (V-IX)</t>
  </si>
  <si>
    <t>Procentul şcolarizării (X-XII)</t>
  </si>
  <si>
    <t>% școlarizării (din numărul total de elevi din treapta primară)</t>
  </si>
  <si>
    <t>% școlarizării (din numărul total de elevi din treapta liceală)</t>
  </si>
  <si>
    <t>% școlarizării (din numărul total de elevi din treapta gimnazială)</t>
  </si>
  <si>
    <t>I-IV</t>
  </si>
  <si>
    <t>Procentul şcolarizării (total pe instituție)</t>
  </si>
  <si>
    <t>dintre ei</t>
  </si>
  <si>
    <t>Numărul total de elevi exmatriculați din clasele liceale</t>
  </si>
  <si>
    <t>Numărul total de elevi transferați în clasele primare în același raion/municipiu</t>
  </si>
  <si>
    <t>Numărul total de elevi transferați în clasele primare în alt raion/municipiu</t>
  </si>
  <si>
    <t>Numărul total de elevi plecați peste hotare din clasele primare</t>
  </si>
  <si>
    <t>Numărul total de elevi transferați în clasele gimnaziale în același raion/municipiu</t>
  </si>
  <si>
    <t>Numărul total de elevi transferați în clasele gimnaziale în alt raion/municipiu</t>
  </si>
  <si>
    <t>Numărul total de elevi plecați peste hotare din clasele gimnaziale</t>
  </si>
  <si>
    <t>Numărul total de elevi transferați în clasele liceale în același raion/municipiu</t>
  </si>
  <si>
    <t>Numărul total de elevi plecați peste hotare din clasele liceale</t>
  </si>
  <si>
    <t>Transferuri în clasele primare din același raion/municipiu</t>
  </si>
  <si>
    <t>Transferuri în clasele primare din alt raion/municipiu</t>
  </si>
  <si>
    <t>Transferuri în clasele gimnaziale din același raion/            municipiu</t>
  </si>
  <si>
    <t>Transferuri în clasele gimnaziale din alt raion/                        municipiu</t>
  </si>
  <si>
    <t>Transferuri în clasele liceale din același raion/            municipiu</t>
  </si>
  <si>
    <t>Transferuri în clasele liceale din alt raion/                         municipiu</t>
  </si>
  <si>
    <t>Transferuri în clasele gimnaziale din același raion/municipiu</t>
  </si>
  <si>
    <t>Transferuri în clasele gimnaziale din alt raion/municipiu</t>
  </si>
  <si>
    <t>Transferuri în clasele liceale din același raion/municipiu</t>
  </si>
  <si>
    <t>Transferuri în clasele liceale din alt raion/municipiu</t>
  </si>
  <si>
    <t>Numărul total de elevi transferați în clasele primare din același raion/municipiu</t>
  </si>
  <si>
    <t>Numărul total de elevi transferați în clasele primare din alt raion/municipiu</t>
  </si>
  <si>
    <t>Numărul total de elevi veniți în clasele primare de peste hotare</t>
  </si>
  <si>
    <t>Numărul total de elevi veniți în clasele liceale din școala profesională</t>
  </si>
  <si>
    <t>Descriere textuală cu indicarea cauzelor neşcolarizării și acțiunilor întreprinse</t>
  </si>
  <si>
    <t>Numărul total de copii din treapta gimnazială neșcolarizați</t>
  </si>
  <si>
    <t>Numărul total de elevi din treapta gimnazială care au abandonat școala</t>
  </si>
  <si>
    <t>Numărul total de elevi din treapta liceală care au abandonat școala</t>
  </si>
  <si>
    <t>Nemotivate</t>
  </si>
  <si>
    <t>Motivate</t>
  </si>
  <si>
    <t>% frecvenței (din numărul total de elevi din treapta liceală)</t>
  </si>
  <si>
    <t>% frecvenței (din numărul total de elevi din treapta gimnazială)</t>
  </si>
  <si>
    <t>% frecvenței (din numărul total de elevi din treapta primară)</t>
  </si>
  <si>
    <t>Total pe treapta primară</t>
  </si>
  <si>
    <t xml:space="preserve">    din ele pe caz de boală</t>
  </si>
  <si>
    <t>Total pe treapta gimnazială</t>
  </si>
  <si>
    <t xml:space="preserve">   din ele pe caz de boală</t>
  </si>
  <si>
    <t>Total pe treapta liceală</t>
  </si>
  <si>
    <t xml:space="preserve">  din ele pe caz de boală</t>
  </si>
  <si>
    <t>Pe instituție</t>
  </si>
  <si>
    <t>Numărul de absențe pe caz de boală pe treapta liceală din cele motivate</t>
  </si>
  <si>
    <t>Numărul de absențe motivate pe treapta liceală</t>
  </si>
  <si>
    <t>Numărul de absențe nemotivate pe treapta liceală</t>
  </si>
  <si>
    <t>Numărul de absențe nemotivate pe treapta gimnazială</t>
  </si>
  <si>
    <t>Numărul de absențe motivate pe treapta gimnazială</t>
  </si>
  <si>
    <t>Numărul de absențe pe caz de boală pe treapta gimnazială din cele motivate</t>
  </si>
  <si>
    <t>Numărul total de copii instruiţi la domiciliu</t>
  </si>
  <si>
    <t>din ei</t>
  </si>
  <si>
    <t>Numărul de copii instruiţi la domiciliu din treapta primară</t>
  </si>
  <si>
    <t>Numărul de copii instruiţi la domiciliu din treapta gimnazială</t>
  </si>
  <si>
    <t>Numărul de copii instruiţi la domiciliu din treapta liceală</t>
  </si>
  <si>
    <t>Nr. total de clase (orizontal)</t>
  </si>
  <si>
    <t>Nr. total de clase (vertical)</t>
  </si>
  <si>
    <t>Sursa din care au fost obținute alocațiile pentru transportarea elevilor</t>
  </si>
  <si>
    <t>Numărul de elevi transportați din localitatea arondată din treapta primară</t>
  </si>
  <si>
    <t>Numărul de elevi transportați din localitatea arondată din treapta gimnazială</t>
  </si>
  <si>
    <t>Numărul de elevi transportați din localitatea arondată din treapta liceală</t>
  </si>
  <si>
    <t>Numărul total de elevi alimentați din surse bugetare</t>
  </si>
  <si>
    <t>Total elevi alimentaţi din surse extrabugetare</t>
  </si>
  <si>
    <t>Numărul total de elevi alimentați din surse extrabugetare</t>
  </si>
  <si>
    <t xml:space="preserve">     cl. I-IV</t>
  </si>
  <si>
    <t xml:space="preserve">     cl. V-IX</t>
  </si>
  <si>
    <t xml:space="preserve">     cl. X-XII</t>
  </si>
  <si>
    <t>Denumirea parteneriatului/proiectului</t>
  </si>
  <si>
    <t>din ei studiază în baza curriculumui general (treapta primară, treapta gimnazială, treapta liceală)</t>
  </si>
  <si>
    <t>din ei studiază în baza curriculumului modificat (treapta primară, treapta gimnazială)</t>
  </si>
  <si>
    <t>* CES - Cerințe educaționale speciale</t>
  </si>
  <si>
    <t>**PEI - Plan educațional individualizat</t>
  </si>
  <si>
    <t>Nr. de elevi pentru care a fost elaborat</t>
  </si>
  <si>
    <t>Numărul de elevi pentru care a fost elaborat curriculum la decizia școlii</t>
  </si>
  <si>
    <t>Clasa pentru care a fost elaborat curriculum-ul la decizia școlii</t>
  </si>
  <si>
    <t>Numărul de blocuri. Numărul de etaje</t>
  </si>
  <si>
    <t>Numărul total de săli de clasă. Numărul de săli de clasă utlizate din numărul total</t>
  </si>
  <si>
    <t>Numărul de locuri în instituție (elevi)</t>
  </si>
  <si>
    <t>Numărul de metri pătrați ai suprafeței totale a punctului medical</t>
  </si>
  <si>
    <t>Numărul de metri pătrați ai suprafeței totale a bibliotecii</t>
  </si>
  <si>
    <t>Numărul de laboratoare de chimie în instituție. Numărul de metri pătrați ai suprafeței totale a laboratorului/laboratoarelor de chimie</t>
  </si>
  <si>
    <t>Numărul de laboratoare de fizică în instituție. Numărul de metri pătrați ai suprafeței totale a laboratorului/laboratoarelor de fizică</t>
  </si>
  <si>
    <t>Numărul de laboratoare de biologie în instituție. Numărul de metri pătrați ai suprafeței totale a laboratorului/laboratoarelor de biologie</t>
  </si>
  <si>
    <t>Numărul de alt tip de laboratoare în instituție. Numărul de metri pătrați ai suprafeței totale a laboratorului/laboratoarelor de alt tip</t>
  </si>
  <si>
    <t>Cabinet de informatică (nr./ nr. de stații)</t>
  </si>
  <si>
    <t>Sală de calculatoare (nr./metri pătrați)</t>
  </si>
  <si>
    <t>Succintă descriere:</t>
  </si>
  <si>
    <t>Elevi cu un părinte plecat peste hotare</t>
  </si>
  <si>
    <t>Elevi cu ambii părinți plecați peste hotare</t>
  </si>
  <si>
    <t>Limbă și literatură română, şcoala naţională (Etapa raion/municipiu, Etapa republică)</t>
  </si>
  <si>
    <t>Limbă și literatură română, şcoala alolingvă (Etapa raion/municipiu, Etapa republică)</t>
  </si>
  <si>
    <t>Limbă rusă, școala națională (Etapa raion/municipiu, Etapa republică)</t>
  </si>
  <si>
    <t>Limbă și literatură rusă, şcoala alolingvă (Etapa raion/municipiu, Etapa republică)</t>
  </si>
  <si>
    <t>Limbă și literatură ucraineană (Etapa raion/municipiu, Etapa republică)</t>
  </si>
  <si>
    <t>Limba și literatura bulgară (Etapa raion/municipiu, Etapa republică)</t>
  </si>
  <si>
    <t>Limbă și literatură găgăuză (Etapa raion/municipiu, Etapa republică)</t>
  </si>
  <si>
    <t>Limbă străină (Etapa raion/municipiu, Etapa republică)</t>
  </si>
  <si>
    <t>Matematică (Etapa raion/municipiu, Etapa republică)</t>
  </si>
  <si>
    <t>Fizică (Etapa raion/municipiu, Etapa republică)</t>
  </si>
  <si>
    <t>Chimie (Etapa raion/municipiu, Etapa republică)</t>
  </si>
  <si>
    <t>Informatică (Etapa raion/municipiu, Etapa republică)</t>
  </si>
  <si>
    <t>Biologie (Etapa raion/municipiu, Etapa republică)</t>
  </si>
  <si>
    <t>Istorie a românilor și universală (Etapa raion/municipiu, Etapa republică)</t>
  </si>
  <si>
    <t>Geografie (Etapa raion/municipiu, Etapa republică)</t>
  </si>
  <si>
    <t>Ecologie (Etapa raion/municipiu, Etapa republică)</t>
  </si>
  <si>
    <t>Economie (Etapa raion/municipiu, Etapa republică)</t>
  </si>
  <si>
    <t>Educaţie fizică (Etapa raion/municipiu, Etapa republică)</t>
  </si>
  <si>
    <t>Științe (Etapa raion/municipiu, Etapa republică)</t>
  </si>
  <si>
    <t>Total (Etapa raion/municipiu, Etapa republică)</t>
  </si>
  <si>
    <t xml:space="preserve">Denumirea activității extracurriculare/extrașcolare desfășurate la nivel local </t>
  </si>
  <si>
    <t>Denumirea activității extracurriculare/extrașcolare desfășurate la nivel raional/municipal și locurile ocupate</t>
  </si>
  <si>
    <t>Denumirea activității extracurriculare/extrașcolare desfășurate la nivel republican și locurile ocupate</t>
  </si>
  <si>
    <t>Denumirea activității extracurriculare/extrașcolare desfășurate la nivel internațional și locurile ocupate</t>
  </si>
  <si>
    <t>Nr. de elevi din treapta primară care au selectat această opţiune</t>
  </si>
  <si>
    <t>Denumirea clasei la care este predată ora opțională</t>
  </si>
  <si>
    <t>Nr. de elevi care au frecventat cercul/secția sportivă</t>
  </si>
  <si>
    <t>Nr. de elevi din treapta gimnazială care au selectat această opţiune</t>
  </si>
  <si>
    <t>Denumirea clasei elevilor care  au frecventat cercul/secția sportivă</t>
  </si>
  <si>
    <t>Nr. de elevi din treapta liceală care au selectat această opţiune</t>
  </si>
  <si>
    <t>Suma totală a donațiilor pentru anul curent de studii, în lei</t>
  </si>
  <si>
    <t>Suma cheltuită din totalul donațiilor pentru anul curent de studii, în %</t>
  </si>
  <si>
    <t>Denumirea lucrărilor efectuate din donațiile anuale</t>
  </si>
  <si>
    <t>Bugetul planificat, în lei</t>
  </si>
  <si>
    <t>Bugetul aprobat, în lei</t>
  </si>
  <si>
    <t>Suma alocată din surse extrabugetare pentru alimentație, în lei</t>
  </si>
  <si>
    <t>din ei promovaţi (nr., %)</t>
  </si>
  <si>
    <t>din ei admiși la examene (nr., %)</t>
  </si>
  <si>
    <t>din ei admiși la BAC (nr., %)</t>
  </si>
  <si>
    <t>din ei absolvenți (nr., %)</t>
  </si>
  <si>
    <t>Numărul total de elevi în clasele a IX-a</t>
  </si>
  <si>
    <t>Numărul total de elevi în clasele a V-VIII-a</t>
  </si>
  <si>
    <t>Numărul total de elevi în clasele I-IV-a</t>
  </si>
  <si>
    <t>Numărul total de elevi în clasele a X-XI-a</t>
  </si>
  <si>
    <t>Numărul total de elevi în clasele a XII-a</t>
  </si>
  <si>
    <t>Numărul elevilor promovați și % din numărul total de elevi în instituție</t>
  </si>
  <si>
    <t>Numărul elevilor promovați și % din numărul total de elevi din clasele I-IV-a</t>
  </si>
  <si>
    <t>Numărul elevilor promovați și % din numărul total de elevi din clasele a V-VIII-a</t>
  </si>
  <si>
    <t>Numărul elevilor absolvenți și % din numărul total de elevi din clasele a IX-a</t>
  </si>
  <si>
    <t>Numărul elevilor promovați și % din numărul total de elevi din clasele a X-XI-a</t>
  </si>
  <si>
    <t>Numărul elevilor la începutul anului şcolar (total, fete)</t>
  </si>
  <si>
    <t>total</t>
  </si>
  <si>
    <t>fete</t>
  </si>
  <si>
    <t>Însuşesc pe note medii: 5.00 - 5.99</t>
  </si>
  <si>
    <t>Însuşesc pe note medii: 6.00 - 6.99</t>
  </si>
  <si>
    <t>Însuşesc pe note medii: 7.00 - 7.99</t>
  </si>
  <si>
    <t>Însuşesc pe note medii: 8.00 - 8.99</t>
  </si>
  <si>
    <t>Însuşesc pe note medii: 9.00 - 9.99</t>
  </si>
  <si>
    <t>Însuşesc pe note medii: 10</t>
  </si>
  <si>
    <t xml:space="preserve">Nu însuşesc la (total, fete) </t>
  </si>
  <si>
    <t>Numărul elevilor ce reuşesc la toate disciplinele (total, fete)</t>
  </si>
  <si>
    <t>1 disciplină</t>
  </si>
  <si>
    <t>2 discipline</t>
  </si>
  <si>
    <t xml:space="preserve">3 discipline </t>
  </si>
  <si>
    <t>Cu situaţia şcolară neîncheiată (total, fete)</t>
  </si>
  <si>
    <t>Numărul de elevi care însușesc pe note medii incluse în intervalul dat inclusiv</t>
  </si>
  <si>
    <t xml:space="preserve">Numărul total de elevi în instituție care nu însușesc la 1 disciplină școlară </t>
  </si>
  <si>
    <t>Numărul total de elevi în instituție care nu însușesc la 3 disciplini școlare</t>
  </si>
  <si>
    <t xml:space="preserve">Numărul total de elevi în instituție care nu însușesc la 4 și mai multe disciplini școlare </t>
  </si>
  <si>
    <t>% reușitei elevilor în instituție (din numărul total de elevi în instituție)</t>
  </si>
  <si>
    <t>% calității elevilor în instituție (din numărul total de elevi în instituție)</t>
  </si>
  <si>
    <t>Numărul total de elevi în clasa/clasele a IV-a din instituție</t>
  </si>
  <si>
    <t xml:space="preserve">    Cadre didactice cu suprasarcină didactică</t>
  </si>
  <si>
    <t>Numărul de elevi dintr-o clasă și din alta înmatriculați în clasa cu instruire simultană</t>
  </si>
  <si>
    <t>Alte centre (nr./metri pătrați)</t>
  </si>
  <si>
    <t>Numărul total de elevi în instituție care reușesc la toate disciplinele. Numărul total de fete în instituție care reușesc la toate disciplinele</t>
  </si>
  <si>
    <t>Numărul de elevi care însușesc numai pe note de 10</t>
  </si>
  <si>
    <t>Numărul de elevi care au susţinut examenul cu note mai mici de 5</t>
  </si>
  <si>
    <t>Numărul de ore pentru fiecare grupă cu regim prelungit</t>
  </si>
  <si>
    <t>Denumirea bunurilor procurate (cantitatea) din donațiile anuale</t>
  </si>
  <si>
    <t>Denumirea instituției/autorității care contractează serviciile de transport al elevilor</t>
  </si>
  <si>
    <t>Denumirea bunurilor procurate din bugetul executat (cantitatea) și numărul beneficiarilor</t>
  </si>
  <si>
    <t>Denumirea grupei</t>
  </si>
  <si>
    <t>2.6.4. Curriculum la decizia școlii</t>
  </si>
  <si>
    <t>Nr. de elevi pentru care a fost organizat</t>
  </si>
  <si>
    <t>2.6.5. Alte servicii educaţionale</t>
  </si>
  <si>
    <t>Calculatoare (nr. pentru elevi/ elevi la 1 calculator)</t>
  </si>
  <si>
    <t>Calculatoare (nr. pentru cadre didactice/nr. pentru manageri)</t>
  </si>
  <si>
    <t>Nr. de elevi în grupa cu program prelungit</t>
  </si>
  <si>
    <t>Clasa/clasele din care sunt elevii care frecventează grupa cu regim prelungit (pot fi grupe mixte, cu elevi din mai multe clase)</t>
  </si>
  <si>
    <t>Numărul total de elevi care frecventează grupa cu regim prelungit, conform cererilor aprobate</t>
  </si>
  <si>
    <t>Numărul de elevi din instituție pentru care a fost organizat serviciul educațional</t>
  </si>
  <si>
    <t>Clasa/clasele din care sunt elevii pentru care a fost organizat serviciul educațional</t>
  </si>
  <si>
    <t>Sursa din care au fost obținute alocațiile pentru finanțarea grupei cu regim prelungit</t>
  </si>
  <si>
    <t>Transferuri în clasele liceale cu schimbarea profilului în același raion/municipiu</t>
  </si>
  <si>
    <t>Transferuri în clasele liceale cu schimbarea profilului în alt raion/municipiu</t>
  </si>
  <si>
    <t>Numărul total de elevi transferați în clasele liceale în alt raion/municipiu</t>
  </si>
  <si>
    <t>Numărul total de elevi transferați în clasele liceale cu schimbarea profilului în același raion/municipiu</t>
  </si>
  <si>
    <t>Numărul total de elevi transferați în clasele liceale cu schimbarea profilului în alt raion/municipiu</t>
  </si>
  <si>
    <t>Numărul total de elevi transferați în clasele liceale cu schimbarea profilului din același raion/municipiu</t>
  </si>
  <si>
    <t>Numărul total de elevi transferați în clasele liceale cu schimbarea profilului din alt raion/municipiu</t>
  </si>
  <si>
    <t>Numărul total de elevi veniți în clasele gimnaziale de peste hotare</t>
  </si>
  <si>
    <t>Numărul total de elevi transferați în clasele liceale din același raion/municipiu</t>
  </si>
  <si>
    <t>Numărul total de elevi transferați în clasele liceale din alt raion/municipiu</t>
  </si>
  <si>
    <t>Numărul total de elevi transferați în clasele gimnaziale din alt raion/municipiu</t>
  </si>
  <si>
    <t>Numărul total de elevi transferați în clasele gimnaziale din același raion/municipiu</t>
  </si>
  <si>
    <t>Transferuri în clasele liceale cu schimbarea profilului din același raion/municipiu</t>
  </si>
  <si>
    <t>Transferuri în clasele liceale cu schimbarea profilului din altraion/municipiu</t>
  </si>
  <si>
    <t>Limba de instruire (conform Codului educației)</t>
  </si>
  <si>
    <t>Transferuri în clasele liceale cu schimbarea profilului  în același raion/                 municipiu</t>
  </si>
  <si>
    <t>Transferuri în clasele liceale cu schimbarea profilului  în alt raion/                 municipiu</t>
  </si>
  <si>
    <t>Exmatriculați pe motivul nereușitei școlare</t>
  </si>
  <si>
    <t>Exmatriculați din clasele liceale din diferite motive</t>
  </si>
  <si>
    <t>Transferuri în clasele liceale cu schimbarea profilului din același raion/            municipiu</t>
  </si>
  <si>
    <t>Transferuri în clasele liceale cu schimbarea profilului din alt raion/                         municipiu</t>
  </si>
  <si>
    <t>Numărul de elevi din clasele liceale exmatriculați pe motivul nereușitei școlare</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</si>
  <si>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family val="2"/>
        <scheme val="minor"/>
      </rPr>
      <t>Protecţia datelor cu caracter personal</t>
    </r>
  </si>
  <si>
    <t>Numărul de absențe nemotivate pe treapta primară</t>
  </si>
  <si>
    <t>Numărul de absențe motivate pe treapta primară</t>
  </si>
  <si>
    <t xml:space="preserve">Numărul de absențe pe caz de boală pe treapta primară din cele motivate </t>
  </si>
  <si>
    <t>Numărul total de persoane angajate la funcții nondidactice și auxiliare</t>
  </si>
  <si>
    <t>Centru de resurse pentru educația incluzivă ((da/nu)/metri pătrați)</t>
  </si>
  <si>
    <t>Numărul total de elevi în instituție (se calculează automat)</t>
  </si>
  <si>
    <t>% școlarizării (din numărul total de elevi în instituție), se calculează automat</t>
  </si>
  <si>
    <t>Numărul total de elevi care au abandonat școala (se calculează automat)</t>
  </si>
  <si>
    <t>Numărul total de copii neșcolarizați (se calculează automat)</t>
  </si>
  <si>
    <t>% frecvenței (din numărul total de elevi în instituție), se calculează automat</t>
  </si>
  <si>
    <t>Numărul de absențe nemotivate pe  instituție (se calculează automat)</t>
  </si>
  <si>
    <t>Numărul de absențe motivate pe  instituție (se calculează automat)</t>
  </si>
  <si>
    <t>Numărul de absențe pe caz de boală pe instituție din cele motivate (se calculează automat)</t>
  </si>
  <si>
    <t>Numărul total de copii instruiţi la domiciliu pe instituție (se calculează automat)</t>
  </si>
  <si>
    <t>Numărul de elevi total în clasa cu instruire simultană (se calculează automat)</t>
  </si>
  <si>
    <t>Elevi tutelați, pe trepte de școlaritate, număr și % (din numărul total de elevi în instituție). Numărul total se calculează automat</t>
  </si>
  <si>
    <t>Elevi din familii numeroase (3 și mai mulți copii), pe trepte de școlaritate, număr și % (din numărul total de elevi în instituție). Numărul total se calculează automat</t>
  </si>
  <si>
    <t>Elevi din familii incomplete, pe trepte de școlaritate, număr și % (din numărul total de elevi în instituție). Numărul total se calculează automat</t>
  </si>
  <si>
    <t>Elevi cu ambii părinți plecați peste hotare, pe trepte de școlaritate, număr și % (din numărul total de elevi în instituție). Numărul total se calculează automat</t>
  </si>
  <si>
    <t>Elevi cu un părinte plecat peste hotare, pe trepte de școlaritate, număr și % (din numărul total de elevi în instituție). Numărul total se calculează automat</t>
  </si>
  <si>
    <t>Elevi cu părinții plecați peste hotare ce dispun de tutelă oficială, pe trepte de școlaritate, număr și % (din numărul total de elevi în instituție). Numărul total se calculează automat</t>
  </si>
  <si>
    <t>Calcutoare (nr. pentru elevi/ elevi la 1 calculator)</t>
  </si>
  <si>
    <t>Calcutoare (nr. pentru cadre didactice/nr. pentru manageri)</t>
  </si>
  <si>
    <t>Numărul de calculatoare destinate pentru cadre didactice. Numărul de calculatoare destinate pentru cadre manageriale</t>
  </si>
  <si>
    <t>2.6.7. Implementarea curriculumului pentru elevii cu CES*</t>
  </si>
  <si>
    <t>din ei studiază în bază de PEI** (treapta primară, treapta gimnazială, treapta liceală)</t>
  </si>
  <si>
    <t>Numărul de elevi cu CES* din instituție care studiază în bază de PEI**, repartizat pe trepte de școlaritate</t>
  </si>
  <si>
    <t>Numărul total de elevi cu CES* în instituție repartizat pe trepte de școlaritate</t>
  </si>
  <si>
    <t>Numărul de elevi cu CES* din instituție care studiază în bază de curriculum general, repartizat pe trepte de școlaritate</t>
  </si>
  <si>
    <t>Numărul de elevi cu CES* alimentați din surse bugetare din numărul total de elevi alimentați din surse bugetare</t>
  </si>
  <si>
    <t>din ei elevi cu CES* alimentaţi</t>
  </si>
  <si>
    <t>din ei cu CES*</t>
  </si>
  <si>
    <t xml:space="preserve">      din ei cu CES*</t>
  </si>
  <si>
    <t>Nota medie la examenul de absolvire la Limba și literatura română pentru alolingvi</t>
  </si>
  <si>
    <t xml:space="preserve">              Numărul de elevi care au susţinut 
              examenul cu note mai mici de 5</t>
  </si>
  <si>
    <t xml:space="preserve">Numărul de elevi care au susţinut examenul la Limba și literatura română pentru alolingvi cu note mai mici de 5 </t>
  </si>
  <si>
    <t>Nota medie la examenul de absolvire la Matematică</t>
  </si>
  <si>
    <t xml:space="preserve">Numărul de elevi care au susţinut examenul la Matematică cu note mai mici de 5 </t>
  </si>
  <si>
    <t>Nota medie la examenul de absolvire la Limba de instruire</t>
  </si>
  <si>
    <t xml:space="preserve">Numărul de elevi care au susţinut examenul la Limba de instruire cu note mai mici de 5 </t>
  </si>
  <si>
    <t>Nota medie anuală la disciplinile de examen</t>
  </si>
  <si>
    <t>Nota medie la examenele de absolvire</t>
  </si>
  <si>
    <t>Numărul total de elevi care nu s-au prezentat la examene de absolvire</t>
  </si>
  <si>
    <t>Numărul total de elevi care au susţinut examenele de absolvire cu note mai mici de 5 (la cel puțin o disciplină de examen)</t>
  </si>
  <si>
    <t>Nota medie la proba de evaluare la Limba și literatura română pentru alolingvi</t>
  </si>
  <si>
    <t xml:space="preserve">Numărul de elevi care au susţinut proba de evaluare la Limba și literatura română pentru alolingvi cu note mai mici de 5 </t>
  </si>
  <si>
    <t>Nota medie la proba de evaluare la Matematică</t>
  </si>
  <si>
    <t xml:space="preserve">Numărul de elevi care au susţinut proba de evaluare la Matematică cu note mai mici de 5 </t>
  </si>
  <si>
    <t>Nota medie la proba de evaluare la Limba de instruire</t>
  </si>
  <si>
    <t xml:space="preserve">Numărul de elevi care au susţinut proba de evaluare la Limba de instruire cu note mai mici de 5 </t>
  </si>
  <si>
    <t>Nota medie anuală la disciplinile la care s-a susținut proba de evaluare</t>
  </si>
  <si>
    <t>Numărul total de elevi care au susţinut proba de evaluare cu note mai mici de 5 (la cel puțin o disciplină la care s-a susținut proba de evaluare)</t>
  </si>
  <si>
    <t>Numărul total de copii din treapta primară neșcolarizați</t>
  </si>
  <si>
    <t>Numărul  total de absențe pe treapta primară</t>
  </si>
  <si>
    <t>Numărul  total de absențe pe treapta liceală</t>
  </si>
  <si>
    <t>Numărul total de absențe pe treapta gimnazială</t>
  </si>
  <si>
    <t>Numărul total de absențe pe instituție (se calculează automat)</t>
  </si>
  <si>
    <t>Numărul de săli de sport în instituție. Numărul de metri pătrați ai suprafeței totale a sălii/sălilor de sport</t>
  </si>
  <si>
    <t>Sală de lectură (nr. de locuri/nr. calculatoare)</t>
  </si>
  <si>
    <t>Numărul de locuri în sala de lectură. Numărul de calculatoare în sala de lectură</t>
  </si>
  <si>
    <t>Sală de lectură (nr. de locuri/nr. de calculatoare)</t>
  </si>
  <si>
    <t>Numărul de cabinete de informatică. Numărul de stații în cabinetul/cabinetele de informatică</t>
  </si>
  <si>
    <t>Numărul de săli de calculatoare în instituție. Numărul de metri pătrați ai suprafeței totale a sălii/sălilor de calculatoare</t>
  </si>
  <si>
    <t>Numărul de calculatoare destinate pentru elevi. Numărul de elevi la 1 calculator conform Standardelor numerice minime de dotare a școlilor primare, gimnaziilor și liceelor cu mijloace TIC, aprobate prin ord. ME nr. 581 din 24.06.2015 (din numărul total de calculatoare destinat pentru elevi)</t>
  </si>
  <si>
    <t>Numărul de table interactive în instituție. Numărul de proiectoare în instituție</t>
  </si>
  <si>
    <t>Numărul alte centre în instituție. Numărul de metri pătrați ai suprafeței totale a centrului/centrelor</t>
  </si>
  <si>
    <t>Nr. de table interactive/proiectoare</t>
  </si>
  <si>
    <t>Conectare la Internet (da/nu)/nr. de calculatoare conectate</t>
  </si>
  <si>
    <t>Numărul elevilor admiși și % din numărul total de elevi din clasele a IX-a</t>
  </si>
  <si>
    <t>Numărul elevilor admiși și % din numărul total de elevi din clasele a XII-a</t>
  </si>
  <si>
    <t>Numărul de elevi cu CES* din instituție care studiază în bază de curriculum modificat, repartizat pe trepte de școlaritate</t>
  </si>
  <si>
    <t>Cotizația de aderare (mărime)</t>
  </si>
  <si>
    <t>Suma anuală alocată pentru transportarea elevilor din localitatea arondată, în lei</t>
  </si>
  <si>
    <t>Conectare la Internet ((da/nu)/nr. de calculatoare conectate)</t>
  </si>
  <si>
    <t>Elevi din familii social-vulnerabile</t>
  </si>
  <si>
    <t>Elevi din familii social-vulnerabile, pe trepte de școlaritate, număr și % (din numărul total de elevi în instituție). Numărul total se calculează automat</t>
  </si>
  <si>
    <t>Nr. de elevi în instituţie la 31.05</t>
  </si>
  <si>
    <t>Total
personal didactic la 31.05</t>
  </si>
  <si>
    <t>Cadre didactice plecate din instituţie pe parcursul anului</t>
  </si>
  <si>
    <t>Calificative</t>
  </si>
  <si>
    <t>Note medii</t>
  </si>
  <si>
    <t>Foarte bine</t>
  </si>
  <si>
    <t>Suficient</t>
  </si>
  <si>
    <t>Distanța la care se transportă elevii din localitatea arondată, în km</t>
  </si>
  <si>
    <t>din ei (treapta primară, treapta gimnazială, treapta liceală)</t>
  </si>
  <si>
    <t>Nr. total de elevi cu CES*</t>
  </si>
  <si>
    <t>Notă: Datele pentru elevii din clasa I-i și din clasele care studiază după Programul Pas cu Pas  nu se vor introduce la media notelor, % reușitei și % calității</t>
  </si>
  <si>
    <t>Nr. de elevi ai clasei a IX-a admiși la examenele de absolvire</t>
  </si>
  <si>
    <t>Numărul total de elevi ai cl. a IX-a</t>
  </si>
  <si>
    <t>Nr. de elevi ai clasei a IX-a neadmiși la examenele de absolvire</t>
  </si>
  <si>
    <t>Numărul de elevi care au susținut examenele de absolvire</t>
  </si>
  <si>
    <t>Numărul total de elevi ai clasei/claselor a IX-a din instituție</t>
  </si>
  <si>
    <t>Numărul de elevi ai clasei/claselor a IX-a din instituție admiși la examenele de absolvire a gimnaziului</t>
  </si>
  <si>
    <t>Numărul de elevi ai clasei/claselor a IX-a din instituție neadmiși la examenele de absolvire a gimnaziului</t>
  </si>
  <si>
    <t>% elevilor care au susținut examenele de absolvire</t>
  </si>
  <si>
    <t>Numărul total de elevi din instituție care au susținut examenele de absolvire</t>
  </si>
  <si>
    <t>% elevilor din instituție care au susținut examenele de absolvire din numărul total de elevi admiși la examenele de absolvire din instituție</t>
  </si>
  <si>
    <t>Veniți în clasele liceale de peste hotare</t>
  </si>
  <si>
    <t>Numărul total de elevi veniți în clasele liceale de peste hotare</t>
  </si>
  <si>
    <t>Total cadre didactice (inclusiv cumularzii) angajate pe parcursul anului curent de studii, numărul și % din total necesar</t>
  </si>
  <si>
    <t>Numărul de elevi per cadru didactic în anul de studii 2015-2016. Numărul de elevi se împarte la numărul total de cadre didactice, inclusiv cumularzi</t>
  </si>
  <si>
    <t>Numărul de elevi per cadru didactic în anul de studii 2016-2017. Numărul de elevi se împarte la numărul total de cadre didactice, inclusiv cumularzi</t>
  </si>
  <si>
    <t xml:space="preserve">Principalele categorii de cheltuieli din bugetul executat și numărul beneficiarilor </t>
  </si>
  <si>
    <t>Numărul elevilor absolvenți și % din numărul total de elevi din clasele a XII-a (se indică numai pentru anii precedenți de studii)</t>
  </si>
  <si>
    <t>Nota medie la examenul de absolvire la Istoria românilor și universală</t>
  </si>
  <si>
    <t xml:space="preserve">Numărul de elevi care au susţinut examenul la Istoria românilor și universală cu note mai mici de 5 </t>
  </si>
  <si>
    <t>Principalele categorii de cheltuieli, beneficiari</t>
  </si>
  <si>
    <t>Principalele categorii de cheltuieli</t>
  </si>
  <si>
    <t>Principalele categorii de cheltuieli din bugetul executat</t>
  </si>
  <si>
    <t>Denumirea bunurilor procurate din bugetul executat (cantitatea)</t>
  </si>
  <si>
    <t>Tipul Planului-cadru</t>
  </si>
  <si>
    <t>Nr. de elevi cl. 
X-XI</t>
  </si>
  <si>
    <t>3.1. Dimensiunea financiară</t>
  </si>
  <si>
    <t>3.4. Parteneriate/colaborări</t>
  </si>
  <si>
    <t>3.4.1. Proiecte implementate</t>
  </si>
  <si>
    <t xml:space="preserve">    3.1. Dimensiunea financiară</t>
  </si>
  <si>
    <t xml:space="preserve">    3.4. Parteneriate/colaborări</t>
  </si>
  <si>
    <t>3.4.2. Interacțiunea cu Organizațiile Obștești (OO)</t>
  </si>
  <si>
    <t>Denumirea Organizației Obștești</t>
  </si>
  <si>
    <t>Denumirea OO</t>
  </si>
  <si>
    <t>Cont bancar al OO (da/nu)</t>
  </si>
  <si>
    <t>Suma achitată lunar de către membrii organizației obștești, în lei</t>
  </si>
  <si>
    <t>Suma unică achitată de către membrii Organizației Obștești la aderarea în organizație, în lei</t>
  </si>
  <si>
    <t>Instituții de învățământ primar, gimnazial, liceal și special</t>
  </si>
  <si>
    <t>Forma de învățământ</t>
  </si>
  <si>
    <t>Fondatorul instituției/în subordinea cui se află instituția</t>
  </si>
  <si>
    <t>Fondator/Autoritatea administrativă</t>
  </si>
  <si>
    <t xml:space="preserve">   a) învăţământul primar </t>
  </si>
  <si>
    <t xml:space="preserve">   b) înăţământul gimnazial </t>
  </si>
  <si>
    <t xml:space="preserve">  c) învăţământul liceal </t>
  </si>
  <si>
    <t>Exmatriculați pe motivul săvârșirii abaterilor disciplinare</t>
  </si>
  <si>
    <t>Rezultatele şcolare la testarea națională în învățământul primar</t>
  </si>
  <si>
    <t>2.6.1. Învățământ primar</t>
  </si>
  <si>
    <t>2.6.2. Învățământ gimnazial</t>
  </si>
  <si>
    <t>2.6.3. Învățământ liceal</t>
  </si>
  <si>
    <t>Real</t>
  </si>
  <si>
    <t>Umanist</t>
  </si>
  <si>
    <t>Sport</t>
  </si>
  <si>
    <t>Arte</t>
  </si>
  <si>
    <t>Teologic</t>
  </si>
  <si>
    <t>Alt profil</t>
  </si>
  <si>
    <t>Total elevi X-XII</t>
  </si>
  <si>
    <t>Total clase X-XII</t>
  </si>
  <si>
    <t xml:space="preserve">Total clase X-XII </t>
  </si>
  <si>
    <t xml:space="preserve">Total elevi X-XII </t>
  </si>
  <si>
    <t xml:space="preserve">    Cadre didactice/manageriale cu gradul întâi </t>
  </si>
  <si>
    <t>Cadre didactice, școala primară</t>
  </si>
  <si>
    <t>Cadre didactice, ciclul I și II (gimnaziu - liceu)</t>
  </si>
  <si>
    <t xml:space="preserve">Numărul de cadre didactice care predau o disciplină anumită ce dețin gradul didactic: Superior, Întâi, Doi </t>
  </si>
  <si>
    <t xml:space="preserve">   din ele cu grad didactic (Superior, Întâi, Doi)</t>
  </si>
  <si>
    <t>Bine</t>
  </si>
  <si>
    <t>Întâi</t>
  </si>
  <si>
    <t>Nr. de blocuri/etaje</t>
  </si>
  <si>
    <t>Nr. sălilor de clasă/ din ele utilizate</t>
  </si>
  <si>
    <t>Valori predefinite: disciplinele de studiu din Planul-cadru. Ultimele 5 rânduri pot fi completate cu alte disciplini care nu se regăsesc printre valorile predefinite</t>
  </si>
  <si>
    <t>Funcții nondidactice și auxiliare conform statelor de personal aprobate ale instituției. Fiecare funcție distinctă în rând separat</t>
  </si>
  <si>
    <t xml:space="preserve">   c) învăţământul liceal </t>
  </si>
  <si>
    <t>Numărul de elevi din clasele liceale exmatriculați pe motivul săvârșirii abaterilor disciplinare</t>
  </si>
  <si>
    <t>Denumirea clasei în care are loc instruirea simultană (ex. cl. I, III; cl. II, IV). Dacă sunt mai multe clase cu instruire simultană se indică în rânduri separate</t>
  </si>
  <si>
    <t>Numărul total de clase din instituție (conform rețelei de clase aprobate) repartizat pe tipuri de clase (câte clase de I-i, câte clase de a II-a etc.), se calculează automat</t>
  </si>
  <si>
    <t>Numărul total de clase din instituție repartizat pe categorii de număr de elevi  (câte clase în total cu un număr de elevi de 35 și mai mult, câte clase în total cu un număr de elevi de la 30 pînă la 34 etc.), se calculează automat</t>
  </si>
  <si>
    <t>Numărul de metri pătrați ai suprafeței totale a instituției de învățământ</t>
  </si>
  <si>
    <t>Nota medie privind situaţia şcolară pentru învățământul primar la Matematică</t>
  </si>
  <si>
    <t>Nota medie privind situaţia şcolară pentru învățământul gimnazial la Limba și literatura română pentru alolingvi</t>
  </si>
  <si>
    <t>Nota medie privind situaţia şcolară pentru învățământul primar la Limba de instruire</t>
  </si>
  <si>
    <t>Nota medie privind situaţia şcolară pentru învățământul gimnazial la Matematică</t>
  </si>
  <si>
    <t>Nota medie privind situaţia şcolară pentru învățământul gimnazial la Limba de instruire</t>
  </si>
  <si>
    <t>Nota medie privind situaţia şcolară pentru învățământul gimnazial la Istoria românilor și universală</t>
  </si>
  <si>
    <t>Denumirea orei opţionale predată în treapta primară. Pentru fiecare oră opțională distinctă se utilizează rând separat</t>
  </si>
  <si>
    <t>Denumirea cercului/secţiei sportive organizat pentru elevii din treapta primară. Pentru fiecare cerc/secție sportivă distinctă se utilizează rând separat</t>
  </si>
  <si>
    <t>Denumirea orei opţionale predată în treapta gimnazială. Pentru fiecare oră opțională distinctă se utilizează rând separat</t>
  </si>
  <si>
    <t>Denumirea cercului/secţiei sportive organizat pentru elevii din treapta gimnazială. Pentru fiecare cerc/secție sportivă distinctă se utilizează rând separat</t>
  </si>
  <si>
    <t>Denumirea orei opţionale predată în treapta liceală. Pentru fiecare oră opțională distinctă se utilizează rând separat</t>
  </si>
  <si>
    <t>Denumirea cercului/secţiei sportive organizat pentru elevii din treapta liceală. Pentru fiecare cerc/secție sportivă distinctă se utilizează rând separat</t>
  </si>
  <si>
    <t>Denumirea curriculum-ului la decizia școlii. Pentru fiecare curriculum la decizia școlii elaborat se utilizează rând separat</t>
  </si>
  <si>
    <t>Denumirea serviciului educațional organizat. Pentru fiecare serviciu educațional distinct se utilizează rând separat</t>
  </si>
  <si>
    <t>Denumirea grupei cu regim prelungit. Pentru fiecare grupă cu regim prelungit distinctă se utilizează rând separat</t>
  </si>
  <si>
    <t>Denumirea localității arondate. Pentru fiecare localitate se utilizează rând separat</t>
  </si>
  <si>
    <t>Indicarea partenerilor. Pentru fiecare partener se utilizează rând separat</t>
  </si>
  <si>
    <t>Numărul total de elevi din treapta primară care au abandonat școala</t>
  </si>
  <si>
    <t>Numărul de clase cu 35 elevi și mai mult. Se completează numai pentru tipul de clasă în care sunt 35 și mai mulți elevi. Pot fi și mai multe clase de același tip</t>
  </si>
  <si>
    <t>Numărul de clase cu numărul de elevi între 30 și 34. Se completează numai pentru tipul de clasă în care sunt de la 30 până la 34 elevi. Pot fi și mai multe clase de același tip</t>
  </si>
  <si>
    <t>Numărul de clase cu numărul de elevi între 25 și 29. Se completează numai la tipul de clasă în care sunt de la 25 până la 29 elevi. Pot fi și mai multe clase de același tip</t>
  </si>
  <si>
    <t>Numărul de clase cu numărul de elevi sub 25. Se completează numai la tipul de clasă în care sunt sub 25 elevi. Pot fi și mai multe clase de același tip</t>
  </si>
  <si>
    <t>Numărul elevilor la sfârşitul anului şcolar (total, fete)</t>
  </si>
  <si>
    <t>Nota medie privind situaţia şcolară pentru învățământul primar la Limba și literatura română pentru alolingvi</t>
  </si>
  <si>
    <t>Nr. elevi/nr. elevi</t>
  </si>
  <si>
    <t xml:space="preserve">    Cadre didactice (angajați de bază)</t>
  </si>
  <si>
    <t>Rezultatele şcolare pentru disciplinele de examene de absolvire a învățământului gimanzial</t>
  </si>
  <si>
    <t>Nota medie  anuală la disciplinile de examen</t>
  </si>
  <si>
    <t>Suma medie alocată pentru alimentație din surse bugetare pentru un elev pe zi, în lei</t>
  </si>
  <si>
    <t>Suma medie alocată pentru alimentație din surse extrabugetare pentru un elev pe zi, în lei</t>
  </si>
  <si>
    <t>Total clase</t>
  </si>
  <si>
    <t>Clasa X</t>
  </si>
  <si>
    <t>Clasa XI</t>
  </si>
  <si>
    <t>Clasa XII</t>
  </si>
  <si>
    <t>Pentru determinarea nivelului de realizare a indicatorilor se va consulta  lucrarea Institutului de Științe ale Educației ”Standardele de calitate ale instituțiilor de învățământ general și instrumentele de evaluare aferente acestora”, Chișinău, 2015, pag.8-32.</t>
  </si>
  <si>
    <t>profil</t>
  </si>
  <si>
    <t>Clasa X, total clase</t>
  </si>
  <si>
    <t>Clasa X, total elevi</t>
  </si>
  <si>
    <t>Clasa XI, total clase</t>
  </si>
  <si>
    <t>Clasa XI, total elevi</t>
  </si>
  <si>
    <t>Clasa XII, total clase</t>
  </si>
  <si>
    <t>Clasa XII, total elevi</t>
  </si>
  <si>
    <t>Numărul total de clase de a X-a pe profiluri (Valori predefinite: Umanist, Real, Arte, Sport, Teologic, Alt profil) din instituție</t>
  </si>
  <si>
    <t>Numărul total de elevi în clasa a X-a pe profiluri (Valori predefinite: Umanist, Real, Arte, Sport, Teologic, Alt profil) din instituție</t>
  </si>
  <si>
    <t>Numărul total de elevi în clasa a XII-a pe profiluri (Valori predefinite: Umanist, Real, Arte, Sport, Teologic, Alt profil) din instituție</t>
  </si>
  <si>
    <t>Numărul total de clase de a XII-a pe profiluri (Valori predefinite: Umanist, Real, Arte, Sport, Teologic, Alt profil) din instituție</t>
  </si>
  <si>
    <t>Numărul total de elevi în clasa a XI-a pe profiluri (Valori predefinite: Umanist, Real, Arte, Sport, Teologic, Alt profil) din instituție</t>
  </si>
  <si>
    <t>Numărul total de clase de a XI-a pe profiluri (Valori predefinite: Umanist, Real, Arte, Sport, Teologic, Alt profil) din instituție</t>
  </si>
  <si>
    <t>Numărul total de clase liceale în instituție. Se calculează automat</t>
  </si>
  <si>
    <t>Numărul total de elevi în clasele liceale în instituție. Se calculează automat</t>
  </si>
  <si>
    <r>
      <t xml:space="preserve">IV. Nivelul de realizare a  standardelor de calitate din perspectiva </t>
    </r>
    <r>
      <rPr>
        <b/>
        <i/>
        <sz val="20"/>
        <color rgb="FF006600"/>
        <rFont val="Times New Roman"/>
        <family val="1"/>
        <charset val="204"/>
      </rPr>
      <t>Școlii prietenoase copilului</t>
    </r>
  </si>
  <si>
    <r>
      <t xml:space="preserve"> III. Domeniul  </t>
    </r>
    <r>
      <rPr>
        <b/>
        <i/>
        <sz val="20"/>
        <color rgb="FF006600"/>
        <rFont val="Times New Roman"/>
        <family val="1"/>
        <charset val="204"/>
      </rPr>
      <t>Management</t>
    </r>
  </si>
  <si>
    <r>
      <t xml:space="preserve">1 
</t>
    </r>
    <r>
      <rPr>
        <b/>
        <sz val="9"/>
        <color rgb="FF006600"/>
        <rFont val="Times New Roman"/>
        <family val="1"/>
        <charset val="204"/>
      </rPr>
      <t>disciplină</t>
    </r>
  </si>
  <si>
    <r>
      <t xml:space="preserve">2
</t>
    </r>
    <r>
      <rPr>
        <b/>
        <sz val="9"/>
        <color rgb="FF006600"/>
        <rFont val="Times New Roman"/>
        <family val="1"/>
        <charset val="204"/>
      </rPr>
      <t>discipline</t>
    </r>
  </si>
  <si>
    <r>
      <t xml:space="preserve">3 
</t>
    </r>
    <r>
      <rPr>
        <b/>
        <sz val="9"/>
        <color rgb="FF006600"/>
        <rFont val="Times New Roman"/>
        <family val="1"/>
        <charset val="204"/>
      </rPr>
      <t xml:space="preserve">discipline </t>
    </r>
  </si>
  <si>
    <r>
      <t xml:space="preserve">4 </t>
    </r>
    <r>
      <rPr>
        <b/>
        <sz val="9"/>
        <color rgb="FF006600"/>
        <rFont val="Times New Roman"/>
        <family val="1"/>
        <charset val="204"/>
      </rPr>
      <t>şi mai multe</t>
    </r>
    <r>
      <rPr>
        <b/>
        <sz val="11"/>
        <color rgb="FF006600"/>
        <rFont val="Times New Roman"/>
        <family val="1"/>
        <charset val="204"/>
      </rPr>
      <t xml:space="preserve"> </t>
    </r>
  </si>
  <si>
    <r>
      <t xml:space="preserve">II. Domeniul  </t>
    </r>
    <r>
      <rPr>
        <b/>
        <i/>
        <sz val="20"/>
        <color rgb="FF006600"/>
        <rFont val="Times New Roman"/>
        <family val="1"/>
        <charset val="204"/>
      </rPr>
      <t>Curriculum/proces educațional</t>
    </r>
  </si>
  <si>
    <t>Obiective/indicatori de performanță  propuse pentru anul de studii 2018-2019</t>
  </si>
  <si>
    <t>Obiective/indicatori de performanță realizate în anul de studii 2017-2018</t>
  </si>
  <si>
    <t>2017-2018</t>
  </si>
  <si>
    <t>Elevi per cadru didactic 2017-2018</t>
  </si>
  <si>
    <t>din ei studiază în baza curriculumului modificat</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</si>
  <si>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primară             </t>
    </r>
  </si>
  <si>
    <r>
      <t xml:space="preserve">Descriere textuală </t>
    </r>
    <r>
      <rPr>
        <u/>
        <sz val="11"/>
        <color theme="6" tint="-0.499984740745262"/>
        <rFont val="Times New Roman"/>
        <family val="1"/>
      </rPr>
      <t>succintă</t>
    </r>
    <r>
      <rPr>
        <sz val="11"/>
        <color theme="6" tint="-0.499984740745262"/>
        <rFont val="Times New Roman"/>
        <family val="1"/>
      </rPr>
      <t xml:space="preserve"> cu indicarea cauzelor abandonului şcolar și acțiunilor întreprinse</t>
    </r>
  </si>
  <si>
    <r>
      <t xml:space="preserve">Informație textuală </t>
    </r>
    <r>
      <rPr>
        <u/>
        <sz val="11"/>
        <color theme="6" tint="-0.499984740745262"/>
        <rFont val="Times New Roman"/>
        <family val="1"/>
      </rPr>
      <t>succintă</t>
    </r>
    <r>
      <rPr>
        <sz val="11"/>
        <color theme="6" tint="-0.499984740745262"/>
        <rFont val="Times New Roman"/>
        <family val="1"/>
      </rPr>
      <t xml:space="preserve"> cu privire la indicarea motivului în cazul în care nr. de elevi în clasă depășește nr. de 35</t>
    </r>
  </si>
  <si>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activităților întreprinse în vederea diminuării numărului elevilor din grupurile de risc</t>
    </r>
  </si>
  <si>
    <r>
      <t xml:space="preserve">Calificativul </t>
    </r>
    <r>
      <rPr>
        <b/>
        <i/>
        <sz val="11"/>
        <color theme="6" tint="-0.499984740745262"/>
        <rFont val="Times New Roman"/>
        <family val="1"/>
      </rPr>
      <t>Foarte bine</t>
    </r>
  </si>
  <si>
    <r>
      <t xml:space="preserve">Calificativul </t>
    </r>
    <r>
      <rPr>
        <b/>
        <i/>
        <sz val="11"/>
        <color theme="6" tint="-0.499984740745262"/>
        <rFont val="Times New Roman"/>
        <family val="1"/>
      </rPr>
      <t>Bine</t>
    </r>
  </si>
  <si>
    <r>
      <t xml:space="preserve">Calificativul </t>
    </r>
    <r>
      <rPr>
        <b/>
        <i/>
        <sz val="11"/>
        <color theme="6" tint="-0.499984740745262"/>
        <rFont val="Times New Roman"/>
        <family val="1"/>
      </rPr>
      <t>Suficient</t>
    </r>
  </si>
  <si>
    <r>
      <t xml:space="preserve">Analiză </t>
    </r>
    <r>
      <rPr>
        <u/>
        <sz val="11"/>
        <color theme="6" tint="-0.499984740745262"/>
        <rFont val="Times New Roman"/>
        <family val="1"/>
      </rPr>
      <t>succintă</t>
    </r>
    <r>
      <rPr>
        <sz val="11"/>
        <color theme="6" tint="-0.499984740745262"/>
        <rFont val="Times New Roman"/>
        <family val="1"/>
      </rPr>
      <t xml:space="preserve"> a situației academice a elevilor după caz prin raportare la descriptori sau note, cauzele nereușitei etc. </t>
    </r>
  </si>
  <si>
    <r>
      <t xml:space="preserve">Informație textuală </t>
    </r>
    <r>
      <rPr>
        <u/>
        <sz val="11"/>
        <color theme="6" tint="-0.499984740745262"/>
        <rFont val="Times New Roman"/>
        <family val="1"/>
      </rPr>
      <t>succintă</t>
    </r>
  </si>
  <si>
    <r>
      <t xml:space="preserve">Numărul de Locuri </t>
    </r>
    <r>
      <rPr>
        <i/>
        <sz val="11"/>
        <color theme="6" tint="-0.499984740745262"/>
        <rFont val="Times New Roman"/>
        <family val="1"/>
      </rPr>
      <t>I, II, III și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</si>
  <si>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alolingvă.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</si>
  <si>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rusă,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</si>
  <si>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rusă, şcoala alolingvă.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</si>
  <si>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ucraineană.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</si>
  <si>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bulgară.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</si>
  <si>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găgăuză.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</si>
  <si>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străină.  </t>
    </r>
    <r>
      <rPr>
        <sz val="11"/>
        <color theme="6" tint="-0.499984740745262"/>
        <rFont val="Times New Roman"/>
        <family val="1"/>
      </rPr>
      <t xml:space="preserve">Numărul </t>
    </r>
    <r>
      <rPr>
        <i/>
        <sz val="11"/>
        <color theme="6" tint="-0.499984740745262"/>
        <rFont val="Times New Roman"/>
        <family val="1"/>
      </rPr>
      <t>Total</t>
    </r>
    <r>
      <rPr>
        <b/>
        <sz val="11"/>
        <color theme="6" tint="-0.499984740745262"/>
        <rFont val="Times New Roman"/>
        <family val="1"/>
      </rPr>
      <t xml:space="preserve">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</si>
  <si>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Matematică.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</si>
  <si>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Fizică.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</si>
  <si>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Chimie.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</si>
  <si>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u/>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Informatică.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</si>
  <si>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Biologie.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</si>
  <si>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Istoria românilor și universală.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</si>
  <si>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Geografie.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</si>
  <si>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</si>
  <si>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Economie.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</si>
  <si>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Educaţie fizică.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</si>
  <si>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Științe.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</si>
  <si>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total de Locuri </t>
    </r>
    <r>
      <rPr>
        <i/>
        <sz val="11"/>
        <color theme="6" tint="-0.499984740745262"/>
        <rFont val="Times New Roman"/>
        <family val="1"/>
      </rPr>
      <t>I, II, III,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(se calculează automat)</t>
    </r>
  </si>
  <si>
    <r>
      <t xml:space="preserve">Analiză </t>
    </r>
    <r>
      <rPr>
        <u/>
        <sz val="11"/>
        <color theme="6" tint="-0.499984740745262"/>
        <rFont val="Times New Roman"/>
        <family val="1"/>
      </rPr>
      <t>succintă</t>
    </r>
    <r>
      <rPr>
        <sz val="11"/>
        <color theme="6" tint="-0.499984740745262"/>
        <rFont val="Times New Roman"/>
        <family val="1"/>
      </rPr>
      <t xml:space="preserve"> a cauzelor neexecutării bugetului aprobat </t>
    </r>
  </si>
  <si>
    <r>
      <t xml:space="preserve">Descriere textuală </t>
    </r>
    <r>
      <rPr>
        <u/>
        <sz val="11"/>
        <color theme="6" tint="-0.499984740745262"/>
        <rFont val="Times New Roman"/>
        <family val="1"/>
      </rPr>
      <t>succintă</t>
    </r>
    <r>
      <rPr>
        <sz val="11"/>
        <color theme="6" tint="-0.499984740745262"/>
        <rFont val="Times New Roman"/>
        <family val="1"/>
      </rPr>
      <t xml:space="preserve"> referitor la impactul parteneriatului/proiectului/colaborării implementate</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</si>
  <si>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Capacitatea instituțională</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</si>
  <si>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Curriculum/proces educațional</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</si>
  <si>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Management</t>
    </r>
  </si>
  <si>
    <r>
      <t xml:space="preserve">Descriere textuală </t>
    </r>
    <r>
      <rPr>
        <u/>
        <sz val="11"/>
        <color theme="6" tint="-0.499984740745262"/>
        <rFont val="Times New Roman"/>
        <family val="1"/>
      </rPr>
      <t>succintă</t>
    </r>
  </si>
  <si>
    <r>
      <t xml:space="preserve">IV. Nivelul de realizare a  standardelor de calitate din perspectiva </t>
    </r>
    <r>
      <rPr>
        <b/>
        <i/>
        <sz val="11"/>
        <color rgb="FF006600"/>
        <rFont val="Times New Roman"/>
        <family val="1"/>
      </rPr>
      <t>Școlii prietenoase copilului</t>
    </r>
  </si>
  <si>
    <r>
      <t xml:space="preserve"> III. Domeniul  </t>
    </r>
    <r>
      <rPr>
        <b/>
        <i/>
        <sz val="11"/>
        <color rgb="FF006600"/>
        <rFont val="Times New Roman"/>
        <family val="1"/>
      </rPr>
      <t>Management</t>
    </r>
  </si>
  <si>
    <r>
      <t xml:space="preserve">II. Domeniul  </t>
    </r>
    <r>
      <rPr>
        <b/>
        <i/>
        <sz val="11"/>
        <color rgb="FF006600"/>
        <rFont val="Times New Roman"/>
        <family val="1"/>
      </rPr>
      <t>Curriculum/proces educațional</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</si>
  <si>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</si>
  <si>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cauzelor și factorilor determinanți de absenteism</t>
    </r>
  </si>
  <si>
    <t>Numărul total de elevi în instituție la data de 31.05 pentru fiecare an de studiu</t>
  </si>
  <si>
    <t xml:space="preserve">     2.4.2. Corelarea performanţelor/rezultatelor elevilor şi nivelul de pregătire profesională a cadrelor didactice (grad didactic)</t>
  </si>
  <si>
    <t>2.4.2. Corelarea performanţelor/rezultatelor elevilor şi nivelul de pregătire profesională a cadrelor didactice (grad didactic)</t>
  </si>
  <si>
    <t>Suma finanțării per grupă cu regim prelungit în decurs de an școlar, în lei</t>
  </si>
  <si>
    <t xml:space="preserve">Sală de sport (nr./metri pătrați) </t>
  </si>
  <si>
    <r>
      <t xml:space="preserve"> Descriere textuală </t>
    </r>
    <r>
      <rPr>
        <u/>
        <sz val="11"/>
        <color theme="6" tint="-0.499984740745262"/>
        <rFont val="Times New Roman"/>
        <family val="1"/>
      </rPr>
      <t>succintă</t>
    </r>
    <r>
      <rPr>
        <sz val="11"/>
        <color theme="6" tint="-0.499984740745262"/>
        <rFont val="Times New Roman"/>
        <family val="1"/>
      </rPr>
      <t xml:space="preserve"> cu indicarea altor condiţii existente şi/sau alte cabinete (logopedie, servicii psihologice, gimnastică curativă, ludotecă etc), în dependenţă de specificul instituţiei sau necesități</t>
    </r>
  </si>
  <si>
    <t>Suma proiectului, lei</t>
  </si>
  <si>
    <t>Suma proectului, lei</t>
  </si>
  <si>
    <t>Costul total al proiectului implementat, în lei</t>
  </si>
  <si>
    <t>Elevi luați la evidență</t>
  </si>
  <si>
    <t>Planul-cadru pentru școală auxiliară pentru elevii cu dificultăți severe de învățare (dificultăți multiple, asociate)/Учебный план для вспомогательной школы с русским языком обучения</t>
  </si>
  <si>
    <t>Planul-cadru pentru școala specială pentru elevii cu deficiențe vizuale (instruire în limba română)/Учебный план специальной школы с русским языком обучения для слепых и слабовидящих детей</t>
  </si>
  <si>
    <t>Planul-cadru pentru școala specială pentru elevii cu deficiențe auditive/Учебный план
специальной школы с русским языком обучения для глухих детей</t>
  </si>
  <si>
    <r>
      <t xml:space="preserve">Planul-cadru pentru licee cu învățămînt seral (claselecu instruire în limba română)/Учебный план для лицеев с русским языком обучения, профиль </t>
    </r>
    <r>
      <rPr>
        <b/>
        <i/>
        <sz val="11"/>
        <color theme="6" tint="-0.499984740745262"/>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</si>
  <si>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b/>
        <i/>
        <sz val="11"/>
        <color theme="6" tint="-0.499984740745262"/>
        <rFont val="Calibri"/>
        <family val="2"/>
        <scheme val="minor"/>
      </rPr>
      <t>Спорт</t>
    </r>
  </si>
  <si>
    <t>Numărul total de nespecialiști care desfășoară ore la o disciplină distinctă</t>
  </si>
  <si>
    <r>
      <t xml:space="preserve">Descriere textuală </t>
    </r>
    <r>
      <rPr>
        <u/>
        <sz val="11"/>
        <color theme="6" tint="-0.499984740745262"/>
        <rFont val="Times New Roman"/>
        <family val="1"/>
      </rPr>
      <t>succintă</t>
    </r>
    <r>
      <rPr>
        <sz val="11"/>
        <color theme="6" tint="-0.499984740745262"/>
        <rFont val="Times New Roman"/>
        <family val="1"/>
      </rPr>
      <t>: dacă ponderea personalului calificat și cu grad didactic urmează o tendinţă ascendentă sau descendentă în ultimii trei ani (numeric și procentual)</t>
    </r>
  </si>
  <si>
    <t>Valori predefinite: 2.1; 2.2; 2.3; 2.4; 2.5; 2.6; 2.7; 2.8; 2.9; 2.10; 2.11; 2.12; 2.13; 3.1; 3.2; 3.3 (se aleg din lista ascunsă)</t>
  </si>
  <si>
    <t>Valori predefinite: 34 raioane/municipii și Unitatea Teritorial Administrativă Găgăuzia (se alege din lista ascunsă)</t>
  </si>
  <si>
    <t>Numărul de elevi per cadru didactic în anul de studii 2017-2018. Numărul de elevi se împarte la numărul total de cadre didactice, inclusiv cumularzi</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</si>
  <si>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gimnazială              </t>
    </r>
  </si>
  <si>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liceală              </t>
    </r>
  </si>
  <si>
    <r>
      <t xml:space="preserve">Total cadre didactice (inclusiv manageriale) cu studii superioare de masterat,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</si>
  <si>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t>
    </r>
    <r>
      <rPr>
        <b/>
        <sz val="11"/>
        <color theme="6" tint="-0.499984740745262"/>
        <rFont val="Times New Roman"/>
        <family val="1"/>
      </rPr>
      <t>ante-Bologna</t>
    </r>
    <r>
      <rPr>
        <sz val="11"/>
        <color theme="6" tint="-0.499984740745262"/>
        <rFont val="Times New Roman"/>
        <family val="1"/>
      </rPr>
      <t xml:space="preserv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</si>
  <si>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de licenţă,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</si>
  <si>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cu studii medii de specialitate,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</si>
  <si>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t>Total cadre didactice fără studii pedagogice, numărul și % din numărul total de cadre didactice/manageriale (angajați de bază)</t>
  </si>
  <si>
    <t xml:space="preserve">Total cadrele didactice (inclusiv manageriale) cu gradul superior, numărul și % din numărul total de cadre didactice/manageriale (angajați de bază). În cazul când se deține și grad didactic și managerial, cadrul didactic se include o singură dată </t>
  </si>
  <si>
    <t xml:space="preserve">Total cadre didactice (inclusiv manageriale) cu gradul întâi, numărul și % din numărul total de cadre didactice/manageriale (angajați de bază). În cazul când se deține și grad didactic și managerial, cadrul didactic se include o singură dată </t>
  </si>
  <si>
    <t xml:space="preserve">Total cadre didactice (inclusiv manageriale) cu gradul doi, numărul și % din numărul total de cadre didactice/manageriale (angajați de bază). În cazul când se deține și grad didactic și managerial, cadrul didactic se include o singură dată </t>
  </si>
  <si>
    <t>Total cadre didactice fără grad didactic, numărul și % din numărul total de cadre didactice/manageriale (angajați de bază)</t>
  </si>
  <si>
    <t>Total cadre didactice cu norma deplină, numărul și % din numărul total de cadre didactice/manageriale (angajați de bază)</t>
  </si>
  <si>
    <t>Total cadre didactice cu număr de ore sub norma didactică, numărul și % din numărul total de cadre didactice/manageriale (angajați de bază)</t>
  </si>
  <si>
    <t>Total cadre didactice cu suprasarcină didactică, numărul și % din numărul total de cadre didactice/manageriale (angajați de bază)</t>
  </si>
  <si>
    <t>Total cadre didactice care predau în școala primară, numărul și % din numărul total de cadre didactice/manageriale (angajați de bază)</t>
  </si>
  <si>
    <t>Total cadre didactice care predau în clase de gimnaziu-liceu, numărul și % din numărul total de cadre didactice/manageriale (angajați de bază)</t>
  </si>
  <si>
    <t>Total cadre didactice de sprijin, numărul și % din numărul total de cadre didactice/manageriale (angajați de bază)</t>
  </si>
  <si>
    <t>Total psihologi școlari, numărul și % din numărul total de cadre didactice/manageriale (angajați de bază)</t>
  </si>
  <si>
    <t>Elevi, pe trepte de școlaritate, cu comportament deviant, care sunt luați la evidență în școală/alte instituții abilitate, număr și % (din numărul total de elevi în instituție). Numărul total se calculează automat</t>
  </si>
  <si>
    <t>Profilul</t>
  </si>
  <si>
    <t>Valori predefinite: 1; 2 (se alege din lista ascunsă)</t>
  </si>
  <si>
    <t>Valori predefinite: public; privat (se alege din lista ascunsă)</t>
  </si>
  <si>
    <t>Valori predefinite: de zi; serală (se alege din lista ascunsă)</t>
  </si>
  <si>
    <t>Descriere textuală succintă cu indicarea motivelor plecării (conform CM), necesarului de cadre pe discipline etc.</t>
  </si>
  <si>
    <r>
      <t xml:space="preserve">Total cadre didactice (inclusiv manageriale) - angajați de bază, număr (se calculează automat la sumarea cadrelor didactice/manageriale repartizate conform studiilor deținute) și %.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Numărul total de cadre didactice (angajați de bază) corespunde cu numărul de cadre în sumă pe categoriile: studii, grade didactice/manageriale, normă didactică din acest tabel.
 % se calculează din numărul total de cadre didactice (inclusiv manageriale) necesare în instituție</t>
    </r>
  </si>
  <si>
    <t>Total cadre didactice angajate prin cumul, numărul și % din numărul total de cadre didactice/manageriale necesare în instituție</t>
  </si>
  <si>
    <t>Elevi orfani, pe trepte de școlaritate, număr și % (din numărul total de elevi în instituție). Numărul total se calculează automat</t>
  </si>
  <si>
    <t>Valori predefinite: da; nu (se alege din lista ascunsă). Numărul de locuri în cantina școlară</t>
  </si>
  <si>
    <t>Numărul de metri pătrați ai suprafeței totale a terenului pentru sport. Valori predefinite: da; nu (se alege din lista ascunsă).</t>
  </si>
  <si>
    <t>Numărul total de exemplare de literatură artisitică luată la evidență</t>
  </si>
  <si>
    <t>Numărul total de manuale luate la evidență</t>
  </si>
  <si>
    <t>Valori predefinite: da; nu (se alege din lista ascunsă). Numărul de calculatoare conectate la rețeaua Internet din numărul total de calculatoare în instituție</t>
  </si>
  <si>
    <t>Valori predefinite: da; nu (se alege din lista ascunsă)</t>
  </si>
  <si>
    <t>Valori predefinite: da; nu (se alege din lista ascunsă). Numărul de metri pătrați ai suprafeței totale a centrului de resurse pentru educația incluzivă</t>
  </si>
  <si>
    <t>Valori predefinite: autobus; microbus; alt mijloc (se alege din lista ascunsă)</t>
  </si>
  <si>
    <t>***OO- Organizație Obștească (Asociație Obștească, Fundație, etc.)</t>
  </si>
  <si>
    <t>Cont bancar al OO*** (da/nu)</t>
  </si>
  <si>
    <t>Denumirea OO***</t>
  </si>
  <si>
    <t>3.4.2. Interacțiunea cu Organizațiile Obștești (OO***)</t>
  </si>
  <si>
    <t>Alocaţii pentru transportarea elevilor, lei</t>
  </si>
  <si>
    <t>Numărul total de elevi cu CES* în instituție. Se calculează automat</t>
  </si>
  <si>
    <t>Numărul total de elevi transportați din localitatea arondată. Se calculează automat</t>
  </si>
  <si>
    <r>
      <t xml:space="preserve">Nr. de elevi ai clasei a II-a și a III-a cu un nivel de performanță </t>
    </r>
    <r>
      <rPr>
        <i/>
        <sz val="11"/>
        <color theme="6" tint="-0.499984740745262"/>
        <rFont val="Times New Roman"/>
        <family val="1"/>
      </rPr>
      <t>Suficient</t>
    </r>
  </si>
  <si>
    <r>
      <t xml:space="preserve">Nr. de elevi ai clasei a II-a și a III-a cu un nivel de performanță </t>
    </r>
    <r>
      <rPr>
        <i/>
        <sz val="11"/>
        <color theme="6" tint="-0.499984740745262"/>
        <rFont val="Times New Roman"/>
        <family val="1"/>
      </rPr>
      <t>Bun</t>
    </r>
  </si>
  <si>
    <t xml:space="preserve">Numărul total de elevi în instituție care nu însușesc la 2 disciplini școlare </t>
  </si>
  <si>
    <r>
      <t xml:space="preserve">Total </t>
    </r>
    <r>
      <rPr>
        <b/>
        <sz val="9"/>
        <color rgb="FF006600"/>
        <rFont val="Times New Roman"/>
        <family val="1"/>
      </rPr>
      <t>X-XII</t>
    </r>
  </si>
  <si>
    <t>2.5.3. Activități extracurriculare/extrașcolare</t>
  </si>
  <si>
    <t xml:space="preserve">            2.5.2. Olimpiadă. Etapa de sector/internațional/altele</t>
  </si>
  <si>
    <t xml:space="preserve"> 2.5.2. Olimpiadă. Etapa de sector/internațional/altele</t>
  </si>
  <si>
    <r>
      <t xml:space="preserve">Informație textuală </t>
    </r>
    <r>
      <rPr>
        <u/>
        <sz val="11"/>
        <color theme="6" tint="-0.499984740745262"/>
        <rFont val="Times New Roman"/>
        <family val="1"/>
      </rPr>
      <t xml:space="preserve">succintă </t>
    </r>
    <r>
      <rPr>
        <sz val="11"/>
        <color theme="6" tint="-0.499984740745262"/>
        <rFont val="Times New Roman"/>
        <family val="1"/>
      </rPr>
      <t>cu privire la participarea la olimpiade, etapele de sector/participare la olimpiadele internaționale sau alte olimpiade ce nu sunt indicate în pct. 2.5.1.</t>
    </r>
  </si>
  <si>
    <t>Bugetul executat pentru 6 luni, în lei</t>
  </si>
  <si>
    <t>Veniți în clasele liceale din colegiu/centrul de excelență</t>
  </si>
  <si>
    <t>Numărul total de elevi veniți în clasele liceale din colegiu/centrul de excelență</t>
  </si>
  <si>
    <t xml:space="preserve">Clase </t>
  </si>
  <si>
    <t>Clase</t>
  </si>
  <si>
    <t>Clasele la care se predă o disciplină anumită de către nespecialiști. Pot fi una sau mai multe clase</t>
  </si>
  <si>
    <r>
      <t xml:space="preserve">Total cadre didactice (inclusiv manageriale) cu studii superioare doctorale,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r>
      <rPr>
        <sz val="11"/>
        <color theme="6" tint="-0.499984740745262"/>
        <rFont val="Times New Roman"/>
        <family val="1"/>
      </rPr>
      <t/>
    </r>
  </si>
  <si>
    <t>Numărul total de cadre didactice care predau o disciplină anumită, inclusiv nespecialiști</t>
  </si>
  <si>
    <r>
      <t xml:space="preserve">Numărul </t>
    </r>
    <r>
      <rPr>
        <i/>
        <sz val="11"/>
        <color theme="6" tint="-0.499984740745262"/>
        <rFont val="Times New Roman"/>
        <family val="1"/>
      </rPr>
      <t xml:space="preserve">Total </t>
    </r>
    <r>
      <rPr>
        <sz val="11"/>
        <color theme="6" tint="-0.499984740745262"/>
        <rFont val="Times New Roman"/>
        <family val="1"/>
      </rPr>
      <t>de elevi în instituție care nu însușesc (se calculează automat). Numărul total de fete în instituție care nu însușesc din numărul total de elevi în instituție care nu însușesc (se calculează automat)</t>
    </r>
  </si>
  <si>
    <t>Numărul total de elevi în instituție cu situația școlară neîncheiată. Numărul total de fete în instituție cu situația școlară neîncheiată din numărul total de elevi în instituție cu situația școlară neîncheiată</t>
  </si>
  <si>
    <t xml:space="preserve">1.12. Resurse umane cu referire la elevi </t>
  </si>
  <si>
    <t xml:space="preserve">           1.12. Resurse umane cu referire la elevi </t>
  </si>
  <si>
    <r>
      <t xml:space="preserve">Instrucțiuni privind completarea </t>
    </r>
    <r>
      <rPr>
        <b/>
        <i/>
        <sz val="14"/>
        <color rgb="FF006600"/>
        <rFont val="Calibri"/>
        <family val="2"/>
        <charset val="204"/>
      </rPr>
      <t>formularului Raportului de activitate pentru anul de studii 2019-2020</t>
    </r>
  </si>
  <si>
    <t>Total cadre didactice/de conducere la 15.09.2019</t>
  </si>
  <si>
    <t>Personal de conducere la 15.09.2019</t>
  </si>
  <si>
    <t>Cadre didactice la 15.09.2019</t>
  </si>
  <si>
    <t>Tineri specialiști la 15.09.2019</t>
  </si>
  <si>
    <t>Cadre didactice de vârstă pensionară la 15.09.2019</t>
  </si>
  <si>
    <t>Cadre didactice cu 1-2 ani până la pensie la 15.09.2019</t>
  </si>
  <si>
    <t>Total cadre didactice necesare la 15.09.2019</t>
  </si>
  <si>
    <t>Total  cadre didactice/de conducere la 31.05.2020</t>
  </si>
  <si>
    <t>Personal de conducere la 31.05.2020</t>
  </si>
  <si>
    <t>Cadre didactice la 31.05.2020</t>
  </si>
  <si>
    <t>Tineri specialiști la 31.05.2020</t>
  </si>
  <si>
    <t>Cadre didactice de vârstă pensionară la 31.05.2020</t>
  </si>
  <si>
    <t>Cadre didactice cu 1-2 ani până la pensie la 31.05.2020</t>
  </si>
  <si>
    <t>Posturi vacante la 31.05.2020</t>
  </si>
  <si>
    <t>Total cadre didactice inclusiv manageriale și cumularzi la data de 15.09.2019, numărul și % din total necesar</t>
  </si>
  <si>
    <t>Total personal de conducere la data de 15.09.2019, numărul și % din total angajați</t>
  </si>
  <si>
    <t>Total cadre didactice (inclusiv cumularzii) la data de 15.09.2019, numărul și % din total angajați</t>
  </si>
  <si>
    <t>Total tineri specialiști la data de 15.09.2019, numărul și % din total angajați</t>
  </si>
  <si>
    <t>Total cadre didactice (inclusiv cumularzii) de vârstă pensionară la 15.09.2019, numărul și % din total angajați</t>
  </si>
  <si>
    <t>Total cadre didactice (inclusiv cumularzii) cu 1-2 ani până la pensie la 15.09.2019, numărul și % din total angajați</t>
  </si>
  <si>
    <t xml:space="preserve">Total cadre didactice necesare la data de 15.09.2019, numărul și % din total necesar </t>
  </si>
  <si>
    <r>
      <t xml:space="preserve">Total cadre didactice inclusiv manageriale și cumularzi  la 31.05.2020, numărul și % din total necesar.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 xml:space="preserve">Numărul total de angajați va corespunde cu suma dintre: </t>
    </r>
    <r>
      <rPr>
        <b/>
        <i/>
        <sz val="11"/>
        <color theme="6" tint="-0.499984740745262"/>
        <rFont val="Times New Roman"/>
        <family val="1"/>
      </rPr>
      <t>Cadre didactice (angajați de bază)</t>
    </r>
    <r>
      <rPr>
        <sz val="11"/>
        <color theme="6" tint="-0.499984740745262"/>
        <rFont val="Times New Roman"/>
        <family val="1"/>
      </rPr>
      <t xml:space="preserve"> și </t>
    </r>
    <r>
      <rPr>
        <b/>
        <i/>
        <sz val="11"/>
        <color theme="6" tint="-0.499984740745262"/>
        <rFont val="Times New Roman"/>
        <family val="1"/>
      </rPr>
      <t xml:space="preserve">Cadre didactice angajate prin cumul </t>
    </r>
    <r>
      <rPr>
        <sz val="11"/>
        <color theme="6" tint="-0.499984740745262"/>
        <rFont val="Times New Roman"/>
        <family val="1"/>
      </rPr>
      <t>din</t>
    </r>
    <r>
      <rPr>
        <i/>
        <sz val="11"/>
        <color theme="6" tint="-0.499984740745262"/>
        <rFont val="Times New Roman"/>
        <family val="1"/>
      </rPr>
      <t xml:space="preserve"> Tabelul 1.2</t>
    </r>
  </si>
  <si>
    <t>Total personal de conducere la data de 31.05.2020, numărul și % din total angajați</t>
  </si>
  <si>
    <t>Total cadre didactice (inclusiv cumularzii) la data de 31.05.2020, numărul și % din total angajați</t>
  </si>
  <si>
    <t>Total tineri specialiști la data de 31.05.2020, numărul și % din total angajați</t>
  </si>
  <si>
    <t>Total cadre didactice (inclusiv cumularzii) de vârstă pensionară la 31.05.2020, numărul și % din total angajați</t>
  </si>
  <si>
    <t>Total cadre didactice (inclusiv cumularzii) cu cu 1-2 ani până la pensie la 31.05.2020, numărul și % din total angajați</t>
  </si>
  <si>
    <t>Raport de activitate pentru anul de studii 2019 - 2020</t>
  </si>
  <si>
    <t>Total cadre didactice/de conducere la 31.05.2020</t>
  </si>
  <si>
    <t>Elevi per cadru didactic 2019-2020</t>
  </si>
  <si>
    <t>Elevi per cadru didactic 2018-2019</t>
  </si>
  <si>
    <t xml:space="preserve">1.5. Analiza efectivului de elevi prin constatarea tendinţelor (scădere/creştere/valori constante) pentru anii de studii 2017-2018, 2018-2019, 2019-2020 din: </t>
  </si>
  <si>
    <t>1.6. Mişcarea şi transferul elevilor pentru anii de studii 2017-2018, 2018-2019, 2019-2020</t>
  </si>
  <si>
    <t>2019-2020</t>
  </si>
  <si>
    <t>2018-2019</t>
  </si>
  <si>
    <t xml:space="preserve">   1.7. Abandonul şcolar pentru anii de studii 2017-2018, 2018-2019, 2019-2020</t>
  </si>
  <si>
    <t xml:space="preserve">    1.8. Copii neşcolarizaţi pentru anii de studii 2017-2018, 2018-2019, 2019-2020</t>
  </si>
  <si>
    <t xml:space="preserve">    1.9. Absenteismul pentru anii de studii 2017-2018, 2018-2019, 2019-2020</t>
  </si>
  <si>
    <t>1.12.1. Repartizarea elevilor pe clase în anul de studii 2019-2020</t>
  </si>
  <si>
    <t>1.12.2. Repartizarea elevilor din clasele liceale pe profiluri pentru anii de studii  2017-2018, 2018-2019, 2019-2020</t>
  </si>
  <si>
    <t>1.12.3. Repartizarea elevilor după grupurile de risc în anul de studii 2019-2020</t>
  </si>
  <si>
    <t>2.1. Rata promovabilităţii pentru anii de studii  2017-2018, 2018-2019, 2019-2020</t>
  </si>
  <si>
    <t>2.2. Situaţia privind rezultatele la învăţătură la finele anului şcolar 2019-2020</t>
  </si>
  <si>
    <t>2.3. Rezultatele şcolare obţinute în învățământul primar pentru anii de studii 2017-2018, 2018-2019, 2019-2020</t>
  </si>
  <si>
    <t>2.4. Rezultatele şcolare obţinute la absolvirea învățământului gimnazial pentru anii de studii 2017-2018, 2018-2019, 2019-2020</t>
  </si>
  <si>
    <t xml:space="preserve">     2.5. Rezultatele obţinute în anul de studii 2019-2020</t>
  </si>
  <si>
    <t>2.6. Diversitatea serviciilor educaţionale oferite în anul de studii 2019-2020</t>
  </si>
  <si>
    <t>2.6.7. Implementarea curriculumului pentru elevii cu CES pentru anii de studii 2017-2018, 2018-2019, 2019-2020</t>
  </si>
  <si>
    <t xml:space="preserve">    3.3. Transportarea elevilor în anul de studii 2019-2020</t>
  </si>
  <si>
    <t xml:space="preserve">     3.2. Alimentația elevilor în anul bugetar 2020</t>
  </si>
  <si>
    <t xml:space="preserve">    3.1.2. Educația incluzivă în anul bugetar 2020</t>
  </si>
  <si>
    <t xml:space="preserve">    3.1.1. Gestionarea finanțelor în anul bugetar 2020</t>
  </si>
  <si>
    <t>Obiective/indicatori de performanță realizate în anul de studii 2019-2020</t>
  </si>
  <si>
    <t>Obiective/indicatori de performanță  propuse pentru anul de studii 2020-2021</t>
  </si>
  <si>
    <t>3.3. Transportarea elevilor în anul de studii 2019-2020</t>
  </si>
  <si>
    <t>3.2. Alimentația elevilor în anul bugetar 2020</t>
  </si>
  <si>
    <t>3.1.2. Educația incluzivă în anul bugetar 2020</t>
  </si>
  <si>
    <t>3.1.1. Gestionarea finanțelor în anul bugetar 2020</t>
  </si>
  <si>
    <t>Planuri cadru, anul școlar 2019-2020</t>
  </si>
  <si>
    <t>2.5. Rezultatele obţinute în anul de studii 2019-2020</t>
  </si>
  <si>
    <t>Numărul total de elevi la 10.09.2019 în instituție. Numărul total de fete la început de an școlar în instituție</t>
  </si>
  <si>
    <t>2.1. Rata promovabilităţii pentru anii de studii2017-2018, 2018-2019, 2019-2020</t>
  </si>
  <si>
    <t>1.12.2. Repartizarea elevilor din clasele liceale pe profiluri pentru anii de studii 2017-2018, 2018-2019, 2019-2020</t>
  </si>
  <si>
    <t>1.12.1. Repartizarea elevilor pe claseîn anul de studii 2019-2020</t>
  </si>
  <si>
    <t>1.9. Absenteismul pentru anii de studii 2017-2018, 2018-2019, 2019-2020</t>
  </si>
  <si>
    <t>1.7. Abandonul şcolar pentru anii de studii 2017-2018, 2018-2019, 2019-2020</t>
  </si>
  <si>
    <t xml:space="preserve">1.5. Analiza efectivului de elevi prin constatarea tendinţelor (scădere/ creştere/ valori constante) pentru anii de studii 2017-2018, 2018-2019, 2019-2020 din: </t>
  </si>
  <si>
    <t>1.3. Alte categorii de personal (situația la 31.05.2020)</t>
  </si>
  <si>
    <r>
      <t>1.2. Ponderea personalului didactic calificat (</t>
    </r>
    <r>
      <rPr>
        <b/>
        <i/>
        <u/>
        <sz val="11"/>
        <color rgb="FF006600"/>
        <rFont val="Times New Roman"/>
        <family val="1"/>
      </rPr>
      <t>situația la 31.05.2020</t>
    </r>
    <r>
      <rPr>
        <b/>
        <i/>
        <sz val="11"/>
        <color rgb="FF006600"/>
        <rFont val="Times New Roman"/>
        <family val="1"/>
      </rPr>
      <t>)</t>
    </r>
  </si>
  <si>
    <t>Total cadre didactice (inclusiv cumularzii) plecate pe parcursul anului de studii 2018-2020, numărul și % din total angajați</t>
  </si>
  <si>
    <t xml:space="preserve">Cadre didactice necesare la data de 31.05.2020, numărul și % din total necesar </t>
  </si>
  <si>
    <t>1.8. Copii neşcolarizaţi pentru anii de studii 2017-2018, 2018-2019, 2019-2020</t>
  </si>
  <si>
    <r>
      <t xml:space="preserve">Numărul total de elevi la 31.05.2020 în instituție. </t>
    </r>
    <r>
      <rPr>
        <b/>
        <sz val="11"/>
        <color theme="6" tint="-0.499984740745262"/>
        <rFont val="Times New Roman"/>
        <family val="1"/>
      </rPr>
      <t>Atenție!</t>
    </r>
    <r>
      <rPr>
        <sz val="11"/>
        <color theme="6" tint="-0.499984740745262"/>
        <rFont val="Times New Roman"/>
        <family val="1"/>
      </rPr>
      <t xml:space="preserve"> Numărul total de elevi pentru clasele I-XII corespunde cu </t>
    </r>
    <r>
      <rPr>
        <i/>
        <sz val="11"/>
        <color theme="6" tint="-0.499984740745262"/>
        <rFont val="Times New Roman"/>
        <family val="1"/>
      </rPr>
      <t>Total</t>
    </r>
    <r>
      <rPr>
        <sz val="11"/>
        <color theme="6" tint="-0.499984740745262"/>
        <rFont val="Times New Roman"/>
        <family val="1"/>
      </rPr>
      <t xml:space="preserve"> elevi din </t>
    </r>
    <r>
      <rPr>
        <i/>
        <sz val="11"/>
        <color theme="6" tint="-0.499984740745262"/>
        <rFont val="Times New Roman"/>
        <family val="1"/>
      </rPr>
      <t>Tabelul 1.4.</t>
    </r>
    <r>
      <rPr>
        <sz val="11"/>
        <color theme="6" tint="-0.499984740745262"/>
        <rFont val="Times New Roman"/>
        <family val="1"/>
      </rPr>
      <t xml:space="preserve">(numai pentru data de 31.05.2020) și din </t>
    </r>
    <r>
      <rPr>
        <i/>
        <sz val="11"/>
        <color theme="6" tint="-0.499984740745262"/>
        <rFont val="Times New Roman"/>
        <family val="1"/>
      </rPr>
      <t>Tabelul 2.1</t>
    </r>
    <r>
      <rPr>
        <sz val="11"/>
        <color theme="6" tint="-0.499984740745262"/>
        <rFont val="Times New Roman"/>
        <family val="1"/>
      </rPr>
      <t xml:space="preserve">. Numărul total de elevi pentru clasele X-XII corespunde cu Total elevi din </t>
    </r>
    <r>
      <rPr>
        <i/>
        <sz val="11"/>
        <color theme="6" tint="-0.499984740745262"/>
        <rFont val="Times New Roman"/>
        <family val="1"/>
      </rPr>
      <t xml:space="preserve">Tabelul 1.12.2. </t>
    </r>
    <r>
      <rPr>
        <sz val="11"/>
        <color theme="6" tint="-0.499984740745262"/>
        <rFont val="Times New Roman"/>
        <family val="1"/>
      </rPr>
      <t>Numărul total de fete la sfârșit de an școlar în instituție</t>
    </r>
  </si>
  <si>
    <r>
      <t xml:space="preserve">Nr. de elevi cu un nivel de performanță </t>
    </r>
    <r>
      <rPr>
        <i/>
        <sz val="11"/>
        <color theme="6" tint="-0.499984740745262"/>
        <rFont val="Times New Roman"/>
        <family val="1"/>
      </rPr>
      <t>Foarte bun</t>
    </r>
  </si>
  <si>
    <t>2.2. Situaţia privind rezultatele la învăţătură la finele anului de studii 2019-2020</t>
  </si>
  <si>
    <t>Numărul elevilor la sfârşitul anului de studii  (31.05)</t>
  </si>
  <si>
    <t>Numărul elevilor la începutul de studii (10.09)</t>
  </si>
  <si>
    <t>CHIȘINĂU</t>
  </si>
  <si>
    <t>Liceal</t>
  </si>
  <si>
    <t>DGETS</t>
  </si>
  <si>
    <t>022 55 73 68</t>
  </si>
  <si>
    <t>str. Nicolae Titulescu 18</t>
  </si>
  <si>
    <t>liciuliahasdeu@gmail.com</t>
  </si>
  <si>
    <t>---</t>
  </si>
  <si>
    <t>Bibliotecar</t>
  </si>
  <si>
    <t>Paznic</t>
  </si>
  <si>
    <t>Laborant</t>
  </si>
  <si>
    <t>Secretar</t>
  </si>
  <si>
    <t>Asistent medical</t>
  </si>
  <si>
    <t>Lucrător de deservire</t>
  </si>
  <si>
    <t>Deridicatoare</t>
  </si>
  <si>
    <t>Uşier</t>
  </si>
  <si>
    <t>NU AVEM.</t>
  </si>
  <si>
    <t>4344 m2</t>
  </si>
  <si>
    <t>1+1</t>
  </si>
  <si>
    <t>3+2</t>
  </si>
  <si>
    <t>860+120</t>
  </si>
  <si>
    <t>1 / 12 m2</t>
  </si>
  <si>
    <t>1 / 500 m2</t>
  </si>
  <si>
    <t>222 m2</t>
  </si>
  <si>
    <t>1 / 72 m2</t>
  </si>
  <si>
    <t>12 m2</t>
  </si>
  <si>
    <t>61 m2</t>
  </si>
  <si>
    <t>Remunerarea muncii / angajații liceului</t>
  </si>
  <si>
    <t>Servicii comunale / colectivul de profesori și elevi</t>
  </si>
  <si>
    <t>Inventar de uz gospodăresc / colectivul de profesori și elevi</t>
  </si>
  <si>
    <t>Materiale didactice / colectivul de profesori și elevi</t>
  </si>
  <si>
    <t>Materiale de uz gospodăresc / angajații liceului și elevii</t>
  </si>
  <si>
    <t>Rechizite de birou / colectivul de profesori și elevi</t>
  </si>
  <si>
    <t>Materiale de construcție / colectivul de profesori și elevi</t>
  </si>
  <si>
    <t>Reparație capitală / colectivul de profesori și elevi</t>
  </si>
  <si>
    <t>Reparții curente / colectivul de profesori și elevi</t>
  </si>
  <si>
    <t>Utilaj tehnologic / colectivul de profesori și elevi</t>
  </si>
  <si>
    <t>Costume naționale / colectivul de elevi</t>
  </si>
  <si>
    <t>Formarea continuă / angajații liceului</t>
  </si>
  <si>
    <t>Adservio</t>
  </si>
  <si>
    <t>Asociația de dezvoltare a personalității creative (Varto) Ucraina</t>
  </si>
  <si>
    <t>Școala gimnazială „Ion Neculce” România</t>
  </si>
  <si>
    <t xml:space="preserve">Anmesty Internațional </t>
  </si>
  <si>
    <t>Biblioteca Șt. cel Mare,Chișinău</t>
  </si>
  <si>
    <t>Biblioteca N. Titulescu, Chișinău</t>
  </si>
  <si>
    <t>Biblioteca Gh. Asachi, Iași</t>
  </si>
  <si>
    <t>USM; UTM; UP I. Creangă;IȘE.</t>
  </si>
  <si>
    <t>AO Onoare, Demnitate și Patrie</t>
  </si>
  <si>
    <t>Academia de Muzică Teatru și Arte Plastice</t>
  </si>
  <si>
    <t>Asociația Învățătorilor din Moldova</t>
  </si>
  <si>
    <t>Catalog electronic</t>
  </si>
  <si>
    <t>Memotehnica</t>
  </si>
  <si>
    <t>Cor de parteneriat</t>
  </si>
  <si>
    <t>Proiectul - „Începe cu educația” 2012</t>
  </si>
  <si>
    <t>Concursuri, Mese rotunde, Întâlniri cu scriitorii.</t>
  </si>
  <si>
    <t>Cursuri, Seminare, Practica pedagogică a studenților.</t>
  </si>
  <si>
    <t>Cursuri, Seminare, Traininguri.</t>
  </si>
  <si>
    <t>Colectivul de profesori, elevi, părinți</t>
  </si>
  <si>
    <t>Părinții,  învățătorii, elevii claselor primare</t>
  </si>
  <si>
    <t>Profesorii de istorie, elevii claselor gimnaziale și liceale</t>
  </si>
  <si>
    <t>Părinții,  învățătorii, elevii, profesorii de Limbă și literatură română</t>
  </si>
  <si>
    <t>Părinții, elevii, învățătorii, profesorii de Limbă și literatură romănă</t>
  </si>
  <si>
    <t>Cadrele didactice, studenții, elevii.</t>
  </si>
  <si>
    <t>Cadrele didactice și elevii.</t>
  </si>
  <si>
    <t>Cadrele didactice, elevii, părinții.</t>
  </si>
  <si>
    <t>1.1.1, 1.1.4, 1.1.5, 1.2.2</t>
  </si>
  <si>
    <t>1.1.2, 1.1.3, 1.1.6, 1.2.1, 1.3.1, 1.3.2</t>
  </si>
  <si>
    <t xml:space="preserve">1.1.7, 1.1.11, 1.1.12. </t>
  </si>
  <si>
    <t>1.1.10, 1.2.3, 1.2.4, 1.3.3</t>
  </si>
  <si>
    <t>1.1.8</t>
  </si>
  <si>
    <t>1.1.9</t>
  </si>
  <si>
    <t>1.1.13, 1.2.5, 1.2.6, 1.3.4, 1.3.5, 1.3.6.</t>
  </si>
  <si>
    <t>1.2.7, 1.3.4, 1.3.6</t>
  </si>
  <si>
    <t>1.1.14, 1.2.8</t>
  </si>
  <si>
    <t>2.3.1</t>
  </si>
  <si>
    <t>2.1.1;  2.1.2;    2.1.3;  2.2.1; 2.2.2; 2.2.4; 2.3.3</t>
  </si>
  <si>
    <t>2.2.3;    2.2.5;       2.3.2</t>
  </si>
  <si>
    <t>2.3.4;    2.3.5</t>
  </si>
  <si>
    <t>2.14;    2.15;   2.2.7</t>
  </si>
  <si>
    <t>2.2.8;    2.2.9;   2.3.7</t>
  </si>
  <si>
    <t>2.1.9;   2.2.10;  2.3.8;    2.3.9;    2.3.10;   2.3.11</t>
  </si>
  <si>
    <t>2.1.7;   2.1.8;  2.10;   2.2.11;   2.2.12</t>
  </si>
  <si>
    <t>3.1.1;   3.1.2;   3.1.3;   3.1.4;   3.3.1;   3.3.4</t>
  </si>
  <si>
    <t>3.1.5;   3.2.1;    3.2.2</t>
  </si>
  <si>
    <t xml:space="preserve">3.1.8;   3.1.10;   3.2.4;  3.3.5;   3.3.6;   3.3.10   </t>
  </si>
  <si>
    <t>3.1.7;   3.2.5;   3.2.6;  3.3.7;   3.3.9</t>
  </si>
  <si>
    <t>3.1.6;   3.1.11</t>
  </si>
  <si>
    <t>3.1.13;   3.1.14</t>
  </si>
  <si>
    <t>4.1.1;     4.1.4</t>
  </si>
  <si>
    <t>4.1.5</t>
  </si>
  <si>
    <t>4.1.6</t>
  </si>
  <si>
    <t>4.1.7</t>
  </si>
  <si>
    <t>4.1.8</t>
  </si>
  <si>
    <t>0</t>
  </si>
  <si>
    <t>5.1.2;    5.1.4;   5.1.5</t>
  </si>
  <si>
    <t>5.1.1</t>
  </si>
  <si>
    <t>5.1.3</t>
  </si>
  <si>
    <t>5.1.8</t>
  </si>
  <si>
    <t>5.1.6;   5.1.7</t>
  </si>
  <si>
    <t xml:space="preserve">5.1.9; 5.1.10;  5.1.13 </t>
  </si>
  <si>
    <t>5.1.11;   5.1.12</t>
  </si>
  <si>
    <r>
      <t xml:space="preserve">* Toate cadrele didactice din instituție demonstrează o pregătire profesională de calitate,  aplicând în procesul de predare-învăţare-evaluare strategii didactice eficiente, fiind încadrate în activități de formare și dezvoltare profesională continuă;
* 99,98% din cadrele didactice sunt titulare;
* 95,5% din  profesori şi membrii echipei mamageriale deţin grade didactice/ manageriale;
* Niciun elev nu stă la evidența organelor de poliție;
* 80% dintre elevii liceului se educă în familii complete;
* Există modalități de motivare și stimulare a angajaților, elevilor;
* Liceul promovează parteneriatul şcoală-familie-comunitate: 
    - părinții sunt informați despre rezultatele școlare ale elevilor, fiind încadrați în procesul educațional şi participând la procesul decizional prin intermediul Consiliului de Administrație;
*  Acordurile de colaborare cu Biblioteci Municipale şi ONG-uri şi teatrul </t>
    </r>
    <r>
      <rPr>
        <b/>
        <i/>
        <sz val="11"/>
        <color theme="6" tint="-0.499984740745262"/>
        <rFont val="Times New Roman"/>
        <family val="1"/>
      </rPr>
      <t>Ginta Latină</t>
    </r>
    <r>
      <rPr>
        <b/>
        <sz val="11"/>
        <color theme="6" tint="-0.499984740745262"/>
        <rFont val="Times New Roman"/>
        <family val="1"/>
      </rPr>
      <t>;
* Absolvenților de gimnaziu li se oferă oportunitatea de continuare a studiilor liceale;
* Elevii liceului participă la acțiunile organizate de comunitatea locală;
* Promovarea, prin intermediul mass-media, a imaginii instituției;
* Poliția acordă asistență în promovarea politicii de respectare a regulilor de circulație, de prevenirte a delicvenței juvenile și de formare a unui cetățean respectuos față de lege.</t>
    </r>
  </si>
  <si>
    <r>
      <rPr>
        <b/>
        <i/>
        <sz val="11"/>
        <color theme="6" tint="-0.499984740745262"/>
        <rFont val="Times New Roman"/>
        <family val="1"/>
      </rPr>
      <t>Implementarea eficientă a curriculumului  modernizat prin raportarea la standartele de eficiență a învățării:</t>
    </r>
    <r>
      <rPr>
        <b/>
        <sz val="11"/>
        <color theme="6" tint="-0.499984740745262"/>
        <rFont val="Times New Roman"/>
        <family val="1"/>
      </rPr>
      <t xml:space="preserve">
* Eficientizarea procesului de predare-învățare-evaluare prin utilizarea strategiilor didactice interactive;
* Diversificarea ofertei educaționale opționale prin implementarea Curriculumului la decizia școlii (CDȘ);
* Asigurarea finalității curriculumului prin formarea unui absolvent cu spirit de inițiativă, capabil de autodezvoltare, care posedă un sistem de competențe necesare pentru angajare pe piața muncii (deschis pentru dialog intercultural în contextul valorilor naționale și universale).
</t>
    </r>
    <r>
      <rPr>
        <b/>
        <i/>
        <sz val="11"/>
        <color theme="6" tint="-0.499984740745262"/>
        <rFont val="Times New Roman"/>
        <family val="1"/>
      </rPr>
      <t>Asigurarea instituției cu personal didactic și managerial competent și competitiv:</t>
    </r>
    <r>
      <rPr>
        <b/>
        <sz val="11"/>
        <color theme="6" tint="-0.499984740745262"/>
        <rFont val="Times New Roman"/>
        <family val="1"/>
      </rPr>
      <t xml:space="preserve">
* Recrutarea și selectarea prin concurs a directorilor adjuncți și cadrelor didactice;
* Dezvoltarea unui sistem de formări interne în scopul perfecţionării profesionale, cunoașterii și promovării culturii organizaționale, a managementului clasei, a instruirii  juridice, financiare și scrierea de proiecte; 
* Dezvoltarea/ formarea competenței digitale la cadrele didactice;
* Dezvoltarea unei politici interne de motivarea a angajaților;
* Încadrarea angajaților în concursurile profesionale (ex. Pedagogul anului).
</t>
    </r>
    <r>
      <rPr>
        <b/>
        <i/>
        <sz val="11"/>
        <color theme="6" tint="-0.499984740745262"/>
        <rFont val="Times New Roman"/>
        <family val="1"/>
      </rPr>
      <t>Dezvoltarea bazei didactice și a celei tehnico-materiale a instituției:</t>
    </r>
    <r>
      <rPr>
        <b/>
        <sz val="11"/>
        <color theme="6" tint="-0.499984740745262"/>
        <rFont val="Times New Roman"/>
        <family val="1"/>
      </rPr>
      <t xml:space="preserve">
* Asigurarea și dezvoltarea  condițiilor materiale optime pentru desfășurarea procesului educațional;
* Completarea bibliotecii școlare cu literatura artistică, științifică și metodică; 
* Asigurarea elevilor cu manuale;
* Asigurarea bazei tehnico-materiale pentru sălile de clasă (table interactive, ecran).
</t>
    </r>
    <r>
      <rPr>
        <b/>
        <i/>
        <sz val="11"/>
        <color theme="6" tint="-0.499984740745262"/>
        <rFont val="Times New Roman"/>
        <family val="1"/>
      </rPr>
      <t>Gestionarea corectă și transparentă a resurselor financiare bugetare și valorificarea surselor de finanțare extrabugetară posibile:</t>
    </r>
    <r>
      <rPr>
        <b/>
        <sz val="11"/>
        <color theme="6" tint="-0.499984740745262"/>
        <rFont val="Times New Roman"/>
        <family val="1"/>
      </rPr>
      <t xml:space="preserve">
* Cunoașterea legislației (financiare) a Republicii Moldova în vederea asigurării politicii de contabilitate a instituției;
* Dezvoltarea relațiilor de colaborare informațională  între contabilitatea  instituției și a altor entități juridice;
* Implicarea angajaților în procesele de proiectare și executare a bugetului;
* Încadrarea personalului în procesul decizional de valorificare a surselor de finanțare (bugetul);
* Identificarea de surse de finanțare externă și scrierea de proiecte.
</t>
    </r>
    <r>
      <rPr>
        <b/>
        <i/>
        <sz val="11"/>
        <color theme="6" tint="-0.499984740745262"/>
        <rFont val="Times New Roman"/>
        <family val="1"/>
      </rPr>
      <t>Dezvoltarea și asigurarea parteneriatelor cu alte instituții, organizații nonguvernamentale, factori comunitari în vederea realizării unor proiecte educaționale de maxim interes pentru comunitate:</t>
    </r>
    <r>
      <rPr>
        <b/>
        <sz val="11"/>
        <color theme="6" tint="-0.499984740745262"/>
        <rFont val="Times New Roman"/>
        <family val="1"/>
      </rPr>
      <t xml:space="preserve">
* Stabilirea și dezvoltarea unor relații corecte și statutare cu instanțele ierarhic superioare;
* Promovarea relațiilor de colaborare cu instituțiile educaționale din țară și peste hotare;
* Realizarea de proiecte cu și pentru comunitate în asigurarea unor  parteneriate.</t>
    </r>
  </si>
  <si>
    <t>În anul şcolar 2019-2020, 103 elevi din cei 103 pe listă, la treapta primară, şi 92 elevi din cei 92 elevi pe listă, treapta gimnazială, au absolvit cu succes studiile, confirmând notele la examenele de absolvire a treptei primare şi gimnaziale.</t>
  </si>
  <si>
    <t>Etapa sector</t>
  </si>
  <si>
    <t>Etapa internaţională</t>
  </si>
  <si>
    <t>Infromatică</t>
  </si>
  <si>
    <t>Educaţia tehnologică</t>
  </si>
  <si>
    <t>Educaţia muzicală</t>
  </si>
  <si>
    <t xml:space="preserve">Disciplina </t>
  </si>
  <si>
    <t>Din motivul împlinirei vârstei de pensionare și plecarea peste hotare, din motivul salariilor mici.</t>
  </si>
  <si>
    <t>Corepetitor</t>
  </si>
  <si>
    <t>Conducător de cerc</t>
  </si>
  <si>
    <t>Psiholog</t>
  </si>
  <si>
    <t xml:space="preserve">Măturător </t>
  </si>
  <si>
    <t>Meșter - acordor de instrumente muzicale</t>
  </si>
  <si>
    <t>Calculator statistic</t>
  </si>
  <si>
    <t>Tainele comunicării</t>
  </si>
  <si>
    <t>1A; 1B; 1D</t>
  </si>
  <si>
    <t>În împărăția lui MATE</t>
  </si>
  <si>
    <t>1C; 3C</t>
  </si>
  <si>
    <t>Matematica distractivă</t>
  </si>
  <si>
    <t>2B; 2C; 3B; 4C</t>
  </si>
  <si>
    <t>Educaţia pentru toleranţă</t>
  </si>
  <si>
    <t>Elemente de cultură și civilizație a Franței în cadrul orelor de limba franceză</t>
  </si>
  <si>
    <t>5B; 5C; 5D</t>
  </si>
  <si>
    <t>6C</t>
  </si>
  <si>
    <t>Scrierea creativă</t>
  </si>
  <si>
    <t>7C</t>
  </si>
  <si>
    <t>Matematică aplicativă</t>
  </si>
  <si>
    <t>9B</t>
  </si>
  <si>
    <t>Relații armonioase în familie</t>
  </si>
  <si>
    <t>Citind. învăț să fiu</t>
  </si>
  <si>
    <t>10B</t>
  </si>
  <si>
    <t>10A; 10B; 10C</t>
  </si>
  <si>
    <t>Chimia și explorarea mediului</t>
  </si>
  <si>
    <t>11C</t>
  </si>
  <si>
    <t>12A</t>
  </si>
  <si>
    <t>Clasele cu profil muzical-coral</t>
  </si>
  <si>
    <t>1A; 2A; 3A; 4A; 5A; 6A; 7A; 8A; 9A</t>
  </si>
  <si>
    <t>Robotica</t>
  </si>
  <si>
    <t>PGR-0.5</t>
  </si>
  <si>
    <t>Dans Popular</t>
  </si>
  <si>
    <t>Ansamblul folcloric "Odolean"</t>
  </si>
  <si>
    <t>Arte vizuale şi tehnologii</t>
  </si>
  <si>
    <t>3C</t>
  </si>
  <si>
    <t>1A; 1B; 1C; 1D; 2A; 2B; 2C; 3A; 3B; 3C; 4A; 4B</t>
  </si>
  <si>
    <t>Medii vizuale de programare SCRATCH</t>
  </si>
  <si>
    <t>PGR-0.75</t>
  </si>
  <si>
    <t>4C</t>
  </si>
  <si>
    <t>1D; 2A; 2B; 2C; 3C; 4B; 4C</t>
  </si>
  <si>
    <t>4B; 4C</t>
  </si>
  <si>
    <t>2A; 2C; 3C; 4A; 4C</t>
  </si>
  <si>
    <t>1A; 1C; 2A; 2B; 2C; 3A; 3B; 3C; 4A; 4B; 4C</t>
  </si>
  <si>
    <t>-</t>
  </si>
  <si>
    <t>10,7</t>
  </si>
  <si>
    <t>12,1</t>
  </si>
  <si>
    <t>2,1</t>
  </si>
  <si>
    <t>14,4</t>
  </si>
  <si>
    <t>1,7</t>
  </si>
  <si>
    <t>Maraton 1500 m</t>
  </si>
  <si>
    <t>Competiții baschet</t>
  </si>
  <si>
    <t>IoT Bootcamp, 19 mai – iulie 2020</t>
  </si>
  <si>
    <r>
      <t xml:space="preserve">Concurs de desen ,,Copilărie fără violență"
Locul II - </t>
    </r>
    <r>
      <rPr>
        <b/>
        <i/>
        <sz val="11"/>
        <color theme="6" tint="-0.499984740745262"/>
        <rFont val="Times New Roman"/>
        <family val="1"/>
      </rPr>
      <t>1 diplomă</t>
    </r>
    <r>
      <rPr>
        <b/>
        <sz val="11"/>
        <color theme="6" tint="-0.499984740745262"/>
        <rFont val="Times New Roman"/>
        <family val="1"/>
      </rPr>
      <t xml:space="preserve">
Locul III -</t>
    </r>
    <r>
      <rPr>
        <b/>
        <i/>
        <sz val="11"/>
        <color theme="6" tint="-0.499984740745262"/>
        <rFont val="Times New Roman"/>
        <family val="1"/>
      </rPr>
      <t xml:space="preserve"> 3 diplome</t>
    </r>
    <r>
      <rPr>
        <b/>
        <sz val="11"/>
        <color theme="6" tint="-0.499984740745262"/>
        <rFont val="Times New Roman"/>
        <family val="1"/>
      </rPr>
      <t xml:space="preserve">
</t>
    </r>
  </si>
  <si>
    <t>FIRST Global 2019, Dubai, UAE</t>
  </si>
  <si>
    <t>Mechatronic Symphony, toamna 2019</t>
  </si>
  <si>
    <t>Joc de estafete ICG, Kiev</t>
  </si>
  <si>
    <t>Intelligent Driving, Engineering and Autonomous System (iDEAS)</t>
  </si>
  <si>
    <t>Mâini dibace (băieţi)</t>
  </si>
  <si>
    <t>Taraf</t>
  </si>
  <si>
    <t>Jocuri de mişcare</t>
  </si>
  <si>
    <t>Baschet</t>
  </si>
  <si>
    <t xml:space="preserve">       REMARCĂ: Testarea naţională a fost anulată în baza ordinului MECC al RM.</t>
  </si>
  <si>
    <t>Învățător la GRP</t>
  </si>
  <si>
    <r>
      <t xml:space="preserve">Total </t>
    </r>
    <r>
      <rPr>
        <b/>
        <sz val="9"/>
        <color theme="6" tint="-0.499984740745262"/>
        <rFont val="Times New Roman"/>
        <family val="1"/>
      </rPr>
      <t>X-XII</t>
    </r>
  </si>
  <si>
    <t>Cu sprijin Financiar al USAID, Guvernul Suediei, UK AID şi al Fondaţiei Orange Moldova sub egida MECC</t>
  </si>
  <si>
    <t>Clasa Viitorului</t>
  </si>
  <si>
    <t>Profesorii, elevii, părinţii</t>
  </si>
  <si>
    <t>Tekwill</t>
  </si>
  <si>
    <t>Tekwill în Fiecare Şcoală</t>
  </si>
  <si>
    <t>5A; 5C; 5D; 7B; 7C; 8B; 8C; 9B</t>
  </si>
  <si>
    <t>10A; 10C; 11A; 11C</t>
  </si>
  <si>
    <t>5A; 5B; 5C; 5D; 7B</t>
  </si>
  <si>
    <t>5A; 5B; 6A; 6C; 9C</t>
  </si>
  <si>
    <t>5A; 6A; 7A; 8A; 9A</t>
  </si>
  <si>
    <t>7C; 8C</t>
  </si>
  <si>
    <t>5B; 5C; 5D; 6B; 7B; 7C; 9B</t>
  </si>
  <si>
    <t>10B; 10C; 11A; 11C; 12B</t>
  </si>
  <si>
    <t>9A; 9B; 10A; 10B; 11A; 11B; 11C</t>
  </si>
  <si>
    <t>5A; 5C; 5D; 6A; 6C; 7A; 7C; 8A; 9C</t>
  </si>
  <si>
    <t xml:space="preserve"> 12A</t>
  </si>
  <si>
    <t>buget</t>
  </si>
  <si>
    <r>
      <t xml:space="preserve">,,Şcoala trebuie să te înveţe a fi propriul tău dascăl, cel mai bun şi cel mai aspru.”  N. Iorga
      În condiţiile unor schimbări de anvergură în educaţie, dezvoltarea continuă a personalului didactic devine o condiţie </t>
    </r>
    <r>
      <rPr>
        <b/>
        <i/>
        <sz val="11"/>
        <color theme="6" tint="-0.499984740745262"/>
        <rFont val="Times New Roman"/>
        <family val="1"/>
      </rPr>
      <t>sine qua non</t>
    </r>
    <r>
      <rPr>
        <b/>
        <sz val="11"/>
        <color theme="6" tint="-0.499984740745262"/>
        <rFont val="Times New Roman"/>
        <family val="1"/>
        <charset val="204"/>
      </rPr>
      <t xml:space="preserve"> a succesului schimbării. Motivaţia şi pregătirea profesorilor sunt factori determinanţi ai politicii de personal. Schimbarea managementului cu axarea pe competenţe implică un nou sistem de învăţământ, orientat spre alte scopuri – cele formative. Managementul competenţelor necesită un nou sistem de pregătire a specialiştilor, astfel încât să susţină acest tip de activitate, să fie motivaţi să acționeze în mod activ-participativ în instituție, cu implicarea deplină în viaţa acesteia, ceea ce presupune schimbarea accentului strategic de pe achiziţia de cunoştinţe pe  fixarea performanţei, conferirea/ confirmarea gradului didactic/ managerial, fiind un rezultat al acestei performanţe. Calitatea actului educațional și a procesului propriu-zis presupune demonstrarea competivității și eficienței profesionale. În scopul motivării sociale și profesionale a cadrelor didactice, echipa managerială a liceului susține promovarea în obținerea gradelor didactice.</t>
    </r>
    <r>
      <rPr>
        <b/>
        <sz val="11"/>
        <color rgb="FFFF0000"/>
        <rFont val="Times New Roman"/>
        <family val="1"/>
      </rPr>
      <t xml:space="preserve"> </t>
    </r>
    <r>
      <rPr>
        <b/>
        <sz val="11"/>
        <color theme="6" tint="-0.499984740745262"/>
        <rFont val="Times New Roman"/>
        <family val="1"/>
      </rPr>
      <t xml:space="preserve">Astfel, din 92 de profesori, în anul școlar curent au aspirat la CONFERIREA/ CONFIRMAREA gradului didactic 11 profesori. Dintre ei, la CONFERIREA: gradului didactic superior - 1 profesor; gradului didactic I - 4 profesori,  gradului didactic II - 3 profesori; la CONFIRMAREA gradului didactic II - 3 profesori. </t>
    </r>
  </si>
  <si>
    <t xml:space="preserve">   În anul şcolar 2017-2018, numărul de elevi din treapta primară a scăzut de la 403 la 399. În anul școlar 2018-2019 au fost înmatriculaţi 422 elevi, iar în anul şcolar 2019-2020 s-a atestat o creştere, fiind înmatriculaţi 436 elevi. Procentul școlarizării este de 100%.</t>
  </si>
  <si>
    <t xml:space="preserve">  În anul şcolar 2017-2018, numărul de elevi din treapta gimnazială a scăzut de la 496  la 484. În anul școlar 2018-2019 au fost înmatriculaţi 500 elevi, iar în anul şcolar 2019-2020 s-a atestat o creştere, fiind înmatriculaţi 521 elevi. Procentul școlarizării este de 100%.</t>
  </si>
  <si>
    <t xml:space="preserve">   În anul şcolar 2017-2018, numărul de elevi din treapta liceală a crescut de la 159 la 179. În anul școlar 2018-2019 au fost înmatriculaţi  204 de elevi, iar în anul şcolar 2019-2020 s-a atestat o creştere, fiind înmatriculaţi 245 elevi. Procentul școlarizării este de 100%.</t>
  </si>
  <si>
    <t>Cauza abandonului școlar este atitudinea iresponsabilă a părinţilor care au luat copii în Franţa fără a ridica actele din instituţie.</t>
  </si>
  <si>
    <t>Numărul mare de absențe e din  cauza stării sănătății elevilor: viroze, fracturi, boli cronice. Unii elevi au fost supuși intervențiilor chirurgicale.În treapta primară, sunt 2 elevi cu tumori maligne.</t>
  </si>
  <si>
    <t xml:space="preserve"> Repartizarea elevilor în clasele cu profil muzical-coral a fost realizată în  baza cererilor de solicitare a părinților.</t>
  </si>
  <si>
    <t>* 2 cabinete de serviciu psihologic;                                      * 1 sală de cor;                                                                               * 1  sală de sport;                                                                                     * 1 sală de festivități;                                                                                   * 12 cabinete pentru instruire individuală la instrumente muzicale (pian, vioară, fluier, țambal, chitară, acordeon);          * Teren de minifotbal.</t>
  </si>
  <si>
    <r>
      <t xml:space="preserve">     </t>
    </r>
    <r>
      <rPr>
        <b/>
        <sz val="11"/>
        <color theme="1"/>
        <rFont val="Times New Roman"/>
        <family val="1"/>
      </rPr>
      <t xml:space="preserve"> REMARCĂ: Fără paralela claselor întâi, deoarece elevii sunt apreciaţi cu DESCRIPTORI.</t>
    </r>
  </si>
  <si>
    <t xml:space="preserve"> Importanța evaluării rezultatelor școlare este justificată prin necesitatea de a măsura eficacitatea și eficiența procesului de instruire, de a obține informații relevante privind reușita elevilor pe parcursul anului școlar, de a asigura menținerea standardelor și de a oferi feedback-ul necesar celor implicați în educația instruiţilor. Calitatea formării competențelor curriculare la disciplinele de studii a fost verificată pe parcursul anului școlar prin diverse forme de evaluare. Astfel, reușita școlară a elevilor în clasele primare este 100%, la gimnaziu - 99.81% și la clasele liceale - 99.19%.</t>
  </si>
  <si>
    <r>
      <t xml:space="preserve">   Grație profesionalismului cadrelor didactice, dar și muncii asidue a elevilor,  un număr impunător de instruiți s-au învrednicit cu diplome de merit pentru succese excelente și remarcabile la învățătură, locuri premiante la diverse concursuri școlare la diferite niveluri: </t>
    </r>
    <r>
      <rPr>
        <b/>
        <i/>
        <sz val="11"/>
        <color theme="6" tint="-0.499984740745262"/>
        <rFont val="Times New Roman"/>
        <family val="1"/>
      </rPr>
      <t>Treapta</t>
    </r>
    <r>
      <rPr>
        <b/>
        <i/>
        <sz val="12"/>
        <color theme="6" tint="-0.499984740745262"/>
        <rFont val="Times New Roman"/>
        <family val="1"/>
      </rPr>
      <t xml:space="preserve"> primară - </t>
    </r>
    <r>
      <rPr>
        <b/>
        <sz val="11"/>
        <color theme="6" tint="-0.499984740745262"/>
        <rFont val="Times New Roman"/>
        <family val="1"/>
      </rPr>
      <t xml:space="preserve">cu calificativul FOARTE BINE - 103 elevi;  </t>
    </r>
    <r>
      <rPr>
        <b/>
        <i/>
        <sz val="11"/>
        <color theme="6" tint="-0.499984740745262"/>
        <rFont val="Times New Roman"/>
        <family val="1"/>
      </rPr>
      <t>Treapta g</t>
    </r>
    <r>
      <rPr>
        <b/>
        <i/>
        <sz val="12"/>
        <color theme="6" tint="-0.499984740745262"/>
        <rFont val="Times New Roman"/>
        <family val="1"/>
      </rPr>
      <t>imnazială</t>
    </r>
    <r>
      <rPr>
        <b/>
        <sz val="11"/>
        <color theme="6" tint="-0.499984740745262"/>
        <rFont val="Times New Roman"/>
        <family val="1"/>
      </rPr>
      <t xml:space="preserve">: eminenți - 26 elevi; proeminenți - 82 elevi;  </t>
    </r>
    <r>
      <rPr>
        <b/>
        <i/>
        <sz val="11"/>
        <color theme="6" tint="-0.499984740745262"/>
        <rFont val="Times New Roman"/>
        <family val="1"/>
      </rPr>
      <t>Treapta l</t>
    </r>
    <r>
      <rPr>
        <b/>
        <i/>
        <sz val="12"/>
        <color theme="6" tint="-0.499984740745262"/>
        <rFont val="Times New Roman"/>
        <family val="1"/>
      </rPr>
      <t>iceală:</t>
    </r>
    <r>
      <rPr>
        <b/>
        <sz val="11"/>
        <color theme="6" tint="-0.499984740745262"/>
        <rFont val="Times New Roman"/>
        <family val="1"/>
      </rPr>
      <t xml:space="preserve"> eminenți - 11 elevi; proeminenți - 61 elevi.                                                                                                                                                                                                                                            La concursurile școlare, elevii s-au învrednicit cu următoarele rezultate: </t>
    </r>
    <r>
      <rPr>
        <b/>
        <i/>
        <sz val="11"/>
        <color theme="6" tint="-0.499984740745262"/>
        <rFont val="Times New Roman"/>
        <family val="1"/>
      </rPr>
      <t>la nivel local</t>
    </r>
    <r>
      <rPr>
        <b/>
        <sz val="11"/>
        <color theme="6" tint="-0.499984740745262"/>
        <rFont val="Times New Roman"/>
        <family val="1"/>
      </rPr>
      <t xml:space="preserve"> - 171 diplome; </t>
    </r>
    <r>
      <rPr>
        <b/>
        <i/>
        <sz val="11"/>
        <color theme="6" tint="-0.499984740745262"/>
        <rFont val="Times New Roman"/>
        <family val="1"/>
      </rPr>
      <t>de sector</t>
    </r>
    <r>
      <rPr>
        <b/>
        <sz val="11"/>
        <color theme="6" tint="-0.499984740745262"/>
        <rFont val="Times New Roman"/>
        <family val="1"/>
      </rPr>
      <t xml:space="preserve"> - 49 diplome;  </t>
    </r>
    <r>
      <rPr>
        <b/>
        <i/>
        <sz val="11"/>
        <color theme="6" tint="-0.499984740745262"/>
        <rFont val="Times New Roman"/>
        <family val="1"/>
      </rPr>
      <t>municipal</t>
    </r>
    <r>
      <rPr>
        <b/>
        <sz val="11"/>
        <color theme="6" tint="-0.499984740745262"/>
        <rFont val="Times New Roman"/>
        <family val="1"/>
      </rPr>
      <t xml:space="preserve"> - 20 diplome; </t>
    </r>
    <r>
      <rPr>
        <b/>
        <i/>
        <sz val="11"/>
        <color theme="6" tint="-0.499984740745262"/>
        <rFont val="Times New Roman"/>
        <family val="1"/>
      </rPr>
      <t>internațional</t>
    </r>
    <r>
      <rPr>
        <b/>
        <sz val="11"/>
        <color theme="6" tint="-0.499984740745262"/>
        <rFont val="Times New Roman"/>
        <family val="1"/>
      </rPr>
      <t xml:space="preserve"> - 626 diplome de participare activă. În baza rezultatelor elevilor,  21 profesori au fost decernaţi cu diplome de merit.</t>
    </r>
  </si>
  <si>
    <r>
      <t>CONCURSURI  INTERNAŢIONALE</t>
    </r>
    <r>
      <rPr>
        <b/>
        <sz val="11"/>
        <color theme="6" tint="-0.499984740745262"/>
        <rFont val="Times New Roman"/>
        <family val="1"/>
      </rPr>
      <t xml:space="preserve"> DE ROBOTICĂ: </t>
    </r>
    <r>
      <rPr>
        <sz val="11"/>
        <color theme="6" tint="-0.499984740745262"/>
        <rFont val="Times New Roman"/>
        <family val="1"/>
      </rPr>
      <t xml:space="preserve"> LOCUL I - 8 diplome; LOCUL II - 4 diplome; LOCUL III - 1 diplomă.                                                                                                                                                                                                                  </t>
    </r>
    <r>
      <rPr>
        <b/>
        <sz val="11"/>
        <color theme="6" tint="-0.499984740745262"/>
        <rFont val="Times New Roman"/>
        <family val="1"/>
      </rPr>
      <t>CLASELE PRIMARE</t>
    </r>
    <r>
      <rPr>
        <sz val="11"/>
        <color theme="6" tint="-0.499984740745262"/>
        <rFont val="Times New Roman"/>
        <family val="1"/>
      </rPr>
      <t xml:space="preserve">: Concurs internaţional cu participare Naţională:  </t>
    </r>
    <r>
      <rPr>
        <b/>
        <i/>
        <sz val="11"/>
        <color theme="6" tint="-0.499984740745262"/>
        <rFont val="Times New Roman"/>
        <family val="1"/>
      </rPr>
      <t>Comper, Discovery</t>
    </r>
    <r>
      <rPr>
        <sz val="11"/>
        <color theme="6" tint="-0.499984740745262"/>
        <rFont val="Times New Roman"/>
        <family val="1"/>
      </rPr>
      <t xml:space="preserve"> - la matematică şi limba română. Total: 397 de diplome cu locurile: I, II, şi III.                                                                                         </t>
    </r>
    <r>
      <rPr>
        <b/>
        <sz val="11"/>
        <color theme="6" tint="-0.499984740745262"/>
        <rFont val="Times New Roman"/>
        <family val="1"/>
      </rPr>
      <t>LIMBA ENGLEZĂ</t>
    </r>
    <r>
      <rPr>
        <sz val="11"/>
        <color theme="6" tint="-0.499984740745262"/>
        <rFont val="Times New Roman"/>
        <family val="1"/>
      </rPr>
      <t>: Concurs internaţional cu participare naţională</t>
    </r>
    <r>
      <rPr>
        <b/>
        <i/>
        <sz val="11"/>
        <color theme="6" tint="-0.499984740745262"/>
        <rFont val="Times New Roman"/>
        <family val="1"/>
      </rPr>
      <t xml:space="preserve"> SuperSmarty</t>
    </r>
    <r>
      <rPr>
        <sz val="11"/>
        <color theme="6" tint="-0.499984740745262"/>
        <rFont val="Times New Roman"/>
        <family val="1"/>
      </rPr>
      <t xml:space="preserve">:  LOCUL I - 38 diplome; LOCUL II - 13 diplome; LOCUL III - 16 diplome.                                                                                                                  </t>
    </r>
    <r>
      <rPr>
        <b/>
        <sz val="11"/>
        <color theme="6" tint="-0.499984740745262"/>
        <rFont val="Times New Roman"/>
        <family val="1"/>
      </rPr>
      <t>LIMBA ŞI LITERATURA ROMÂNĂ</t>
    </r>
    <r>
      <rPr>
        <sz val="11"/>
        <color theme="6" tint="-0.499984740745262"/>
        <rFont val="Times New Roman"/>
        <family val="1"/>
      </rPr>
      <t xml:space="preserve">: Concurs internaţional cu participare naţională </t>
    </r>
    <r>
      <rPr>
        <b/>
        <i/>
        <sz val="11"/>
        <color theme="6" tint="-0.499984740745262"/>
        <rFont val="Times New Roman"/>
        <family val="1"/>
      </rPr>
      <t xml:space="preserve">COMPER: </t>
    </r>
    <r>
      <rPr>
        <sz val="11"/>
        <color theme="6" tint="-0.499984740745262"/>
        <rFont val="Times New Roman"/>
        <family val="1"/>
      </rPr>
      <t>LOCUL I - 12 diplome; LOCUL II - 30 diplome; LOCUL III - 37 diplome; MENŢIUNE - 48 diplome.</t>
    </r>
  </si>
  <si>
    <r>
      <t>,,Alege un viitor integru”,</t>
    </r>
    <r>
      <rPr>
        <b/>
        <i/>
        <sz val="11"/>
        <color theme="6" tint="-0.499984740745262"/>
        <rFont val="Times New Roman"/>
        <family val="1"/>
      </rPr>
      <t xml:space="preserve"> noiembrie, 2019</t>
    </r>
  </si>
  <si>
    <r>
      <t xml:space="preserve">Sector:
Ansamblul etno-folcloric </t>
    </r>
    <r>
      <rPr>
        <b/>
        <i/>
        <sz val="11"/>
        <color theme="6" tint="-0.499984740745262"/>
        <rFont val="Times New Roman"/>
        <family val="1"/>
      </rPr>
      <t>Odolean,</t>
    </r>
    <r>
      <rPr>
        <b/>
        <sz val="11"/>
        <color theme="6" tint="-0.499984740745262"/>
        <rFont val="Times New Roman"/>
        <family val="1"/>
      </rPr>
      <t xml:space="preserve">  Premiul Mare                                                                          Conducător: </t>
    </r>
    <r>
      <rPr>
        <b/>
        <i/>
        <sz val="11"/>
        <color theme="6" tint="-0.499984740745262"/>
        <rFont val="Times New Roman"/>
        <family val="1"/>
      </rPr>
      <t>Liliana Țîganciuc</t>
    </r>
    <r>
      <rPr>
        <b/>
        <sz val="11"/>
        <color theme="6" tint="-0.499984740745262"/>
        <rFont val="Times New Roman"/>
        <family val="1"/>
      </rPr>
      <t xml:space="preserve">
</t>
    </r>
  </si>
  <si>
    <r>
      <t xml:space="preserve">Ansamblul etno-folcloric </t>
    </r>
    <r>
      <rPr>
        <b/>
        <i/>
        <sz val="11"/>
        <color theme="6" tint="-0.499984740745262"/>
        <rFont val="Times New Roman"/>
        <family val="1"/>
      </rPr>
      <t>Odolean</t>
    </r>
    <r>
      <rPr>
        <b/>
        <sz val="11"/>
        <color theme="6" tint="-0.499984740745262"/>
        <rFont val="Times New Roman"/>
        <family val="1"/>
      </rPr>
      <t xml:space="preserve">,   Locul II
Conducător: </t>
    </r>
    <r>
      <rPr>
        <b/>
        <i/>
        <sz val="11"/>
        <color theme="6" tint="-0.499984740745262"/>
        <rFont val="Times New Roman"/>
        <family val="1"/>
      </rPr>
      <t>Liliana Țîganciuc</t>
    </r>
    <r>
      <rPr>
        <b/>
        <sz val="11"/>
        <color theme="6" tint="-0.499984740745262"/>
        <rFont val="Times New Roman"/>
        <family val="1"/>
      </rPr>
      <t xml:space="preserve">
</t>
    </r>
  </si>
  <si>
    <t xml:space="preserve">Concursrul Ingineresc ,,Sergiu Radautan”
Innovation Camp
</t>
  </si>
  <si>
    <r>
      <t xml:space="preserve">FIRST LEGO League, semifinala nr. 2,                              </t>
    </r>
    <r>
      <rPr>
        <b/>
        <i/>
        <sz val="11"/>
        <color theme="6" tint="-0.499984740745262"/>
        <rFont val="Times New Roman"/>
        <family val="1"/>
      </rPr>
      <t>16 februarie</t>
    </r>
  </si>
  <si>
    <r>
      <t xml:space="preserve">RoboChallenge, București, România,                             </t>
    </r>
    <r>
      <rPr>
        <b/>
        <i/>
        <sz val="11"/>
        <color theme="6" tint="-0.499984740745262"/>
        <rFont val="Times New Roman"/>
        <family val="1"/>
      </rPr>
      <t>noiembrie 2019</t>
    </r>
  </si>
  <si>
    <r>
      <t xml:space="preserve">DaVinci Contest, Moldova de Nord, România, </t>
    </r>
    <r>
      <rPr>
        <b/>
        <i/>
        <sz val="11"/>
        <color theme="6" tint="-0.499984740745262"/>
        <rFont val="Times New Roman"/>
        <family val="1"/>
      </rPr>
      <t>octombrie, 2019</t>
    </r>
  </si>
  <si>
    <t>Ansamblul etno-folcloric ,,Odolean"</t>
  </si>
  <si>
    <t>Ansamblul etno- folcloric ,,Odolean"</t>
  </si>
  <si>
    <r>
      <rPr>
        <b/>
        <sz val="11"/>
        <color theme="6" tint="-0.499984740745262"/>
        <rFont val="Times New Roman"/>
        <family val="1"/>
      </rPr>
      <t xml:space="preserve">Puncte tari: </t>
    </r>
    <r>
      <rPr>
        <sz val="11"/>
        <color theme="6" tint="-0.499984740745262"/>
        <rFont val="Times New Roman"/>
        <family val="1"/>
      </rPr>
      <t xml:space="preserve">                                                                  Organizarea procesului de formare continuă a personalului didactic;                                                                          Asigurarea unui climat pozitiv de muncă, bazat pe respect reciproc;                                                                  Cultura organizațională a liceului  bazată pe valori naționale, general-umane, educaționale și pe principii democratice;                                                                                   </t>
    </r>
    <r>
      <rPr>
        <b/>
        <sz val="11"/>
        <color theme="6" tint="-0.499984740745262"/>
        <rFont val="Times New Roman"/>
        <family val="1"/>
      </rPr>
      <t>Arii de îmbunătățire:</t>
    </r>
    <r>
      <rPr>
        <sz val="11"/>
        <color theme="6" tint="-0.499984740745262"/>
        <rFont val="Times New Roman"/>
        <family val="1"/>
      </rPr>
      <t xml:space="preserve">                                                                      </t>
    </r>
    <r>
      <rPr>
        <i/>
        <sz val="11"/>
        <color theme="6" tint="-0.499984740745262"/>
        <rFont val="Times New Roman"/>
        <family val="1"/>
      </rPr>
      <t>I. Îmbunătățirea capacității instrucționale</t>
    </r>
    <r>
      <rPr>
        <sz val="11"/>
        <color theme="6" tint="-0.499984740745262"/>
        <rFont val="Times New Roman"/>
        <family val="1"/>
      </rPr>
      <t xml:space="preserve">:                              * Utilarea cu tehnică de calcul, aparatură muzicală, sistem DVD;                                                                                               * Reparația capitală a bibliotecii;                                                    * Reparația capitală a sistemului de încălzire;                        * Amenajarea unui teren pentru joacă;                                   * Reparația capitală a terenului de sport.                                           </t>
    </r>
    <r>
      <rPr>
        <i/>
        <sz val="11"/>
        <color theme="6" tint="-0.499984740745262"/>
        <rFont val="Times New Roman"/>
        <family val="1"/>
      </rPr>
      <t xml:space="preserve">II. Valorificarea plenară în procesul educațional a TIC și a softurilor educaționale. </t>
    </r>
    <r>
      <rPr>
        <sz val="11"/>
        <color theme="6" tint="-0.499984740745262"/>
        <rFont val="Times New Roman"/>
        <family val="1"/>
      </rPr>
      <t xml:space="preserve">                                                              </t>
    </r>
    <r>
      <rPr>
        <i/>
        <sz val="11"/>
        <color theme="6" tint="-0.499984740745262"/>
        <rFont val="Times New Roman"/>
        <family val="1"/>
      </rPr>
      <t xml:space="preserve">III. Dezvoltarea și asigurarea eficacității parteneriatelor cu alte instituții valoroase, cu organizații nonguvernamentale, factori comunitari în vederea realizării unor proiecte educaționale de maxim interes pentru elevi, școală, comunitate.  </t>
    </r>
    <r>
      <rPr>
        <sz val="11"/>
        <color theme="6" tint="-0.499984740745262"/>
        <rFont val="Times New Roman"/>
        <family val="1"/>
      </rPr>
      <t xml:space="preserve">                                                                                     Standarde și indicatori de calitate nerealizații: 1.1.9; 1.1.8; 1.1.14; 1.2.8; 2.2.3; 2.2.5; 2.3.2; 2.2.8; 2.2.9; 2.3.7; 3.1.6; 3.1.11; 4.1.5; 4.1.8; 5.1.3; 5.1.11; 5.1.12.</t>
    </r>
  </si>
  <si>
    <t>* Instituția dispune de o clădire pentru procesul educațional;
* Dotarea cabinetelor, într-un număr suficient,  pentru desfășurarea eficientă a lecțiilor și activităților curriculare;
* Liceul dispune de 2 săli de sport: prima sală de sport fiind renovată recent;
* Grupurile sanitare sunt suficiente pentru numărul de elevi;
* Chiuvetele  sunt dotate cu material dezinfectant;
* Biblioteca dispune de fondul necesar de manuale pentru elevi şi de un fond de literatură artistică interesantă, cu titluri sugerate de curriculum școlar;
* În liceu sunt 2 cabinete de informatică, conectate la internet, dotate cu calculatoare funcționale și moderne, xerox, imprimante;
* Liceul dispune de cabinet pentru educația incluzivă, logopedică și psihologică;
* Majoritatea cabinetelor dispun de o bază didactico-materială, toate sălile de clasă au multimedia, internet;
* Instituția dispune de: - un teren de sport; - o cancelarie; - cabinet medical;
* Fiecare elev din liceu dispune de un loc de activitate (bănci);
* Sălile de clase sunt iluminate;
* Alocațiile conform formulei per elev permit asigurarea procesului educațional cu resursele necesare.</t>
  </si>
  <si>
    <t>* Nu există surse financiare suficiente pentru reparația și asigurarea condițiilor sanitare;
* Sălile de sport sunt încălzite slab;
* Grupurile sanitare nu sunt modernizate; scaunele igienice nu sunt comode pentru elevi;
* Unele chiuvete sunt fisurate;
* Cabinetele pentru educația incluzivă, logopedică și psihologică sunt conceptualizate de mulți elevi și părinți ca o sperietoare;
* Lipsa finanțelor pentru finisarea renovării terenului de sport;
* Lipsa unui spațiu dotat pentru odihna cadrelor didactice;
* Insuficiența inventarului medical necesar;
* Nu toate băncile sunt în corespundere cu particularitățile fizice ale elevilor;
* Creșterea prețurilor pentru prânz și dejun;
* Resursele financiare asigură condiții minime de funcționare.</t>
  </si>
  <si>
    <t>* Sistemele de asigurare cu apă, canalizare, energie termică, în orice moment, pot da fisuri; * * Acoperișul este avariat;
* Cabinetele nu corespund cerințelor sanitare în vigoare;
* Elevii din generațiile viitoare vor dispune de manuale deteriorate;
* Calculatoarele iesă des din funcțiune;
* În sălile de clasă, în care nu va fi multimedia, elevii vor refuza să asiste la lecții, pentru că  lecțiile nu vor avea bază materială pentru desfășurare;
* O parte din elevi pot rămâne fără asistența propusă de cabinetele pentru educația incluzivă, logopedică și psihologică;
* Baza didactico-materială se învechește;
* Coșurile pentru baschet, gardul se deteriorează;
* Nu vor fi efectuate reparații ce solicită costuri mari;
* Scăderea numărului elevilor  sau refuzul de a se alimenta la cantina liceului;
* Elevii cu deficiențe locomotorii nu vor putea avea acces la sălile de clasă cu bază didactico-materială aflate la celelalte etaje.</t>
  </si>
  <si>
    <t>* Plan managerial la nivelul instituției şi la nivelul fiecărei Comisii Metodice;
* Proiectări didactice anuale, pe unităti de învăţare, inclusiv pentru activităţile curriculare şi extracurriculare;
* Grafic al evaluărilor interne;
* Grafic al evaluărilor sumative la clasă;
* Material didactic pentru organizarea procesului educațional de calitate;
* Organizare și desfășurare a acţiunilor de prezentare şi dezbatere a inovaților din domeniu;
* Acces la serviciile centrului pentru educația incluzivă și psihologică;                                                                     * Număr impunător de locuri premiante obținute de elevi la diverse concursuri școlare.</t>
  </si>
  <si>
    <t>* Implicarea angajaților în elaborarea planurilor manageriale;
* Solicitarea elaborării, la nivel municipal, a cerințelor unice pentru planificările didactice anuale;
* Elaborarea, săptămânal,  a unui grafic de desfășurare a evaluărilor sumative, ce va permite asigurarea scrierii într-o singură zi a unei evaluări de elevii unei clase;
* Scrierea de proiecte externe de finanțare a dezvoltării bazei didactice și materiale a instituției;
* Elaborarea politicilor de motivare a elevilor care se încadrează în activități curriculare/ extracurriculare și extrașcolare;
* Bugetul liceului va aloca bani la articolul ce prevede materiale didactice;
* Desfășurarea unui număr mai mare de acțiuni, în special, de dezbateri publice a Legislației în domeniul învățământului;
* Implicarea cadrelor didactice în activități de formare continuă;
* Creșterea responsabilității cadrelor didactice pentru pregătirea elevilor de sesiunea de examene;
* Organizarea activităților suplimentare pentru elevii cu eșec școlar;
* Scrierea de proiecte externe de finanțare în scopul diversificării curriculei la decizia școlii;
* Organizarea, la nivel de instituție, a pregătirii suplimentare pentru elevii dotați;
* Sporirea obiectivității în aprecierea și notarea testelor scrise.</t>
  </si>
  <si>
    <t>* Planurile manageriale nu întotdeauna sunt înțelese și respectate de toți angajații;
* Nu există cerințe unice din partea inspectorilor la disciplinele școlare cu referire la planificarea didactică anuală;
* Graficul  nu poate exclude, uneori, dublarea evaluărilor sumative în aceeași zi pentru elevii unei clase;
* Materialul didactic nu este suficient și modern;
* Planul de activități educative şcolare şi extraşcolare nu întotdeauna este acceptat de toți elevii, în special, de cei din clasele liceale, care sunt angajați și în câmpul muncii;
* Multitudinea de informație nouă referitoare la Legislația din domeniul învățământului, care, în ultima perioadă, suportă modificări în toate domeniile;
* Frica elevilor, persoanelor de a se adresa serviciilor de educație încluzivă, logopedică și psihologică;
* Orele opționale, prin curricula propusă, nu pot acoperi  cerinţele elevilor şi ale părinţilor, datorită lipsei de fonduri şi a personalului calificat;
* Există elevi din familii defavorizate, needucogene, dezavantajate social, care nu consideră necesară știința de carte.</t>
  </si>
  <si>
    <t xml:space="preserve">* Angajații nu vor putea participa calitativ la desfășurarea și evaluarea activităților din liceu;
* Elevii vor fi supuși unui stres suplimentar care poate influența reușita școlară și sănătatea lor;
* Rezultatele elevilor la evaluările sumative vor depinde de complexitatea testelor și baremelor de verificare, apreciere și notare, alcătuite de fiecare cadru didactic;
* Conținuturile curriculare nu vor fi asimilate temeinic și nu vor conduce spre formare de competențe;
* Tot mai mulți elevi aleg calculatorul  în locul activităților curriculare/ extrașcolare;
* Cadrele didactice sunt nemulțumite de rezultatele obținute;
* Elevii nu beneficiază de orele din curricula la decizia școlii (CDȘ);
* Se va diminua din imaginea instituției, dacă numărul de corigenți va crește.
</t>
  </si>
  <si>
    <t xml:space="preserve">* Încadrarea cadrelor didactice în activități de formare continuă;
* Regulamentele  interne de evaluare  ar  oferi posibilitatea eliminării din sistem a cadrelor didactice incompetente;
* Alegerea cu rigurozitate a instituțiilor de formare și dezvoltare profesională;
* Stimularea activității cadrelor didactice în diverse comisii;
* Promovarea culturii legislative printre elevi;
* Monitorizarea permanentă a elevilor din familiile needucogene și susținerea lor morală, psihologică, academică de către profesori;
* Pedagogizarea părinților în vederea susținerii nepecuniare a procesului educațional spre binele copiilor;
* Popularizarea, la momente oportune, a politicilor instituției, precum și a obligațiilor părinților;
* Implicarea părinților în activitățile extracurriculare și extrașcolare;
* Reglementarea minuțioasă a graficelor de desfășurare a activităților;
* Analiza detaliată a materialelor prezentate pentru activități;
* Respectarea dreptului la religie;
* Educarea spiritului de toleranță;
* Realizarea de proiecte online;
* Colaborarea cu mass-media în alcătuirea textului de emisie.
</t>
  </si>
  <si>
    <t xml:space="preserve">*Tot mai multe cadre didactice sunt nemulțumite de situația din învățământ, găsindu-și utilitatea în alte sfere;
* Există cadre didactice care au o rezistență puternică la schimbări și manifestă reacții  stresante;
* Unele cadrele didactice aplică sporadic  la lecții strategii didactice interactive;
* Existența găștilor de cartier influențează elevii și încurajează absenteismul școlar și  delicvența juvenilă;
* Emigrarea temporară sau definitivă a părinților peste hotare;
* Creşterea numărul de elevi care se educă în familii social-vulnerabile, needucogene, din cauza micșorării veniturilor sau pierderii locurilor de muncă a părinţilor şi a atitudinii de indiferenţă a  acestora;
* Indisponibilitate temporară din partea unor părinți;
* Informații insufuciente despre orientarea profesională;
* Mass-media nu întotdeauna este predispusă să reflecte activitățile școlare, în contextul promovării imaginii pozitive a instituției.
</t>
  </si>
  <si>
    <t>* Disfuncționalități în procesul de predare-învățare-evaluare;
* Lipsa parteneriatului între instituții;
* Influența externă asupra elevilor în comiterea  actelor  de încălcare a legilor, care, în consecinţă, pot duce la eșec școlar;
* Diminuarea supravegherei copiilor de către părinţi  din motivul emigrării temporare sau definitive a părinților peste hotare;
* Unele decizii luate la nivel de liceu nu vor reprezenta opinia părinților;
* Neimplicarea  în diverse activități a unor elevi, părinţi,  profesori;
* Cadrele didactice nu se încadrează în timp pentru a prezenta informaţiile, din cauza suprasolicitărilor; 
* Mass-media ar putea folosi problemele comunității școlare pentru creșterea raitingului.</t>
  </si>
  <si>
    <r>
      <rPr>
        <b/>
        <i/>
        <sz val="11"/>
        <color theme="6" tint="-0.499984740745262"/>
        <rFont val="Times New Roman"/>
        <family val="1"/>
      </rPr>
      <t>Implementarea eficace și eficientă a curriculumului  și a standartelor de eficiență:</t>
    </r>
    <r>
      <rPr>
        <b/>
        <sz val="11"/>
        <color theme="6" tint="-0.499984740745262"/>
        <rFont val="Times New Roman"/>
        <family val="1"/>
      </rPr>
      <t xml:space="preserve">
* Eficientizarea procesului de predare-învățare la lecție prin utilizarea strategiilor didactice moderne;
* Diversificarea ofertei educaționale opționale prin implementarea Curriculumului la decizia școlii (CDȘ);
* Asigurarea finalității curriculumului prin formarea unui absolvent cu spirit de inițiativă, capabil de autodezvoltare, care posedă un sistem de competențe necesare pentru angajare pe piața muncii (deschis pentru dialog intercultural în contextul valorilor naționale și universale asumate).
</t>
    </r>
    <r>
      <rPr>
        <b/>
        <i/>
        <sz val="11"/>
        <color theme="6" tint="-0.499984740745262"/>
        <rFont val="Times New Roman"/>
        <family val="1"/>
      </rPr>
      <t>Asigurarea instituției cu personal didactic și managerial competent și competitiv:</t>
    </r>
    <r>
      <rPr>
        <b/>
        <sz val="11"/>
        <color theme="6" tint="-0.499984740745262"/>
        <rFont val="Times New Roman"/>
        <family val="1"/>
      </rPr>
      <t xml:space="preserve">
* Recrutarea și selectarea prin concurs a directorilor adjuncți și a cadrelor didactice;
* Dezvoltarea unui sistem de formări interne în scopul cunoașterii și  promovării culturii organizaționale, a managementului clasei, a instruirii  juridice, financiare ș.a.;
* Dezvoltarea/ formarea competenței digitale la cadrele didactice;
* Dezvoltarea/ formarea competenței de comunicare la cadrele didactice într-o limbă străină;
* Dezvoltarea unei politici interne de motivarea a angajaților.
</t>
    </r>
    <r>
      <rPr>
        <b/>
        <i/>
        <sz val="11"/>
        <color theme="6" tint="-0.499984740745262"/>
        <rFont val="Times New Roman"/>
        <family val="1"/>
      </rPr>
      <t>Dezvoltarea bazei didactice și a celei tehnico-materiale a instituției:</t>
    </r>
    <r>
      <rPr>
        <b/>
        <sz val="11"/>
        <color theme="6" tint="-0.499984740745262"/>
        <rFont val="Times New Roman"/>
        <family val="1"/>
      </rPr>
      <t xml:space="preserve">
* Asigurarea și dezvoltarea condițiilor materiale optime pentru desfășurarea procesului educațional;
* Completarea permanentă a fondului de carte al bibliotecii școlare;
* Asigurarea elevilor cu manuale;
* Asigurarea bazei tehnico-materiale pentru sălile de clasă (computer, laptop, proiector, ecran);
* Amenajarea sălii de sport/ dans pentru elevii claselor primare.
</t>
    </r>
    <r>
      <rPr>
        <b/>
        <i/>
        <sz val="11"/>
        <color theme="6" tint="-0.499984740745262"/>
        <rFont val="Times New Roman"/>
        <family val="1"/>
      </rPr>
      <t>Gestionarea corectă și transparentă a resurselor financiare bugetare și valorificarea surselor de finanțare extrabugetară posibile:</t>
    </r>
    <r>
      <rPr>
        <b/>
        <sz val="11"/>
        <color theme="6" tint="-0.499984740745262"/>
        <rFont val="Times New Roman"/>
        <family val="1"/>
      </rPr>
      <t xml:space="preserve">
* Cunoașterea legislației (financiare) a Republicii Moldova în vederea asigurării politicii de contabilitate a instituției;
* Dezvoltarea relațiilor de colaborare informațională  între contabilitatea  instituției și a altor entități juridice;
* Implicarea angajaților în procesele de proiectare și executare a bugetului;
* Încadrarea personalului în procesul decizional de valorificare a surselor de finanțare (bugetul);
* Identificarea de surse de finanțare externă și scrierea de proiecte.
</t>
    </r>
    <r>
      <rPr>
        <b/>
        <i/>
        <sz val="11"/>
        <color theme="6" tint="-0.499984740745262"/>
        <rFont val="Times New Roman"/>
        <family val="1"/>
      </rPr>
      <t>Dezvoltarea și asigurarea eficacității parteneriatelor cu alte instituții, organizații nonguvernamentale, factori comunitari în vederea realizării unor proiecte educaționale de maxim interes pentru comunitate:</t>
    </r>
    <r>
      <rPr>
        <b/>
        <sz val="11"/>
        <color theme="6" tint="-0.499984740745262"/>
        <rFont val="Times New Roman"/>
        <family val="1"/>
      </rPr>
      <t xml:space="preserve">
* Stabilirea și dezvoltarea unor relații corecte și statutare cu instanțele ierarhic superioare;
* Promovarea relațiilor de colaborare cu instituțiile educaționale din țară și peste hotare;
* Colaborarea în ascensiune cu organizațiile nonguvernamentale pentru asigurarea unui proces educațional de calitate;
* Realizarea de proiecte cu și pentru comunitate în asigurarea unor  parteneriate.</t>
    </r>
  </si>
  <si>
    <t>Activități realizate:
1. Monitorizarea permanentă a acestor copii prin menținerea legăturii cu familia;
2. Încadrarea elevilor menționați în diferite activități extrașcolare și extracurriculare: secții sportive, ansamblul etno-folcloric ,,Odolean", cerculde creaţie ,,Măini dibace", cercul de creație ,,Arte vizuale şi tehnologii";
3. Desfășurarea  activităților de prevenire a situațiilor de risc (consum de droguri, alcoool, fumat etc) prin discuții individuale, ore de dezvoltare personală, ore de conseliere, activităţi cu caracter profilactic;
4. Implementarea parteneriatelor cu  instituțiile publice, precum: IGP Botanica (inspectoratul pentru minori), CMF1, ONG-uri de profil.</t>
  </si>
  <si>
    <t>Medicamente și materiale sanitare / colectivul de profesori și elevi</t>
  </si>
  <si>
    <r>
      <t xml:space="preserve">* Scrierea de proiecte în atragerea de resurse pentru reparația sălilor de clasă;
* Schimbarea sistemei de încălzire pe secțiunea sălilor de sport;
* Repararea și modernizarea în totalitate a grupurilor sanitare;
* Materialul dezinfectant repartizat proporțional numărului de elevi;
* Organizarea activităților de promovare a cărții, de conștientizare a rolului cărții, spre deosebire de internet,  prin proiectul educațional </t>
    </r>
    <r>
      <rPr>
        <b/>
        <i/>
        <sz val="11"/>
        <color theme="6" tint="-0.499984740745262"/>
        <rFont val="Times New Roman"/>
        <family val="1"/>
      </rPr>
      <t>Liceul citește o carte</t>
    </r>
    <r>
      <rPr>
        <b/>
        <sz val="11"/>
        <color theme="6" tint="-0.499984740745262"/>
        <rFont val="Times New Roman"/>
        <family val="1"/>
      </rPr>
      <t>;
* Popularizarea bunelor practici ale serviciilor oferite de cabinetele pentru educația incluzivă, logopedică și psihologică;
* Utilizarea banilor din bugetul liceului pentru modernizarea bazei didactico-materiale;
* Montarea camerelor de luat vederi cu optică ce depășește terenul de sport;
* Procurarea băncilor reglabile și ajustabile particularităților de vârstă ale elevilor;
* Completarea bazei materiale a cabinetului de menaj cu materiale necesare pentru lecții;
* Dotarea sălilor de clasă cu multimedia, internet;
* Optimizarea cheltuielilor, mobilizarea și încadrarea în normele limitelor de consum;
* Solicitarea alocării fondurilor din componenta municipală pentru instituție.</t>
    </r>
  </si>
  <si>
    <t xml:space="preserve"> Plan individual (clase cu profil muzical coral)</t>
  </si>
  <si>
    <t>Limba română</t>
  </si>
  <si>
    <t>Liceul Teoretic „Iulia Hașeu”</t>
  </si>
</sst>
</file>

<file path=xl/styles.xml><?xml version="1.0" encoding="utf-8"?>
<styleSheet xmlns="http://schemas.openxmlformats.org/spreadsheetml/2006/main">
  <numFmts count="2">
    <numFmt numFmtId="164" formatCode="0.0"/>
    <numFmt numFmtId="165" formatCode="0.0%"/>
  </numFmts>
  <fonts count="99">
    <font>
      <sz val="11"/>
      <color theme="1"/>
      <name val="Calibri"/>
      <family val="2"/>
      <charset val="204"/>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204"/>
      <scheme val="minor"/>
    </font>
    <font>
      <sz val="11"/>
      <color theme="0"/>
      <name val="Calibri"/>
      <family val="2"/>
      <charset val="204"/>
      <scheme val="minor"/>
    </font>
    <font>
      <b/>
      <sz val="11"/>
      <color theme="1"/>
      <name val="Times New Roman"/>
      <family val="1"/>
      <charset val="204"/>
    </font>
    <font>
      <i/>
      <sz val="11"/>
      <color theme="1"/>
      <name val="Calibri"/>
      <family val="2"/>
      <charset val="204"/>
      <scheme val="minor"/>
    </font>
    <font>
      <b/>
      <i/>
      <sz val="14"/>
      <color theme="1"/>
      <name val="Times New Roman"/>
      <family val="1"/>
      <charset val="204"/>
    </font>
    <font>
      <b/>
      <sz val="14"/>
      <color theme="1"/>
      <name val="Times New Roman"/>
      <family val="1"/>
      <charset val="204"/>
    </font>
    <font>
      <b/>
      <sz val="11"/>
      <color indexed="8"/>
      <name val="Times New Roman"/>
      <family val="1"/>
      <charset val="204"/>
    </font>
    <font>
      <sz val="9"/>
      <color indexed="8"/>
      <name val="Calibri"/>
      <family val="2"/>
    </font>
    <font>
      <b/>
      <sz val="11"/>
      <color rgb="FF00B050"/>
      <name val="Calibri"/>
      <family val="2"/>
      <charset val="204"/>
      <scheme val="minor"/>
    </font>
    <font>
      <b/>
      <i/>
      <sz val="11"/>
      <color theme="1"/>
      <name val="Times New Roman"/>
      <family val="1"/>
      <charset val="204"/>
    </font>
    <font>
      <sz val="11"/>
      <color theme="1"/>
      <name val="Times New Roman"/>
      <family val="1"/>
      <charset val="204"/>
    </font>
    <font>
      <b/>
      <i/>
      <sz val="11"/>
      <color theme="1"/>
      <name val="Calibri"/>
      <family val="2"/>
      <charset val="204"/>
      <scheme val="minor"/>
    </font>
    <font>
      <i/>
      <sz val="11"/>
      <color rgb="FF0070C0"/>
      <name val="Calibri"/>
      <family val="2"/>
      <charset val="204"/>
      <scheme val="minor"/>
    </font>
    <font>
      <i/>
      <sz val="11"/>
      <color theme="1"/>
      <name val="Calibri"/>
      <family val="2"/>
      <charset val="204"/>
    </font>
    <font>
      <b/>
      <sz val="11"/>
      <color theme="1"/>
      <name val="Calibri"/>
      <family val="2"/>
      <charset val="204"/>
      <scheme val="minor"/>
    </font>
    <font>
      <b/>
      <sz val="11"/>
      <color theme="7" tint="-0.499984740745262"/>
      <name val="Times New Roman"/>
      <family val="1"/>
      <charset val="204"/>
    </font>
    <font>
      <b/>
      <sz val="11"/>
      <color theme="7" tint="-0.499984740745262"/>
      <name val="Calibri"/>
      <family val="2"/>
      <charset val="204"/>
      <scheme val="minor"/>
    </font>
    <font>
      <sz val="11"/>
      <color theme="7" tint="-0.499984740745262"/>
      <name val="Calibri"/>
      <family val="2"/>
      <charset val="204"/>
      <scheme val="minor"/>
    </font>
    <font>
      <sz val="11"/>
      <color theme="7" tint="-0.499984740745262"/>
      <name val="Times New Roman"/>
      <family val="1"/>
    </font>
    <font>
      <b/>
      <sz val="11"/>
      <color theme="7" tint="-0.499984740745262"/>
      <name val="Times New Roman"/>
      <family val="1"/>
    </font>
    <font>
      <b/>
      <sz val="10"/>
      <color theme="7" tint="-0.499984740745262"/>
      <name val="Times New Roman"/>
      <family val="1"/>
    </font>
    <font>
      <i/>
      <sz val="11"/>
      <color theme="7" tint="-0.499984740745262"/>
      <name val="Calibri"/>
      <family val="2"/>
      <charset val="204"/>
      <scheme val="minor"/>
    </font>
    <font>
      <b/>
      <sz val="10"/>
      <color theme="7" tint="-0.499984740745262"/>
      <name val="Times New Roman"/>
      <family val="1"/>
      <charset val="204"/>
    </font>
    <font>
      <b/>
      <i/>
      <sz val="11"/>
      <color theme="7" tint="-0.499984740745262"/>
      <name val="Times New Roman"/>
      <family val="1"/>
      <charset val="204"/>
    </font>
    <font>
      <b/>
      <sz val="14"/>
      <color theme="7" tint="-0.499984740745262"/>
      <name val="Calibri"/>
      <family val="2"/>
      <charset val="204"/>
      <scheme val="minor"/>
    </font>
    <font>
      <sz val="14"/>
      <color theme="1"/>
      <name val="Calibri"/>
      <family val="2"/>
      <charset val="204"/>
      <scheme val="minor"/>
    </font>
    <font>
      <i/>
      <sz val="14"/>
      <color theme="1"/>
      <name val="Calibri"/>
      <family val="2"/>
      <scheme val="minor"/>
    </font>
    <font>
      <b/>
      <sz val="11"/>
      <color rgb="FF660066"/>
      <name val="Times New Roman"/>
      <family val="1"/>
    </font>
    <font>
      <b/>
      <i/>
      <sz val="14"/>
      <color rgb="FF660066"/>
      <name val="Times New Roman"/>
      <family val="1"/>
      <charset val="204"/>
    </font>
    <font>
      <b/>
      <sz val="11"/>
      <color rgb="FF660066"/>
      <name val="Times New Roman"/>
      <family val="1"/>
      <charset val="204"/>
    </font>
    <font>
      <sz val="11"/>
      <color rgb="FF660066"/>
      <name val="Calibri"/>
      <family val="2"/>
    </font>
    <font>
      <b/>
      <i/>
      <sz val="12"/>
      <color rgb="FF660066"/>
      <name val="Times New Roman"/>
      <family val="1"/>
      <charset val="204"/>
    </font>
    <font>
      <b/>
      <i/>
      <sz val="12"/>
      <color theme="7" tint="-0.499984740745262"/>
      <name val="Times New Roman"/>
      <family val="1"/>
      <charset val="204"/>
    </font>
    <font>
      <b/>
      <i/>
      <sz val="14"/>
      <color theme="7" tint="-0.499984740745262"/>
      <name val="Times New Roman"/>
      <family val="1"/>
      <charset val="204"/>
    </font>
    <font>
      <sz val="12"/>
      <color theme="1"/>
      <name val="Calibri"/>
      <family val="2"/>
      <charset val="204"/>
      <scheme val="minor"/>
    </font>
    <font>
      <b/>
      <sz val="14"/>
      <color rgb="FF660066"/>
      <name val="Times New Roman"/>
      <family val="1"/>
      <charset val="204"/>
    </font>
    <font>
      <b/>
      <sz val="12"/>
      <color rgb="FF660066"/>
      <name val="Times New Roman"/>
      <family val="1"/>
      <charset val="204"/>
    </font>
    <font>
      <b/>
      <sz val="14"/>
      <color rgb="FFFF0000"/>
      <name val="Calibri"/>
      <family val="2"/>
      <scheme val="minor"/>
    </font>
    <font>
      <b/>
      <i/>
      <sz val="14"/>
      <color rgb="FFFF0000"/>
      <name val="Calibri"/>
      <family val="2"/>
      <scheme val="minor"/>
    </font>
    <font>
      <sz val="11"/>
      <color rgb="FFFF0000"/>
      <name val="Calibri"/>
      <family val="2"/>
      <charset val="204"/>
      <scheme val="minor"/>
    </font>
    <font>
      <sz val="11"/>
      <color theme="0"/>
      <name val="Calibri"/>
      <family val="2"/>
      <scheme val="minor"/>
    </font>
    <font>
      <b/>
      <sz val="28"/>
      <color theme="0"/>
      <name val="Times New Roman"/>
      <family val="1"/>
    </font>
    <font>
      <b/>
      <sz val="16"/>
      <color theme="0"/>
      <name val="Times New Roman"/>
      <family val="1"/>
    </font>
    <font>
      <b/>
      <sz val="20"/>
      <color rgb="FF006600"/>
      <name val="Times New Roman"/>
      <family val="1"/>
    </font>
    <font>
      <b/>
      <sz val="11"/>
      <color theme="6" tint="-0.499984740745262"/>
      <name val="Times New Roman"/>
      <family val="1"/>
      <charset val="204"/>
    </font>
    <font>
      <b/>
      <i/>
      <sz val="14"/>
      <color rgb="FF006600"/>
      <name val="Times New Roman"/>
      <family val="1"/>
      <charset val="204"/>
    </font>
    <font>
      <b/>
      <sz val="11"/>
      <color rgb="FF006600"/>
      <name val="Times New Roman"/>
      <family val="1"/>
      <charset val="204"/>
    </font>
    <font>
      <b/>
      <sz val="11"/>
      <color theme="6" tint="-0.499984740745262"/>
      <name val="Times New Roman"/>
      <family val="1"/>
    </font>
    <font>
      <b/>
      <sz val="10"/>
      <color theme="6" tint="-0.499984740745262"/>
      <name val="Times New Roman"/>
      <family val="1"/>
    </font>
    <font>
      <b/>
      <sz val="11"/>
      <color rgb="FF006600"/>
      <name val="Times New Roman"/>
      <family val="1"/>
    </font>
    <font>
      <b/>
      <sz val="10"/>
      <color rgb="FF006600"/>
      <name val="Times New Roman"/>
      <family val="1"/>
    </font>
    <font>
      <b/>
      <sz val="10"/>
      <color rgb="FF006600"/>
      <name val="Times New Roman"/>
      <family val="1"/>
      <charset val="204"/>
    </font>
    <font>
      <b/>
      <i/>
      <sz val="11"/>
      <color rgb="FF006600"/>
      <name val="Times New Roman"/>
      <family val="1"/>
      <charset val="204"/>
    </font>
    <font>
      <b/>
      <sz val="20"/>
      <color rgb="FF006600"/>
      <name val="Times New Roman"/>
      <family val="1"/>
      <charset val="204"/>
    </font>
    <font>
      <sz val="11"/>
      <color rgb="FF006600"/>
      <name val="Calibri"/>
      <family val="2"/>
      <charset val="204"/>
      <scheme val="minor"/>
    </font>
    <font>
      <b/>
      <i/>
      <sz val="20"/>
      <color rgb="FF006600"/>
      <name val="Times New Roman"/>
      <family val="1"/>
      <charset val="204"/>
    </font>
    <font>
      <b/>
      <i/>
      <sz val="12"/>
      <color rgb="FF006600"/>
      <name val="Times New Roman"/>
      <family val="1"/>
      <charset val="204"/>
    </font>
    <font>
      <sz val="11"/>
      <color rgb="FF006600"/>
      <name val="Times New Roman"/>
      <family val="1"/>
      <charset val="204"/>
    </font>
    <font>
      <b/>
      <sz val="10"/>
      <color theme="6" tint="-0.499984740745262"/>
      <name val="Times New Roman"/>
      <family val="1"/>
      <charset val="204"/>
    </font>
    <font>
      <sz val="11"/>
      <color theme="6" tint="-0.499984740745262"/>
      <name val="Calibri"/>
      <family val="2"/>
      <charset val="204"/>
      <scheme val="minor"/>
    </font>
    <font>
      <b/>
      <sz val="9"/>
      <color rgb="FF006600"/>
      <name val="Times New Roman"/>
      <family val="1"/>
      <charset val="204"/>
    </font>
    <font>
      <sz val="11"/>
      <color theme="6" tint="-0.499984740745262"/>
      <name val="Times New Roman"/>
      <family val="1"/>
    </font>
    <font>
      <b/>
      <sz val="11"/>
      <color theme="6" tint="-0.499984740745262"/>
      <name val="Calibri"/>
      <family val="2"/>
      <scheme val="minor"/>
    </font>
    <font>
      <sz val="11"/>
      <color theme="6" tint="-0.499984740745262"/>
      <name val="Calibri"/>
      <family val="2"/>
      <scheme val="minor"/>
    </font>
    <font>
      <sz val="11"/>
      <color theme="6" tint="-0.499984740745262"/>
      <name val="Times New Roman"/>
      <family val="1"/>
      <charset val="204"/>
    </font>
    <font>
      <i/>
      <sz val="11"/>
      <color theme="6" tint="-0.499984740745262"/>
      <name val="Times New Roman"/>
      <family val="1"/>
    </font>
    <font>
      <b/>
      <sz val="11"/>
      <color theme="6" tint="-0.499984740745262"/>
      <name val="Calibri"/>
      <family val="2"/>
      <charset val="204"/>
      <scheme val="minor"/>
    </font>
    <font>
      <b/>
      <sz val="14"/>
      <color rgb="FF006600"/>
      <name val="Calibri"/>
      <family val="2"/>
      <charset val="204"/>
    </font>
    <font>
      <b/>
      <i/>
      <sz val="14"/>
      <color rgb="FF006600"/>
      <name val="Calibri"/>
      <family val="2"/>
      <charset val="204"/>
    </font>
    <font>
      <i/>
      <sz val="12"/>
      <color rgb="FF006600"/>
      <name val="Calibri"/>
      <family val="2"/>
      <charset val="204"/>
      <scheme val="minor"/>
    </font>
    <font>
      <u/>
      <sz val="11"/>
      <color theme="6" tint="-0.499984740745262"/>
      <name val="Times New Roman"/>
      <family val="1"/>
    </font>
    <font>
      <b/>
      <i/>
      <sz val="11"/>
      <color theme="6" tint="-0.499984740745262"/>
      <name val="Times New Roman"/>
      <family val="1"/>
    </font>
    <font>
      <b/>
      <i/>
      <sz val="11"/>
      <color rgb="FF006600"/>
      <name val="Times New Roman"/>
      <family val="1"/>
    </font>
    <font>
      <b/>
      <sz val="10"/>
      <color rgb="FF006600"/>
      <name val="Calibri"/>
      <family val="2"/>
      <charset val="204"/>
    </font>
    <font>
      <b/>
      <i/>
      <u/>
      <sz val="11"/>
      <color rgb="FF006600"/>
      <name val="Times New Roman"/>
      <family val="1"/>
    </font>
    <font>
      <b/>
      <sz val="14"/>
      <color rgb="FF006600"/>
      <name val="Times New Roman"/>
      <family val="1"/>
    </font>
    <font>
      <b/>
      <sz val="11"/>
      <color rgb="FFFF0000"/>
      <name val="Times New Roman"/>
      <family val="1"/>
      <charset val="204"/>
    </font>
    <font>
      <b/>
      <i/>
      <sz val="11"/>
      <color theme="6" tint="-0.499984740745262"/>
      <name val="Calibri"/>
      <family val="2"/>
      <scheme val="minor"/>
    </font>
    <font>
      <b/>
      <sz val="11"/>
      <color rgb="FF006600"/>
      <name val="Calibri"/>
      <family val="2"/>
      <scheme val="minor"/>
    </font>
    <font>
      <sz val="11"/>
      <color rgb="FFFF0000"/>
      <name val="Times New Roman"/>
      <family val="1"/>
      <charset val="204"/>
    </font>
    <font>
      <b/>
      <u/>
      <sz val="11"/>
      <color theme="6" tint="-0.499984740745262"/>
      <name val="Times New Roman"/>
      <family val="1"/>
    </font>
    <font>
      <b/>
      <sz val="9"/>
      <color rgb="FF006600"/>
      <name val="Times New Roman"/>
      <family val="1"/>
    </font>
    <font>
      <u/>
      <sz val="11"/>
      <color theme="10"/>
      <name val="Calibri"/>
      <family val="2"/>
      <charset val="204"/>
      <scheme val="minor"/>
    </font>
    <font>
      <b/>
      <sz val="11"/>
      <color rgb="FFFF0000"/>
      <name val="Times New Roman"/>
      <family val="1"/>
    </font>
    <font>
      <b/>
      <i/>
      <sz val="11"/>
      <color theme="6" tint="-0.499984740745262"/>
      <name val="Times New Roman"/>
      <family val="1"/>
      <charset val="204"/>
    </font>
    <font>
      <u/>
      <sz val="11"/>
      <color theme="10"/>
      <name val="Calibri"/>
      <family val="2"/>
      <charset val="204"/>
    </font>
    <font>
      <i/>
      <sz val="11"/>
      <color theme="6" tint="-0.499984740745262"/>
      <name val="Calibri"/>
      <family val="2"/>
      <charset val="204"/>
      <scheme val="minor"/>
    </font>
    <font>
      <b/>
      <sz val="12"/>
      <color theme="6" tint="-0.499984740745262"/>
      <name val="Times New Roman"/>
      <family val="1"/>
      <charset val="204"/>
    </font>
    <font>
      <b/>
      <sz val="10"/>
      <color theme="1"/>
      <name val="Times New Roman"/>
      <family val="1"/>
    </font>
    <font>
      <b/>
      <sz val="9"/>
      <color theme="1"/>
      <name val="Times New Roman"/>
      <family val="1"/>
    </font>
    <font>
      <b/>
      <sz val="9"/>
      <color theme="6" tint="-0.499984740745262"/>
      <name val="Times New Roman"/>
      <family val="1"/>
    </font>
    <font>
      <b/>
      <i/>
      <sz val="11"/>
      <color theme="6" tint="-0.499984740745262"/>
      <name val="Calibri"/>
      <family val="2"/>
      <charset val="204"/>
      <scheme val="minor"/>
    </font>
    <font>
      <b/>
      <i/>
      <sz val="12"/>
      <color theme="6" tint="-0.499984740745262"/>
      <name val="Times New Roman"/>
      <family val="1"/>
    </font>
    <font>
      <b/>
      <sz val="11"/>
      <color theme="1"/>
      <name val="Times New Roman"/>
      <family val="1"/>
    </font>
  </fonts>
  <fills count="16">
    <fill>
      <patternFill patternType="none"/>
    </fill>
    <fill>
      <patternFill patternType="gray125"/>
    </fill>
    <fill>
      <patternFill patternType="solid">
        <fgColor theme="4" tint="0.79998168889431442"/>
        <bgColor indexed="65"/>
      </patternFill>
    </fill>
    <fill>
      <patternFill patternType="solid">
        <fgColor theme="8"/>
      </patternFill>
    </fill>
    <fill>
      <patternFill patternType="solid">
        <fgColor indexed="9"/>
        <bgColor indexed="64"/>
      </patternFill>
    </fill>
    <fill>
      <patternFill patternType="solid">
        <fgColor theme="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6"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rgb="FFC00000"/>
        <bgColor indexed="64"/>
      </patternFill>
    </fill>
    <fill>
      <patternFill patternType="solid">
        <fgColor theme="0"/>
        <bgColor indexed="64"/>
      </patternFill>
    </fill>
  </fills>
  <borders count="8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auto="1"/>
      </left>
      <right/>
      <top style="medium">
        <color auto="1"/>
      </top>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hair">
        <color indexed="64"/>
      </left>
      <right style="thin">
        <color indexed="64"/>
      </right>
      <top/>
      <bottom style="hair">
        <color indexed="64"/>
      </bottom>
      <diagonal/>
    </border>
    <border>
      <left/>
      <right style="medium">
        <color indexed="64"/>
      </right>
      <top style="thin">
        <color indexed="64"/>
      </top>
      <bottom/>
      <diagonal/>
    </border>
  </borders>
  <cellStyleXfs count="34">
    <xf numFmtId="0" fontId="0" fillId="0" borderId="0"/>
    <xf numFmtId="0" fontId="5" fillId="2" borderId="0" applyNumberFormat="0" applyBorder="0" applyAlignment="0" applyProtection="0"/>
    <xf numFmtId="0" fontId="6" fillId="3" borderId="0" applyNumberFormat="0" applyBorder="0" applyAlignment="0" applyProtection="0"/>
    <xf numFmtId="9" fontId="5" fillId="0" borderId="0" applyFont="0" applyFill="0" applyBorder="0" applyAlignment="0" applyProtection="0"/>
    <xf numFmtId="0" fontId="45" fillId="5" borderId="0" applyNumberFormat="0" applyBorder="0" applyAlignment="0" applyProtection="0"/>
    <xf numFmtId="0" fontId="45" fillId="6" borderId="0" applyNumberFormat="0" applyBorder="0" applyAlignment="0" applyProtection="0"/>
    <xf numFmtId="0" fontId="4" fillId="7" borderId="0" applyNumberFormat="0" applyBorder="0" applyAlignment="0" applyProtection="0"/>
    <xf numFmtId="0" fontId="45" fillId="8" borderId="0" applyNumberFormat="0" applyBorder="0" applyAlignment="0" applyProtection="0"/>
    <xf numFmtId="0" fontId="3" fillId="7" borderId="0" applyNumberFormat="0" applyBorder="0" applyAlignment="0" applyProtection="0"/>
    <xf numFmtId="0" fontId="87" fillId="0" borderId="0" applyNumberFormat="0" applyFill="0" applyBorder="0" applyAlignment="0" applyProtection="0"/>
    <xf numFmtId="0" fontId="90" fillId="0" borderId="0" applyNumberFormat="0" applyFill="0" applyBorder="0" applyAlignment="0" applyProtection="0">
      <alignment vertical="top"/>
      <protection locked="0"/>
    </xf>
    <xf numFmtId="0" fontId="3" fillId="0" borderId="0"/>
    <xf numFmtId="0" fontId="3" fillId="7" borderId="0" applyNumberFormat="0" applyBorder="0" applyAlignment="0" applyProtection="0"/>
    <xf numFmtId="0" fontId="3" fillId="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483">
    <xf numFmtId="0" fontId="0" fillId="0" borderId="0" xfId="0"/>
    <xf numFmtId="0" fontId="10" fillId="0" borderId="0" xfId="0" applyFont="1" applyAlignment="1">
      <alignment horizontal="center"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left" vertical="center"/>
    </xf>
    <xf numFmtId="0" fontId="0" fillId="0" borderId="0" xfId="0" applyFill="1" applyBorder="1"/>
    <xf numFmtId="14" fontId="11" fillId="0" borderId="0" xfId="0" applyNumberFormat="1" applyFont="1" applyFill="1" applyBorder="1"/>
    <xf numFmtId="0" fontId="12" fillId="0" borderId="0" xfId="0" applyFont="1" applyFill="1" applyBorder="1"/>
    <xf numFmtId="0" fontId="12" fillId="0" borderId="0" xfId="0" applyFont="1" applyBorder="1"/>
    <xf numFmtId="0" fontId="9" fillId="0" borderId="0" xfId="0" applyFont="1" applyAlignment="1">
      <alignment horizontal="left"/>
    </xf>
    <xf numFmtId="0" fontId="0" fillId="0" borderId="0" xfId="0" applyFill="1" applyBorder="1" applyAlignment="1">
      <alignment vertical="top" wrapText="1"/>
    </xf>
    <xf numFmtId="0" fontId="7" fillId="0" borderId="0" xfId="0" applyFont="1" applyFill="1" applyBorder="1" applyAlignment="1">
      <alignment vertical="center"/>
    </xf>
    <xf numFmtId="0" fontId="8" fillId="0" borderId="0" xfId="0" applyFont="1" applyBorder="1" applyAlignment="1">
      <alignment horizontal="left"/>
    </xf>
    <xf numFmtId="0" fontId="0" fillId="0" borderId="0" xfId="0" applyFill="1" applyBorder="1" applyAlignment="1">
      <alignment vertical="top"/>
    </xf>
    <xf numFmtId="0" fontId="8" fillId="0" borderId="0" xfId="0" applyFont="1" applyFill="1" applyBorder="1" applyAlignment="1">
      <alignment horizontal="center" vertical="top"/>
    </xf>
    <xf numFmtId="0" fontId="0" fillId="0" borderId="0" xfId="0" applyAlignment="1"/>
    <xf numFmtId="0" fontId="8" fillId="0" borderId="0" xfId="0" applyFont="1" applyAlignment="1">
      <alignment vertical="center"/>
    </xf>
    <xf numFmtId="0" fontId="0" fillId="0" borderId="0" xfId="0" applyBorder="1" applyAlignment="1">
      <alignment vertical="top" wrapText="1"/>
    </xf>
    <xf numFmtId="0" fontId="7" fillId="0" borderId="0" xfId="0" applyFont="1" applyBorder="1" applyAlignment="1">
      <alignment vertical="center" wrapText="1"/>
    </xf>
    <xf numFmtId="0" fontId="0" fillId="0" borderId="0" xfId="0" applyBorder="1" applyAlignment="1"/>
    <xf numFmtId="0" fontId="15" fillId="0" borderId="0" xfId="0" applyFont="1"/>
    <xf numFmtId="0" fontId="17" fillId="0" borderId="0" xfId="0" applyFont="1"/>
    <xf numFmtId="0" fontId="8" fillId="0" borderId="0" xfId="0" applyFont="1" applyBorder="1" applyAlignment="1">
      <alignment horizontal="center" vertical="center"/>
    </xf>
    <xf numFmtId="0" fontId="16" fillId="0" borderId="0" xfId="0" applyFont="1"/>
    <xf numFmtId="0" fontId="16" fillId="0" borderId="0" xfId="0" applyFont="1" applyAlignment="1">
      <alignment horizontal="center" wrapText="1"/>
    </xf>
    <xf numFmtId="0" fontId="0" fillId="0" borderId="0" xfId="0" applyFill="1" applyBorder="1" applyAlignment="1"/>
    <xf numFmtId="0" fontId="0" fillId="0" borderId="0" xfId="0" applyFill="1"/>
    <xf numFmtId="0" fontId="9" fillId="0" borderId="0" xfId="1" applyNumberFormat="1" applyFont="1" applyFill="1" applyBorder="1" applyAlignment="1">
      <alignment horizontal="center" vertical="center"/>
    </xf>
    <xf numFmtId="0" fontId="15" fillId="0" borderId="0" xfId="0" applyFont="1" applyFill="1"/>
    <xf numFmtId="0" fontId="0" fillId="0" borderId="0" xfId="0" applyFill="1" applyBorder="1" applyAlignment="1">
      <alignment horizontal="left" vertical="top"/>
    </xf>
    <xf numFmtId="0" fontId="14" fillId="0" borderId="0" xfId="0" applyFont="1" applyBorder="1" applyAlignment="1">
      <alignment horizontal="center" vertical="center"/>
    </xf>
    <xf numFmtId="0" fontId="14" fillId="0" borderId="0" xfId="0" applyFont="1" applyBorder="1" applyAlignment="1">
      <alignment horizontal="center" vertical="center" wrapText="1"/>
    </xf>
    <xf numFmtId="0" fontId="15" fillId="0" borderId="0" xfId="0" applyFont="1" applyBorder="1" applyAlignment="1">
      <alignment vertical="justify"/>
    </xf>
    <xf numFmtId="0" fontId="15" fillId="0" borderId="0" xfId="0" applyFont="1" applyBorder="1" applyAlignment="1">
      <alignment horizontal="left" vertical="justify"/>
    </xf>
    <xf numFmtId="0" fontId="15" fillId="0" borderId="0" xfId="0" applyFont="1" applyBorder="1" applyAlignment="1">
      <alignment vertical="justify" wrapText="1"/>
    </xf>
    <xf numFmtId="0" fontId="15" fillId="0" borderId="0" xfId="0" applyFont="1" applyBorder="1" applyAlignment="1">
      <alignment horizontal="center" vertical="justify" wrapText="1"/>
    </xf>
    <xf numFmtId="0" fontId="0" fillId="0" borderId="0" xfId="0" applyAlignment="1">
      <alignment horizontal="center"/>
    </xf>
    <xf numFmtId="0" fontId="9" fillId="0" borderId="0" xfId="1" applyFont="1" applyFill="1" applyBorder="1" applyAlignment="1">
      <alignment vertical="center"/>
    </xf>
    <xf numFmtId="0" fontId="8" fillId="0" borderId="0" xfId="0" applyFont="1" applyBorder="1" applyAlignment="1"/>
    <xf numFmtId="0" fontId="8" fillId="0" borderId="0" xfId="0" applyFont="1" applyFill="1" applyBorder="1" applyAlignment="1"/>
    <xf numFmtId="0" fontId="8" fillId="0" borderId="0" xfId="0" applyFont="1" applyFill="1" applyBorder="1" applyAlignment="1">
      <alignment horizontal="center" vertical="top" wrapText="1"/>
    </xf>
    <xf numFmtId="0" fontId="7" fillId="0" borderId="0" xfId="0" applyFont="1" applyFill="1" applyBorder="1" applyAlignment="1">
      <alignment horizontal="left" vertical="center"/>
    </xf>
    <xf numFmtId="1" fontId="19" fillId="0" borderId="0" xfId="0" applyNumberFormat="1" applyFont="1" applyFill="1" applyBorder="1" applyAlignment="1">
      <alignment horizontal="center" vertical="top" wrapText="1"/>
    </xf>
    <xf numFmtId="49" fontId="0" fillId="0" borderId="0" xfId="0" applyNumberFormat="1" applyFill="1" applyBorder="1" applyAlignment="1">
      <alignment horizontal="center" vertical="top" wrapText="1"/>
    </xf>
    <xf numFmtId="0" fontId="8" fillId="0" borderId="0" xfId="0" applyFont="1" applyBorder="1" applyAlignment="1">
      <alignment horizontal="center"/>
    </xf>
    <xf numFmtId="0" fontId="0" fillId="0" borderId="0" xfId="0" applyBorder="1" applyAlignment="1">
      <alignment horizontal="center"/>
    </xf>
    <xf numFmtId="0" fontId="18" fillId="0" borderId="0" xfId="1" applyFont="1" applyFill="1" applyBorder="1" applyAlignment="1">
      <alignment horizontal="center" vertical="center"/>
    </xf>
    <xf numFmtId="0" fontId="22" fillId="0" borderId="0" xfId="0" applyFont="1"/>
    <xf numFmtId="0" fontId="26" fillId="0" borderId="0" xfId="0" applyFont="1" applyBorder="1" applyAlignment="1">
      <alignment horizontal="center"/>
    </xf>
    <xf numFmtId="0" fontId="22" fillId="0" borderId="0" xfId="0" applyFont="1" applyFill="1" applyBorder="1" applyAlignment="1">
      <alignment vertical="top" wrapText="1"/>
    </xf>
    <xf numFmtId="0" fontId="7" fillId="0" borderId="27" xfId="0" applyFont="1" applyBorder="1" applyAlignment="1">
      <alignment vertical="center"/>
    </xf>
    <xf numFmtId="0" fontId="26" fillId="0" borderId="0" xfId="0" applyFont="1" applyBorder="1" applyAlignment="1">
      <alignment horizontal="center" vertical="center"/>
    </xf>
    <xf numFmtId="0" fontId="0" fillId="0" borderId="0" xfId="0" applyBorder="1"/>
    <xf numFmtId="0" fontId="30" fillId="0" borderId="0" xfId="0" applyFont="1"/>
    <xf numFmtId="0" fontId="29" fillId="0" borderId="0" xfId="0" applyNumberFormat="1" applyFont="1" applyFill="1" applyBorder="1" applyAlignment="1">
      <alignment vertical="top" wrapText="1"/>
    </xf>
    <xf numFmtId="49" fontId="30" fillId="0" borderId="0" xfId="0" applyNumberFormat="1" applyFont="1"/>
    <xf numFmtId="49" fontId="30" fillId="0" borderId="4" xfId="0" applyNumberFormat="1" applyFont="1" applyBorder="1"/>
    <xf numFmtId="0" fontId="30" fillId="0" borderId="4" xfId="0" applyFont="1" applyBorder="1"/>
    <xf numFmtId="0" fontId="35" fillId="0" borderId="0" xfId="0" applyFont="1" applyFill="1" applyBorder="1" applyAlignment="1">
      <alignment horizontal="center"/>
    </xf>
    <xf numFmtId="0" fontId="35" fillId="0" borderId="0" xfId="0" applyFont="1" applyBorder="1" applyAlignment="1">
      <alignment horizontal="center"/>
    </xf>
    <xf numFmtId="0" fontId="23" fillId="0" borderId="0" xfId="0" applyFont="1"/>
    <xf numFmtId="0" fontId="26" fillId="0" borderId="0" xfId="0" applyFont="1" applyAlignment="1">
      <alignment vertical="center" wrapText="1"/>
    </xf>
    <xf numFmtId="0" fontId="22" fillId="0" borderId="0" xfId="0" applyFont="1" applyBorder="1" applyAlignment="1">
      <alignment vertical="top" wrapText="1"/>
    </xf>
    <xf numFmtId="0" fontId="20" fillId="0" borderId="0" xfId="0" applyFont="1" applyBorder="1" applyAlignment="1">
      <alignment vertical="center" wrapText="1"/>
    </xf>
    <xf numFmtId="0" fontId="22" fillId="0" borderId="0" xfId="0" applyFont="1" applyBorder="1" applyAlignment="1"/>
    <xf numFmtId="0" fontId="28" fillId="0" borderId="0" xfId="0" applyFont="1" applyFill="1" applyBorder="1" applyAlignment="1"/>
    <xf numFmtId="0" fontId="24" fillId="0" borderId="0" xfId="0" applyFont="1" applyFill="1" applyBorder="1" applyAlignment="1">
      <alignment vertical="top" wrapText="1"/>
    </xf>
    <xf numFmtId="0" fontId="30" fillId="0" borderId="4" xfId="0" applyFont="1" applyBorder="1" applyAlignment="1">
      <alignment horizontal="left"/>
    </xf>
    <xf numFmtId="0" fontId="20" fillId="0" borderId="0" xfId="0" applyFont="1" applyFill="1" applyBorder="1" applyAlignment="1">
      <alignment vertical="center"/>
    </xf>
    <xf numFmtId="0" fontId="20" fillId="0" borderId="0" xfId="0" applyFont="1" applyFill="1" applyBorder="1" applyAlignment="1"/>
    <xf numFmtId="0" fontId="20" fillId="0" borderId="0" xfId="0" applyFont="1" applyFill="1" applyBorder="1" applyAlignment="1">
      <alignment vertical="center" wrapText="1"/>
    </xf>
    <xf numFmtId="0" fontId="37" fillId="0" borderId="0" xfId="1" applyFont="1" applyFill="1" applyBorder="1" applyAlignment="1">
      <alignment vertical="center"/>
    </xf>
    <xf numFmtId="0" fontId="38" fillId="0" borderId="0" xfId="1" applyFont="1" applyFill="1" applyBorder="1" applyAlignment="1">
      <alignment vertical="center"/>
    </xf>
    <xf numFmtId="0" fontId="37" fillId="0" borderId="0" xfId="1" applyFont="1" applyFill="1" applyBorder="1" applyAlignment="1">
      <alignment vertical="center" wrapText="1"/>
    </xf>
    <xf numFmtId="0" fontId="39" fillId="0" borderId="0" xfId="0" applyFont="1" applyFill="1" applyBorder="1"/>
    <xf numFmtId="0" fontId="39" fillId="0" borderId="0" xfId="0" applyFont="1"/>
    <xf numFmtId="0" fontId="37" fillId="0" borderId="0" xfId="0" applyFont="1" applyFill="1" applyBorder="1" applyAlignment="1"/>
    <xf numFmtId="0" fontId="38" fillId="0" borderId="0" xfId="1" applyFont="1" applyFill="1" applyBorder="1" applyAlignment="1">
      <alignment vertical="center" wrapText="1"/>
    </xf>
    <xf numFmtId="0" fontId="37" fillId="0" borderId="0" xfId="0" applyFont="1" applyFill="1" applyBorder="1" applyAlignment="1">
      <alignment wrapText="1"/>
    </xf>
    <xf numFmtId="0" fontId="36" fillId="0" borderId="0" xfId="0" applyFont="1" applyFill="1" applyBorder="1" applyAlignment="1"/>
    <xf numFmtId="0" fontId="33" fillId="0" borderId="0" xfId="1" applyFont="1" applyFill="1" applyBorder="1" applyAlignment="1">
      <alignment vertical="center"/>
    </xf>
    <xf numFmtId="0" fontId="40" fillId="0" borderId="0" xfId="2" applyFont="1" applyFill="1" applyBorder="1" applyAlignment="1">
      <alignment vertical="center"/>
    </xf>
    <xf numFmtId="0" fontId="41" fillId="0" borderId="0" xfId="2" applyFont="1" applyFill="1" applyBorder="1" applyAlignment="1">
      <alignment vertical="center"/>
    </xf>
    <xf numFmtId="0" fontId="0" fillId="0" borderId="56" xfId="0" applyBorder="1" applyAlignment="1"/>
    <xf numFmtId="1" fontId="21" fillId="0" borderId="0" xfId="0" applyNumberFormat="1" applyFont="1" applyFill="1" applyBorder="1" applyAlignment="1">
      <alignment horizontal="center" vertical="center"/>
    </xf>
    <xf numFmtId="0" fontId="44" fillId="0" borderId="0" xfId="0" applyFont="1" applyFill="1" applyBorder="1"/>
    <xf numFmtId="14" fontId="27" fillId="0" borderId="0" xfId="0" applyNumberFormat="1" applyFont="1" applyBorder="1" applyAlignment="1">
      <alignment horizontal="center"/>
    </xf>
    <xf numFmtId="0" fontId="34" fillId="0" borderId="0" xfId="0" applyFont="1" applyFill="1" applyBorder="1" applyAlignment="1">
      <alignment vertical="center"/>
    </xf>
    <xf numFmtId="0" fontId="34" fillId="0" borderId="0" xfId="0" applyNumberFormat="1" applyFont="1" applyFill="1" applyBorder="1" applyAlignment="1">
      <alignment vertical="top" wrapText="1"/>
    </xf>
    <xf numFmtId="1" fontId="32" fillId="0" borderId="0" xfId="0" applyNumberFormat="1" applyFont="1" applyFill="1" applyBorder="1" applyAlignment="1">
      <alignment vertical="center"/>
    </xf>
    <xf numFmtId="0" fontId="24" fillId="0" borderId="0" xfId="0" applyFont="1" applyFill="1" applyBorder="1" applyAlignment="1" applyProtection="1">
      <alignment horizontal="center" vertical="center" wrapText="1"/>
    </xf>
    <xf numFmtId="0" fontId="25" fillId="0" borderId="0" xfId="0" applyFont="1" applyFill="1" applyBorder="1" applyAlignment="1" applyProtection="1">
      <alignment vertical="center" wrapText="1"/>
    </xf>
    <xf numFmtId="1" fontId="32" fillId="0" borderId="0" xfId="0" applyNumberFormat="1" applyFont="1" applyFill="1" applyBorder="1" applyAlignment="1" applyProtection="1">
      <alignment horizontal="center" vertical="center" wrapText="1"/>
      <protection locked="0"/>
    </xf>
    <xf numFmtId="1" fontId="32" fillId="0" borderId="0" xfId="0" applyNumberFormat="1" applyFont="1" applyFill="1" applyBorder="1" applyAlignment="1" applyProtection="1">
      <alignment horizontal="center"/>
    </xf>
    <xf numFmtId="0" fontId="24" fillId="0" borderId="0" xfId="0" applyFont="1" applyFill="1" applyBorder="1" applyAlignment="1" applyProtection="1">
      <alignment vertical="center" wrapText="1"/>
    </xf>
    <xf numFmtId="0" fontId="0" fillId="0" borderId="0" xfId="0" applyFont="1" applyAlignment="1">
      <alignment wrapText="1"/>
    </xf>
    <xf numFmtId="0" fontId="51" fillId="0" borderId="41" xfId="0" applyFont="1" applyBorder="1" applyAlignment="1">
      <alignment horizontal="center" vertical="center" wrapText="1"/>
    </xf>
    <xf numFmtId="0" fontId="51" fillId="0" borderId="28" xfId="0" applyFont="1" applyBorder="1" applyAlignment="1">
      <alignment horizontal="center" vertical="center" wrapText="1"/>
    </xf>
    <xf numFmtId="0" fontId="51" fillId="0" borderId="42" xfId="0" applyFont="1" applyBorder="1" applyAlignment="1">
      <alignment horizontal="center" vertical="center" wrapText="1"/>
    </xf>
    <xf numFmtId="0" fontId="51" fillId="0" borderId="37" xfId="0" applyFont="1" applyBorder="1" applyAlignment="1">
      <alignment horizontal="center" vertical="center"/>
    </xf>
    <xf numFmtId="0" fontId="59" fillId="0" borderId="0" xfId="0" applyFont="1"/>
    <xf numFmtId="0" fontId="51" fillId="0" borderId="35" xfId="0" applyFont="1" applyBorder="1" applyAlignment="1">
      <alignment horizontal="left" vertical="center"/>
    </xf>
    <xf numFmtId="1" fontId="52" fillId="10" borderId="35" xfId="0" applyNumberFormat="1" applyFont="1" applyFill="1" applyBorder="1" applyAlignment="1">
      <alignment horizontal="center" vertical="center"/>
    </xf>
    <xf numFmtId="1" fontId="52" fillId="10" borderId="70" xfId="0" applyNumberFormat="1" applyFont="1" applyFill="1" applyBorder="1" applyAlignment="1">
      <alignment horizontal="center" vertical="center"/>
    </xf>
    <xf numFmtId="1" fontId="52" fillId="10" borderId="33" xfId="0" applyNumberFormat="1" applyFont="1" applyFill="1" applyBorder="1" applyAlignment="1">
      <alignment horizontal="center" vertical="top"/>
    </xf>
    <xf numFmtId="1" fontId="52" fillId="10" borderId="34" xfId="0" applyNumberFormat="1" applyFont="1" applyFill="1" applyBorder="1" applyAlignment="1">
      <alignment horizontal="center" vertical="top"/>
    </xf>
    <xf numFmtId="1" fontId="52" fillId="10" borderId="20" xfId="0" applyNumberFormat="1" applyFont="1" applyFill="1" applyBorder="1" applyAlignment="1">
      <alignment horizontal="center" vertical="top"/>
    </xf>
    <xf numFmtId="1" fontId="52" fillId="10" borderId="36" xfId="0" applyNumberFormat="1" applyFont="1" applyFill="1" applyBorder="1" applyAlignment="1">
      <alignment horizontal="center" vertical="top"/>
    </xf>
    <xf numFmtId="1" fontId="52" fillId="10" borderId="41" xfId="0" applyNumberFormat="1" applyFont="1" applyFill="1" applyBorder="1" applyAlignment="1">
      <alignment horizontal="center" vertical="top"/>
    </xf>
    <xf numFmtId="1" fontId="52" fillId="10" borderId="33" xfId="0" applyNumberFormat="1" applyFont="1" applyFill="1" applyBorder="1" applyAlignment="1">
      <alignment horizontal="center" vertical="center"/>
    </xf>
    <xf numFmtId="1" fontId="52" fillId="10" borderId="45" xfId="0" applyNumberFormat="1" applyFont="1" applyFill="1" applyBorder="1" applyAlignment="1">
      <alignment horizontal="center" vertical="center"/>
    </xf>
    <xf numFmtId="1" fontId="52" fillId="10" borderId="20" xfId="0" applyNumberFormat="1" applyFont="1" applyFill="1" applyBorder="1" applyAlignment="1">
      <alignment horizontal="center" vertical="center"/>
    </xf>
    <xf numFmtId="1" fontId="52" fillId="10" borderId="38" xfId="0" applyNumberFormat="1" applyFont="1" applyFill="1" applyBorder="1" applyAlignment="1">
      <alignment horizontal="center" vertical="center"/>
    </xf>
    <xf numFmtId="1" fontId="52" fillId="10" borderId="41" xfId="0" applyNumberFormat="1" applyFont="1" applyFill="1" applyBorder="1" applyAlignment="1">
      <alignment horizontal="center" vertical="center"/>
    </xf>
    <xf numFmtId="1" fontId="52" fillId="10" borderId="31" xfId="0" applyNumberFormat="1" applyFont="1" applyFill="1" applyBorder="1" applyAlignment="1">
      <alignment vertical="center"/>
    </xf>
    <xf numFmtId="1" fontId="52" fillId="10" borderId="41" xfId="0" applyNumberFormat="1" applyFont="1" applyFill="1" applyBorder="1" applyAlignment="1">
      <alignment vertical="center"/>
    </xf>
    <xf numFmtId="1" fontId="52" fillId="10" borderId="29" xfId="0" applyNumberFormat="1" applyFont="1" applyFill="1" applyBorder="1" applyAlignment="1">
      <alignment vertical="center"/>
    </xf>
    <xf numFmtId="165" fontId="52" fillId="10" borderId="41" xfId="0" applyNumberFormat="1" applyFont="1" applyFill="1" applyBorder="1" applyAlignment="1">
      <alignment horizontal="center" vertical="center"/>
    </xf>
    <xf numFmtId="165" fontId="52" fillId="10" borderId="28" xfId="0" applyNumberFormat="1" applyFont="1" applyFill="1" applyBorder="1" applyAlignment="1">
      <alignment horizontal="center" vertical="center"/>
    </xf>
    <xf numFmtId="165" fontId="64" fillId="10" borderId="42" xfId="0" applyNumberFormat="1" applyFont="1" applyFill="1" applyBorder="1" applyAlignment="1">
      <alignment horizontal="center"/>
    </xf>
    <xf numFmtId="0" fontId="59" fillId="0" borderId="42" xfId="0" applyFont="1" applyBorder="1" applyAlignment="1">
      <alignment horizontal="center" vertical="center"/>
    </xf>
    <xf numFmtId="0" fontId="59" fillId="0" borderId="28" xfId="0" applyFont="1" applyBorder="1" applyAlignment="1">
      <alignment horizontal="center" vertical="center"/>
    </xf>
    <xf numFmtId="0" fontId="59" fillId="0" borderId="29" xfId="0" applyFont="1" applyBorder="1" applyAlignment="1">
      <alignment horizontal="center" vertical="center"/>
    </xf>
    <xf numFmtId="1" fontId="49" fillId="10" borderId="33" xfId="0" applyNumberFormat="1" applyFont="1" applyFill="1" applyBorder="1" applyAlignment="1">
      <alignment horizontal="center" vertical="center"/>
    </xf>
    <xf numFmtId="1" fontId="49" fillId="10" borderId="34" xfId="0" applyNumberFormat="1" applyFont="1" applyFill="1" applyBorder="1" applyAlignment="1">
      <alignment horizontal="center" vertical="center"/>
    </xf>
    <xf numFmtId="1" fontId="49" fillId="10" borderId="66" xfId="0" applyNumberFormat="1" applyFont="1" applyFill="1" applyBorder="1" applyAlignment="1">
      <alignment horizontal="center" vertical="center"/>
    </xf>
    <xf numFmtId="1" fontId="49" fillId="10" borderId="9" xfId="0" applyNumberFormat="1" applyFont="1" applyFill="1" applyBorder="1" applyAlignment="1">
      <alignment horizontal="center" vertical="center"/>
    </xf>
    <xf numFmtId="1" fontId="49" fillId="10" borderId="10" xfId="0" applyNumberFormat="1" applyFont="1" applyFill="1" applyBorder="1" applyAlignment="1">
      <alignment horizontal="center" vertical="center"/>
    </xf>
    <xf numFmtId="1" fontId="49" fillId="10" borderId="20" xfId="0" applyNumberFormat="1" applyFont="1" applyFill="1" applyBorder="1" applyAlignment="1">
      <alignment horizontal="center" vertical="center"/>
    </xf>
    <xf numFmtId="1" fontId="49" fillId="10" borderId="36" xfId="0" applyNumberFormat="1" applyFont="1" applyFill="1" applyBorder="1" applyAlignment="1">
      <alignment horizontal="center" vertical="center"/>
    </xf>
    <xf numFmtId="1" fontId="49" fillId="10" borderId="3" xfId="0" applyNumberFormat="1" applyFont="1" applyFill="1" applyBorder="1" applyAlignment="1">
      <alignment horizontal="center" vertical="center"/>
    </xf>
    <xf numFmtId="1" fontId="49" fillId="10" borderId="4" xfId="0" applyNumberFormat="1" applyFont="1" applyFill="1" applyBorder="1" applyAlignment="1">
      <alignment horizontal="center" vertical="center"/>
    </xf>
    <xf numFmtId="1" fontId="49" fillId="10" borderId="1" xfId="0" applyNumberFormat="1" applyFont="1" applyFill="1" applyBorder="1" applyAlignment="1">
      <alignment horizontal="center" vertical="center"/>
    </xf>
    <xf numFmtId="1" fontId="66" fillId="10" borderId="4" xfId="0" applyNumberFormat="1" applyFont="1" applyFill="1" applyBorder="1" applyAlignment="1">
      <alignment horizontal="center" vertical="center"/>
    </xf>
    <xf numFmtId="1" fontId="66" fillId="10" borderId="36" xfId="0" applyNumberFormat="1" applyFont="1" applyFill="1" applyBorder="1" applyAlignment="1">
      <alignment horizontal="center" vertical="center"/>
    </xf>
    <xf numFmtId="1" fontId="66" fillId="10" borderId="28" xfId="0" applyNumberFormat="1" applyFont="1" applyFill="1" applyBorder="1" applyAlignment="1">
      <alignment horizontal="center" vertical="center"/>
    </xf>
    <xf numFmtId="1" fontId="66" fillId="10" borderId="42" xfId="0" applyNumberFormat="1" applyFont="1" applyFill="1" applyBorder="1" applyAlignment="1">
      <alignment horizontal="center" vertical="center"/>
    </xf>
    <xf numFmtId="1" fontId="49" fillId="10" borderId="35" xfId="0" applyNumberFormat="1" applyFont="1" applyFill="1" applyBorder="1" applyAlignment="1">
      <alignment horizontal="center" vertical="center"/>
    </xf>
    <xf numFmtId="9" fontId="49" fillId="10" borderId="4" xfId="0" applyNumberFormat="1" applyFont="1" applyFill="1" applyBorder="1" applyAlignment="1">
      <alignment horizontal="center" vertical="center"/>
    </xf>
    <xf numFmtId="9" fontId="49" fillId="10" borderId="36" xfId="0" applyNumberFormat="1" applyFont="1" applyFill="1" applyBorder="1" applyAlignment="1">
      <alignment horizontal="center" vertical="center"/>
    </xf>
    <xf numFmtId="1" fontId="49" fillId="10" borderId="37" xfId="0" applyNumberFormat="1" applyFont="1" applyFill="1" applyBorder="1" applyAlignment="1">
      <alignment horizontal="center" vertical="center"/>
    </xf>
    <xf numFmtId="1" fontId="49" fillId="10" borderId="2" xfId="0" applyNumberFormat="1" applyFont="1" applyFill="1" applyBorder="1" applyAlignment="1">
      <alignment horizontal="center" vertical="center"/>
    </xf>
    <xf numFmtId="1" fontId="49" fillId="10" borderId="41" xfId="0" applyNumberFormat="1" applyFont="1" applyFill="1" applyBorder="1" applyAlignment="1">
      <alignment horizontal="center" vertical="center"/>
    </xf>
    <xf numFmtId="1" fontId="49" fillId="10" borderId="44" xfId="0" applyNumberFormat="1" applyFont="1" applyFill="1" applyBorder="1" applyAlignment="1">
      <alignment horizontal="center" vertical="center"/>
    </xf>
    <xf numFmtId="1" fontId="52" fillId="10" borderId="20" xfId="0" applyNumberFormat="1" applyFont="1" applyFill="1" applyBorder="1" applyAlignment="1">
      <alignment horizontal="center" vertical="center" wrapText="1"/>
    </xf>
    <xf numFmtId="1" fontId="52" fillId="10" borderId="9" xfId="0" applyNumberFormat="1" applyFont="1" applyFill="1" applyBorder="1" applyAlignment="1">
      <alignment horizontal="center" vertical="center"/>
    </xf>
    <xf numFmtId="1" fontId="52" fillId="10" borderId="34" xfId="0" applyNumberFormat="1" applyFont="1" applyFill="1" applyBorder="1" applyAlignment="1">
      <alignment horizontal="center" vertical="center"/>
    </xf>
    <xf numFmtId="1" fontId="52" fillId="10" borderId="72" xfId="0" applyNumberFormat="1" applyFont="1" applyFill="1" applyBorder="1" applyAlignment="1">
      <alignment horizontal="center" vertical="center"/>
    </xf>
    <xf numFmtId="1" fontId="52" fillId="10" borderId="4" xfId="0" applyNumberFormat="1" applyFont="1" applyFill="1" applyBorder="1" applyAlignment="1">
      <alignment horizontal="center" vertical="center"/>
    </xf>
    <xf numFmtId="1" fontId="52" fillId="10" borderId="36" xfId="0" applyNumberFormat="1" applyFont="1" applyFill="1" applyBorder="1" applyAlignment="1">
      <alignment horizontal="center" vertical="center"/>
    </xf>
    <xf numFmtId="1" fontId="52" fillId="10" borderId="36" xfId="0" applyNumberFormat="1" applyFont="1" applyFill="1" applyBorder="1" applyAlignment="1">
      <alignment horizontal="center" vertical="center" wrapText="1"/>
    </xf>
    <xf numFmtId="1" fontId="52" fillId="10" borderId="28" xfId="0" applyNumberFormat="1" applyFont="1" applyFill="1" applyBorder="1" applyAlignment="1">
      <alignment horizontal="center" vertical="center"/>
    </xf>
    <xf numFmtId="1" fontId="52" fillId="10" borderId="42" xfId="0" applyNumberFormat="1" applyFont="1" applyFill="1" applyBorder="1" applyAlignment="1">
      <alignment horizontal="center" vertical="center"/>
    </xf>
    <xf numFmtId="1" fontId="52" fillId="10" borderId="33" xfId="0" applyNumberFormat="1" applyFont="1" applyFill="1" applyBorder="1" applyAlignment="1" applyProtection="1">
      <alignment horizontal="center" vertical="center" wrapText="1"/>
      <protection locked="0"/>
    </xf>
    <xf numFmtId="1" fontId="52" fillId="10" borderId="34" xfId="0" applyNumberFormat="1" applyFont="1" applyFill="1" applyBorder="1" applyAlignment="1" applyProtection="1">
      <alignment horizontal="center" vertical="center" wrapText="1"/>
      <protection locked="0"/>
    </xf>
    <xf numFmtId="1" fontId="52" fillId="10" borderId="41" xfId="0" applyNumberFormat="1" applyFont="1" applyFill="1" applyBorder="1" applyAlignment="1" applyProtection="1">
      <alignment horizontal="center"/>
    </xf>
    <xf numFmtId="1" fontId="52" fillId="10" borderId="42" xfId="0" applyNumberFormat="1" applyFont="1" applyFill="1" applyBorder="1" applyAlignment="1" applyProtection="1">
      <alignment horizontal="center"/>
    </xf>
    <xf numFmtId="1" fontId="52" fillId="10" borderId="29" xfId="0" applyNumberFormat="1" applyFont="1" applyFill="1" applyBorder="1" applyAlignment="1" applyProtection="1">
      <alignment horizontal="center"/>
    </xf>
    <xf numFmtId="1" fontId="52" fillId="10" borderId="10" xfId="0" applyNumberFormat="1" applyFont="1" applyFill="1" applyBorder="1" applyAlignment="1">
      <alignment horizontal="center" vertical="center"/>
    </xf>
    <xf numFmtId="1" fontId="52" fillId="10" borderId="1" xfId="0" applyNumberFormat="1" applyFont="1" applyFill="1" applyBorder="1" applyAlignment="1">
      <alignment horizontal="center" vertical="center"/>
    </xf>
    <xf numFmtId="1" fontId="52" fillId="10" borderId="37" xfId="0" applyNumberFormat="1" applyFont="1" applyFill="1" applyBorder="1" applyAlignment="1">
      <alignment horizontal="center" vertical="center"/>
    </xf>
    <xf numFmtId="1" fontId="52" fillId="10" borderId="53" xfId="0" applyNumberFormat="1" applyFont="1" applyFill="1" applyBorder="1" applyAlignment="1">
      <alignment horizontal="center" vertical="top" wrapText="1"/>
    </xf>
    <xf numFmtId="1" fontId="52" fillId="10" borderId="73" xfId="0" applyNumberFormat="1" applyFont="1" applyFill="1" applyBorder="1" applyAlignment="1">
      <alignment horizontal="center" vertical="top" wrapText="1"/>
    </xf>
    <xf numFmtId="1" fontId="52" fillId="10" borderId="51" xfId="0" applyNumberFormat="1" applyFont="1" applyFill="1" applyBorder="1" applyAlignment="1">
      <alignment horizontal="center" vertical="top"/>
    </xf>
    <xf numFmtId="1" fontId="52" fillId="10" borderId="52" xfId="0" applyNumberFormat="1" applyFont="1" applyFill="1" applyBorder="1" applyAlignment="1">
      <alignment horizontal="center" vertical="top"/>
    </xf>
    <xf numFmtId="1" fontId="49" fillId="10" borderId="14" xfId="0" applyNumberFormat="1" applyFont="1" applyFill="1" applyBorder="1" applyAlignment="1">
      <alignment horizontal="center" vertical="center"/>
    </xf>
    <xf numFmtId="1" fontId="64" fillId="10" borderId="45" xfId="0" applyNumberFormat="1" applyFont="1" applyFill="1" applyBorder="1" applyAlignment="1">
      <alignment horizontal="center"/>
    </xf>
    <xf numFmtId="1" fontId="64" fillId="10" borderId="46" xfId="0" applyNumberFormat="1" applyFont="1" applyFill="1" applyBorder="1" applyAlignment="1">
      <alignment horizontal="center"/>
    </xf>
    <xf numFmtId="1" fontId="67" fillId="10" borderId="35" xfId="0" applyNumberFormat="1" applyFont="1" applyFill="1" applyBorder="1" applyAlignment="1">
      <alignment horizontal="center"/>
    </xf>
    <xf numFmtId="1" fontId="49" fillId="10" borderId="18" xfId="0" applyNumberFormat="1" applyFont="1" applyFill="1" applyBorder="1" applyAlignment="1">
      <alignment horizontal="center" vertical="center"/>
    </xf>
    <xf numFmtId="1" fontId="64" fillId="10" borderId="20" xfId="0" applyNumberFormat="1" applyFont="1" applyFill="1" applyBorder="1" applyAlignment="1">
      <alignment horizontal="center"/>
    </xf>
    <xf numFmtId="1" fontId="64" fillId="10" borderId="36" xfId="0" applyNumberFormat="1" applyFont="1" applyFill="1" applyBorder="1" applyAlignment="1">
      <alignment horizontal="center"/>
    </xf>
    <xf numFmtId="1" fontId="67" fillId="10" borderId="72" xfId="0" applyNumberFormat="1" applyFont="1" applyFill="1" applyBorder="1" applyAlignment="1">
      <alignment horizontal="center"/>
    </xf>
    <xf numFmtId="1" fontId="49" fillId="10" borderId="30" xfId="0" applyNumberFormat="1" applyFont="1" applyFill="1" applyBorder="1" applyAlignment="1">
      <alignment horizontal="center" vertical="center"/>
    </xf>
    <xf numFmtId="1" fontId="64" fillId="10" borderId="41" xfId="0" applyNumberFormat="1" applyFont="1" applyFill="1" applyBorder="1" applyAlignment="1">
      <alignment horizontal="center"/>
    </xf>
    <xf numFmtId="1" fontId="64" fillId="10" borderId="42" xfId="0" applyNumberFormat="1" applyFont="1" applyFill="1" applyBorder="1" applyAlignment="1">
      <alignment horizontal="center"/>
    </xf>
    <xf numFmtId="1" fontId="67" fillId="10" borderId="53" xfId="0" applyNumberFormat="1" applyFont="1" applyFill="1" applyBorder="1" applyAlignment="1">
      <alignment horizontal="center"/>
    </xf>
    <xf numFmtId="1" fontId="52" fillId="10" borderId="9" xfId="0" applyNumberFormat="1" applyFont="1" applyFill="1" applyBorder="1" applyAlignment="1">
      <alignment horizontal="center" vertical="top"/>
    </xf>
    <xf numFmtId="1" fontId="52" fillId="10" borderId="28" xfId="0" applyNumberFormat="1" applyFont="1" applyFill="1" applyBorder="1" applyAlignment="1">
      <alignment horizontal="center" vertical="top"/>
    </xf>
    <xf numFmtId="165" fontId="52" fillId="10" borderId="9" xfId="3" applyNumberFormat="1" applyFont="1" applyFill="1" applyBorder="1" applyAlignment="1">
      <alignment horizontal="center" vertical="top"/>
    </xf>
    <xf numFmtId="165" fontId="52" fillId="10" borderId="34" xfId="3" applyNumberFormat="1" applyFont="1" applyFill="1" applyBorder="1" applyAlignment="1">
      <alignment horizontal="center" vertical="top"/>
    </xf>
    <xf numFmtId="1" fontId="49" fillId="10" borderId="12" xfId="0" applyNumberFormat="1" applyFont="1" applyFill="1" applyBorder="1" applyAlignment="1">
      <alignment horizontal="center" vertical="center"/>
    </xf>
    <xf numFmtId="1" fontId="49" fillId="10" borderId="42" xfId="0" applyNumberFormat="1" applyFont="1" applyFill="1" applyBorder="1" applyAlignment="1">
      <alignment horizontal="center" vertical="center"/>
    </xf>
    <xf numFmtId="0" fontId="68" fillId="0" borderId="0" xfId="0" applyFont="1"/>
    <xf numFmtId="1" fontId="52" fillId="10" borderId="13" xfId="0" applyNumberFormat="1" applyFont="1" applyFill="1" applyBorder="1" applyAlignment="1">
      <alignment horizontal="center" vertical="center"/>
    </xf>
    <xf numFmtId="165" fontId="52" fillId="10" borderId="35" xfId="0" applyNumberFormat="1" applyFont="1" applyFill="1" applyBorder="1" applyAlignment="1">
      <alignment horizontal="center" vertical="center"/>
    </xf>
    <xf numFmtId="165" fontId="52" fillId="10" borderId="37" xfId="0" applyNumberFormat="1" applyFont="1" applyFill="1" applyBorder="1" applyAlignment="1">
      <alignment horizontal="center" vertical="center"/>
    </xf>
    <xf numFmtId="165" fontId="52" fillId="10" borderId="70" xfId="0" applyNumberFormat="1" applyFont="1" applyFill="1" applyBorder="1" applyAlignment="1">
      <alignment horizontal="center" vertical="center"/>
    </xf>
    <xf numFmtId="1" fontId="52" fillId="10" borderId="4" xfId="0" applyNumberFormat="1" applyFont="1" applyFill="1" applyBorder="1" applyAlignment="1">
      <alignment horizontal="center" vertical="top"/>
    </xf>
    <xf numFmtId="1" fontId="49" fillId="10" borderId="28" xfId="0" applyNumberFormat="1" applyFont="1" applyFill="1" applyBorder="1" applyAlignment="1">
      <alignment horizontal="center" vertical="center"/>
    </xf>
    <xf numFmtId="1" fontId="49" fillId="10" borderId="29" xfId="0" applyNumberFormat="1" applyFont="1" applyFill="1" applyBorder="1" applyAlignment="1">
      <alignment horizontal="center" vertical="center"/>
    </xf>
    <xf numFmtId="0" fontId="51" fillId="0" borderId="41" xfId="0" applyFont="1" applyBorder="1" applyAlignment="1">
      <alignment horizontal="center" vertical="center"/>
    </xf>
    <xf numFmtId="0" fontId="51" fillId="0" borderId="28" xfId="0" applyFont="1" applyBorder="1" applyAlignment="1">
      <alignment horizontal="center" vertical="center"/>
    </xf>
    <xf numFmtId="0" fontId="51" fillId="0" borderId="42" xfId="0" applyFont="1" applyBorder="1" applyAlignment="1">
      <alignment horizontal="center" vertical="center"/>
    </xf>
    <xf numFmtId="0" fontId="64" fillId="0" borderId="0" xfId="0" applyFont="1"/>
    <xf numFmtId="164" fontId="52" fillId="10" borderId="66" xfId="0" applyNumberFormat="1" applyFont="1" applyFill="1" applyBorder="1" applyAlignment="1">
      <alignment horizontal="center" vertical="center"/>
    </xf>
    <xf numFmtId="164" fontId="52" fillId="10" borderId="9" xfId="0" applyNumberFormat="1" applyFont="1" applyFill="1" applyBorder="1" applyAlignment="1">
      <alignment horizontal="center" vertical="center"/>
    </xf>
    <xf numFmtId="164" fontId="52" fillId="10" borderId="33" xfId="0" applyNumberFormat="1" applyFont="1" applyFill="1" applyBorder="1" applyAlignment="1">
      <alignment horizontal="center" vertical="center"/>
    </xf>
    <xf numFmtId="164" fontId="52" fillId="10" borderId="12" xfId="0" applyNumberFormat="1" applyFont="1" applyFill="1" applyBorder="1" applyAlignment="1">
      <alignment horizontal="center" vertical="center"/>
    </xf>
    <xf numFmtId="164" fontId="52" fillId="10" borderId="31" xfId="0" applyNumberFormat="1" applyFont="1" applyFill="1" applyBorder="1" applyAlignment="1">
      <alignment horizontal="center" vertical="center"/>
    </xf>
    <xf numFmtId="164" fontId="52" fillId="10" borderId="35" xfId="0" applyNumberFormat="1" applyFont="1" applyFill="1" applyBorder="1" applyAlignment="1">
      <alignment horizontal="center" vertical="center"/>
    </xf>
    <xf numFmtId="1" fontId="52" fillId="10" borderId="33" xfId="0" applyNumberFormat="1" applyFont="1" applyFill="1" applyBorder="1" applyAlignment="1">
      <alignment horizontal="center" vertical="center" wrapText="1"/>
    </xf>
    <xf numFmtId="1" fontId="52" fillId="10" borderId="34" xfId="0" applyNumberFormat="1" applyFont="1" applyFill="1" applyBorder="1" applyAlignment="1">
      <alignment horizontal="center" vertical="center" wrapText="1"/>
    </xf>
    <xf numFmtId="1" fontId="52" fillId="10" borderId="45" xfId="0" applyNumberFormat="1" applyFont="1" applyFill="1" applyBorder="1" applyAlignment="1">
      <alignment horizontal="center"/>
    </xf>
    <xf numFmtId="1" fontId="52" fillId="10" borderId="46" xfId="0" applyNumberFormat="1" applyFont="1" applyFill="1" applyBorder="1" applyAlignment="1">
      <alignment horizontal="center"/>
    </xf>
    <xf numFmtId="1" fontId="52" fillId="10" borderId="36" xfId="0" applyNumberFormat="1" applyFont="1" applyFill="1" applyBorder="1" applyAlignment="1">
      <alignment horizontal="center"/>
    </xf>
    <xf numFmtId="1" fontId="52" fillId="10" borderId="20" xfId="0" applyNumberFormat="1" applyFont="1" applyFill="1" applyBorder="1" applyAlignment="1">
      <alignment horizontal="center"/>
    </xf>
    <xf numFmtId="1" fontId="52" fillId="10" borderId="38" xfId="0" applyNumberFormat="1" applyFont="1" applyFill="1" applyBorder="1" applyAlignment="1">
      <alignment horizontal="center"/>
    </xf>
    <xf numFmtId="1" fontId="52" fillId="10" borderId="40" xfId="0" applyNumberFormat="1" applyFont="1" applyFill="1" applyBorder="1" applyAlignment="1">
      <alignment horizontal="center"/>
    </xf>
    <xf numFmtId="1" fontId="52" fillId="10" borderId="61" xfId="0" applyNumberFormat="1" applyFont="1" applyFill="1" applyBorder="1" applyAlignment="1">
      <alignment horizontal="center"/>
    </xf>
    <xf numFmtId="1" fontId="52" fillId="10" borderId="63" xfId="0" applyNumberFormat="1" applyFont="1" applyFill="1" applyBorder="1" applyAlignment="1">
      <alignment horizontal="center"/>
    </xf>
    <xf numFmtId="1" fontId="52" fillId="10" borderId="74" xfId="0" applyNumberFormat="1" applyFont="1" applyFill="1" applyBorder="1" applyAlignment="1">
      <alignment horizontal="center"/>
    </xf>
    <xf numFmtId="1" fontId="52" fillId="10" borderId="78" xfId="0" applyNumberFormat="1" applyFont="1" applyFill="1" applyBorder="1" applyAlignment="1">
      <alignment horizontal="center"/>
    </xf>
    <xf numFmtId="1" fontId="52" fillId="10" borderId="46" xfId="0" applyNumberFormat="1" applyFont="1" applyFill="1" applyBorder="1" applyAlignment="1">
      <alignment horizontal="center" vertical="center"/>
    </xf>
    <xf numFmtId="1" fontId="52" fillId="10" borderId="40" xfId="0" applyNumberFormat="1" applyFont="1" applyFill="1" applyBorder="1" applyAlignment="1">
      <alignment horizontal="center" vertical="center"/>
    </xf>
    <xf numFmtId="1" fontId="52" fillId="10" borderId="24" xfId="0" applyNumberFormat="1" applyFont="1" applyFill="1" applyBorder="1" applyAlignment="1">
      <alignment horizontal="center" vertical="center"/>
    </xf>
    <xf numFmtId="1" fontId="52" fillId="10" borderId="61" xfId="0" applyNumberFormat="1" applyFont="1" applyFill="1" applyBorder="1" applyAlignment="1">
      <alignment horizontal="center" vertical="center"/>
    </xf>
    <xf numFmtId="1" fontId="52" fillId="10" borderId="63" xfId="0" applyNumberFormat="1" applyFont="1" applyFill="1" applyBorder="1" applyAlignment="1">
      <alignment horizontal="center" vertical="center"/>
    </xf>
    <xf numFmtId="1" fontId="52" fillId="10" borderId="74" xfId="0" applyNumberFormat="1" applyFont="1" applyFill="1" applyBorder="1" applyAlignment="1">
      <alignment horizontal="center" vertical="center"/>
    </xf>
    <xf numFmtId="1" fontId="52" fillId="10" borderId="78" xfId="0" applyNumberFormat="1" applyFont="1" applyFill="1" applyBorder="1" applyAlignment="1">
      <alignment horizontal="center" vertical="center"/>
    </xf>
    <xf numFmtId="1" fontId="52" fillId="10" borderId="15" xfId="0" applyNumberFormat="1" applyFont="1" applyFill="1" applyBorder="1" applyAlignment="1">
      <alignment horizontal="center" vertical="center"/>
    </xf>
    <xf numFmtId="1" fontId="52" fillId="10" borderId="65" xfId="0" applyNumberFormat="1" applyFont="1" applyFill="1" applyBorder="1" applyAlignment="1">
      <alignment horizontal="center" vertical="center"/>
    </xf>
    <xf numFmtId="1" fontId="52" fillId="10" borderId="2" xfId="0" applyNumberFormat="1" applyFont="1" applyFill="1" applyBorder="1" applyAlignment="1">
      <alignment horizontal="center" vertical="center"/>
    </xf>
    <xf numFmtId="1" fontId="66" fillId="10" borderId="72" xfId="0" applyNumberFormat="1" applyFont="1" applyFill="1" applyBorder="1" applyAlignment="1">
      <alignment horizontal="center" vertical="center"/>
    </xf>
    <xf numFmtId="1" fontId="66" fillId="10" borderId="65" xfId="0" applyNumberFormat="1" applyFont="1" applyFill="1" applyBorder="1" applyAlignment="1">
      <alignment horizontal="center" vertical="center"/>
    </xf>
    <xf numFmtId="1" fontId="66" fillId="10" borderId="37" xfId="0" applyNumberFormat="1" applyFont="1" applyFill="1" applyBorder="1" applyAlignment="1">
      <alignment horizontal="center" vertical="center"/>
    </xf>
    <xf numFmtId="1" fontId="66" fillId="10" borderId="2" xfId="0" applyNumberFormat="1" applyFont="1" applyFill="1" applyBorder="1" applyAlignment="1">
      <alignment horizontal="center" vertical="center"/>
    </xf>
    <xf numFmtId="1" fontId="66" fillId="10" borderId="19" xfId="0" applyNumberFormat="1" applyFont="1" applyFill="1" applyBorder="1" applyAlignment="1">
      <alignment horizontal="center" vertical="center"/>
    </xf>
    <xf numFmtId="1" fontId="66" fillId="10" borderId="70" xfId="0" applyNumberFormat="1" applyFont="1" applyFill="1" applyBorder="1" applyAlignment="1">
      <alignment horizontal="center" vertical="center"/>
    </xf>
    <xf numFmtId="1" fontId="66" fillId="10" borderId="31" xfId="0" applyNumberFormat="1" applyFont="1" applyFill="1" applyBorder="1" applyAlignment="1">
      <alignment horizontal="center" vertical="center"/>
    </xf>
    <xf numFmtId="1" fontId="66" fillId="10" borderId="32" xfId="0" applyNumberFormat="1" applyFont="1" applyFill="1" applyBorder="1" applyAlignment="1">
      <alignment horizontal="center" vertical="center"/>
    </xf>
    <xf numFmtId="1" fontId="64" fillId="10" borderId="70" xfId="0" applyNumberFormat="1" applyFont="1" applyFill="1" applyBorder="1"/>
    <xf numFmtId="1" fontId="64" fillId="10" borderId="31" xfId="0" applyNumberFormat="1" applyFont="1" applyFill="1" applyBorder="1"/>
    <xf numFmtId="1" fontId="71" fillId="10" borderId="32" xfId="0" applyNumberFormat="1" applyFont="1" applyFill="1" applyBorder="1" applyAlignment="1">
      <alignment horizontal="center" vertical="center"/>
    </xf>
    <xf numFmtId="1" fontId="71" fillId="10" borderId="70" xfId="0" applyNumberFormat="1" applyFont="1" applyFill="1" applyBorder="1" applyAlignment="1">
      <alignment horizontal="center" vertical="center"/>
    </xf>
    <xf numFmtId="1" fontId="52" fillId="10" borderId="37" xfId="0" applyNumberFormat="1" applyFont="1" applyFill="1" applyBorder="1" applyAlignment="1">
      <alignment vertical="center"/>
    </xf>
    <xf numFmtId="1" fontId="52" fillId="10" borderId="70" xfId="0" applyNumberFormat="1" applyFont="1" applyFill="1" applyBorder="1" applyAlignment="1">
      <alignment vertical="center"/>
    </xf>
    <xf numFmtId="1" fontId="52" fillId="10" borderId="12" xfId="0" applyNumberFormat="1" applyFont="1" applyFill="1" applyBorder="1" applyAlignment="1">
      <alignment horizontal="center" vertical="center"/>
    </xf>
    <xf numFmtId="49" fontId="52" fillId="11" borderId="11" xfId="0" applyNumberFormat="1" applyFont="1" applyFill="1" applyBorder="1" applyAlignment="1">
      <alignment horizontal="left" vertical="top"/>
    </xf>
    <xf numFmtId="49" fontId="52" fillId="11" borderId="18" xfId="0" applyNumberFormat="1" applyFont="1" applyFill="1" applyBorder="1" applyAlignment="1">
      <alignment horizontal="left" vertical="top"/>
    </xf>
    <xf numFmtId="49" fontId="52" fillId="11" borderId="30" xfId="0" applyNumberFormat="1" applyFont="1" applyFill="1" applyBorder="1" applyAlignment="1">
      <alignment horizontal="left" vertical="top"/>
    </xf>
    <xf numFmtId="0" fontId="52" fillId="11" borderId="1" xfId="0" applyNumberFormat="1" applyFont="1" applyFill="1" applyBorder="1" applyAlignment="1">
      <alignment horizontal="left" vertical="top"/>
    </xf>
    <xf numFmtId="0" fontId="52" fillId="11" borderId="2" xfId="0" applyNumberFormat="1" applyFont="1" applyFill="1" applyBorder="1" applyAlignment="1">
      <alignment horizontal="left" vertical="top"/>
    </xf>
    <xf numFmtId="0" fontId="52" fillId="11" borderId="19" xfId="0" applyNumberFormat="1" applyFont="1" applyFill="1" applyBorder="1" applyAlignment="1">
      <alignment horizontal="left" vertical="top"/>
    </xf>
    <xf numFmtId="164" fontId="52" fillId="10" borderId="4" xfId="0" applyNumberFormat="1" applyFont="1" applyFill="1" applyBorder="1" applyAlignment="1">
      <alignment horizontal="center" vertical="center"/>
    </xf>
    <xf numFmtId="164" fontId="52" fillId="10" borderId="3" xfId="0" applyNumberFormat="1" applyFont="1" applyFill="1" applyBorder="1" applyAlignment="1">
      <alignment horizontal="center" vertical="center"/>
    </xf>
    <xf numFmtId="164" fontId="52" fillId="10" borderId="2" xfId="0" applyNumberFormat="1" applyFont="1" applyFill="1" applyBorder="1" applyAlignment="1">
      <alignment horizontal="center" vertical="center"/>
    </xf>
    <xf numFmtId="164" fontId="52" fillId="10" borderId="23" xfId="0" applyNumberFormat="1" applyFont="1" applyFill="1" applyBorder="1" applyAlignment="1">
      <alignment horizontal="center" vertical="center"/>
    </xf>
    <xf numFmtId="164" fontId="52" fillId="10" borderId="39" xfId="0" applyNumberFormat="1" applyFont="1" applyFill="1" applyBorder="1" applyAlignment="1">
      <alignment horizontal="center" vertical="center"/>
    </xf>
    <xf numFmtId="1" fontId="52" fillId="10" borderId="44" xfId="0" applyNumberFormat="1" applyFont="1" applyFill="1" applyBorder="1" applyAlignment="1" applyProtection="1">
      <alignment horizontal="center"/>
    </xf>
    <xf numFmtId="165" fontId="52" fillId="10" borderId="36" xfId="3" applyNumberFormat="1" applyFont="1" applyFill="1" applyBorder="1" applyAlignment="1">
      <alignment horizontal="center" vertical="top"/>
    </xf>
    <xf numFmtId="165" fontId="52" fillId="10" borderId="41" xfId="3" applyNumberFormat="1" applyFont="1" applyFill="1" applyBorder="1" applyAlignment="1">
      <alignment horizontal="center" vertical="top" wrapText="1"/>
    </xf>
    <xf numFmtId="1" fontId="49" fillId="10" borderId="35" xfId="0" applyNumberFormat="1" applyFont="1" applyFill="1" applyBorder="1" applyAlignment="1">
      <alignment horizontal="center" vertical="center" wrapText="1"/>
    </xf>
    <xf numFmtId="1" fontId="49" fillId="10" borderId="37" xfId="0" applyNumberFormat="1" applyFont="1" applyFill="1" applyBorder="1" applyAlignment="1">
      <alignment horizontal="center" vertical="center" wrapText="1"/>
    </xf>
    <xf numFmtId="1" fontId="52" fillId="10" borderId="35" xfId="0" applyNumberFormat="1" applyFont="1" applyFill="1" applyBorder="1" applyAlignment="1">
      <alignment horizontal="center" vertical="center" wrapText="1"/>
    </xf>
    <xf numFmtId="1" fontId="52" fillId="10" borderId="12" xfId="0" applyNumberFormat="1" applyFont="1" applyFill="1" applyBorder="1" applyAlignment="1">
      <alignment horizontal="center" vertical="center" wrapText="1"/>
    </xf>
    <xf numFmtId="1" fontId="52" fillId="10" borderId="9" xfId="0" applyNumberFormat="1" applyFont="1" applyFill="1" applyBorder="1" applyAlignment="1">
      <alignment horizontal="center" vertical="center" wrapText="1"/>
    </xf>
    <xf numFmtId="1" fontId="66" fillId="10" borderId="20" xfId="0" applyNumberFormat="1" applyFont="1" applyFill="1" applyBorder="1" applyAlignment="1">
      <alignment horizontal="center" vertical="center"/>
    </xf>
    <xf numFmtId="1" fontId="66" fillId="10" borderId="71" xfId="0" applyNumberFormat="1" applyFont="1" applyFill="1" applyBorder="1" applyAlignment="1">
      <alignment horizontal="center" vertical="center"/>
    </xf>
    <xf numFmtId="1" fontId="66" fillId="10" borderId="22" xfId="0" applyNumberFormat="1" applyFont="1" applyFill="1" applyBorder="1" applyAlignment="1">
      <alignment horizontal="center" vertical="center"/>
    </xf>
    <xf numFmtId="1" fontId="66" fillId="10" borderId="38" xfId="0" applyNumberFormat="1" applyFont="1" applyFill="1" applyBorder="1" applyAlignment="1">
      <alignment horizontal="center" vertical="center"/>
    </xf>
    <xf numFmtId="1" fontId="66" fillId="10" borderId="39" xfId="0" applyNumberFormat="1" applyFont="1" applyFill="1" applyBorder="1" applyAlignment="1">
      <alignment horizontal="center" vertical="center"/>
    </xf>
    <xf numFmtId="1" fontId="66" fillId="10" borderId="40" xfId="0" applyNumberFormat="1" applyFont="1" applyFill="1" applyBorder="1" applyAlignment="1">
      <alignment horizontal="center" vertical="center"/>
    </xf>
    <xf numFmtId="1" fontId="66" fillId="10" borderId="41" xfId="0" applyNumberFormat="1" applyFont="1" applyFill="1" applyBorder="1" applyAlignment="1">
      <alignment horizontal="center" vertical="center"/>
    </xf>
    <xf numFmtId="165" fontId="52" fillId="10" borderId="34" xfId="0" applyNumberFormat="1" applyFont="1" applyFill="1" applyBorder="1" applyAlignment="1">
      <alignment horizontal="center" vertical="center"/>
    </xf>
    <xf numFmtId="165" fontId="52" fillId="10" borderId="36" xfId="0" applyNumberFormat="1" applyFont="1" applyFill="1" applyBorder="1" applyAlignment="1">
      <alignment horizontal="center" vertical="center"/>
    </xf>
    <xf numFmtId="165" fontId="52" fillId="10" borderId="42" xfId="0" applyNumberFormat="1" applyFont="1" applyFill="1" applyBorder="1" applyAlignment="1">
      <alignment horizontal="center" vertical="center"/>
    </xf>
    <xf numFmtId="165" fontId="52" fillId="10" borderId="40" xfId="0" applyNumberFormat="1" applyFont="1" applyFill="1" applyBorder="1" applyAlignment="1">
      <alignment horizontal="center" vertical="center"/>
    </xf>
    <xf numFmtId="1" fontId="49" fillId="10" borderId="70" xfId="0" applyNumberFormat="1" applyFont="1" applyFill="1" applyBorder="1" applyAlignment="1">
      <alignment horizontal="center" vertical="top"/>
    </xf>
    <xf numFmtId="1" fontId="49" fillId="10" borderId="32" xfId="0" applyNumberFormat="1" applyFont="1" applyFill="1" applyBorder="1" applyAlignment="1">
      <alignment horizontal="center" vertical="top"/>
    </xf>
    <xf numFmtId="1" fontId="49" fillId="10" borderId="30" xfId="0" applyNumberFormat="1" applyFont="1" applyFill="1" applyBorder="1" applyAlignment="1">
      <alignment horizontal="center" vertical="top"/>
    </xf>
    <xf numFmtId="1" fontId="49" fillId="10" borderId="41" xfId="0" applyNumberFormat="1" applyFont="1" applyFill="1" applyBorder="1" applyAlignment="1">
      <alignment horizontal="center" vertical="top"/>
    </xf>
    <xf numFmtId="1" fontId="49" fillId="10" borderId="29" xfId="0" applyNumberFormat="1" applyFont="1" applyFill="1" applyBorder="1" applyAlignment="1">
      <alignment horizontal="center" vertical="top"/>
    </xf>
    <xf numFmtId="1" fontId="49" fillId="10" borderId="42" xfId="0" applyNumberFormat="1" applyFont="1" applyFill="1" applyBorder="1" applyAlignment="1">
      <alignment horizontal="center" vertical="top"/>
    </xf>
    <xf numFmtId="0" fontId="69" fillId="10" borderId="9" xfId="0" applyFont="1" applyFill="1" applyBorder="1" applyAlignment="1">
      <alignment horizontal="center" vertical="center" wrapText="1"/>
    </xf>
    <xf numFmtId="0" fontId="69" fillId="10" borderId="34" xfId="0" applyFont="1" applyFill="1" applyBorder="1" applyAlignment="1">
      <alignment horizontal="center" vertical="center" wrapText="1"/>
    </xf>
    <xf numFmtId="0" fontId="69" fillId="10" borderId="66" xfId="0" applyFont="1" applyFill="1" applyBorder="1" applyAlignment="1">
      <alignment horizontal="center" vertical="center" wrapText="1"/>
    </xf>
    <xf numFmtId="0" fontId="69" fillId="10" borderId="33" xfId="0" applyFont="1" applyFill="1" applyBorder="1" applyAlignment="1">
      <alignment horizontal="center" vertical="center" wrapText="1"/>
    </xf>
    <xf numFmtId="0" fontId="69" fillId="10" borderId="10" xfId="0" applyFont="1" applyFill="1" applyBorder="1" applyAlignment="1">
      <alignment horizontal="center" vertical="center" wrapText="1"/>
    </xf>
    <xf numFmtId="0" fontId="52" fillId="11" borderId="10" xfId="0" applyNumberFormat="1" applyFont="1" applyFill="1" applyBorder="1" applyAlignment="1">
      <alignment horizontal="left" vertical="top"/>
    </xf>
    <xf numFmtId="0" fontId="52" fillId="11" borderId="12" xfId="0" applyNumberFormat="1" applyFont="1" applyFill="1" applyBorder="1" applyAlignment="1">
      <alignment horizontal="left" vertical="top"/>
    </xf>
    <xf numFmtId="0" fontId="52" fillId="11" borderId="13" xfId="0" applyNumberFormat="1" applyFont="1" applyFill="1" applyBorder="1" applyAlignment="1">
      <alignment horizontal="left" vertical="top"/>
    </xf>
    <xf numFmtId="0" fontId="72" fillId="0" borderId="0" xfId="0" applyFont="1"/>
    <xf numFmtId="0" fontId="59" fillId="0" borderId="0" xfId="0" applyFont="1" applyFill="1" applyBorder="1"/>
    <xf numFmtId="0" fontId="74" fillId="0" borderId="0" xfId="0" applyFont="1" applyFill="1" applyBorder="1"/>
    <xf numFmtId="0" fontId="52" fillId="0" borderId="4" xfId="0" applyFont="1" applyFill="1" applyBorder="1" applyAlignment="1">
      <alignment vertical="center" wrapText="1"/>
    </xf>
    <xf numFmtId="0" fontId="66" fillId="0" borderId="4" xfId="0" applyFont="1" applyFill="1" applyBorder="1" applyAlignment="1">
      <alignment wrapText="1"/>
    </xf>
    <xf numFmtId="0" fontId="66" fillId="0" borderId="4" xfId="0" applyFont="1" applyFill="1" applyBorder="1" applyAlignment="1">
      <alignment vertical="center" wrapText="1"/>
    </xf>
    <xf numFmtId="0" fontId="66" fillId="0" borderId="80" xfId="0" applyFont="1" applyFill="1" applyBorder="1" applyAlignment="1">
      <alignment wrapText="1"/>
    </xf>
    <xf numFmtId="0" fontId="66" fillId="0" borderId="4" xfId="0" applyFont="1" applyFill="1" applyBorder="1" applyAlignment="1">
      <alignment vertical="top" wrapText="1"/>
    </xf>
    <xf numFmtId="0" fontId="52" fillId="0" borderId="39" xfId="0" applyFont="1" applyFill="1" applyBorder="1" applyAlignment="1">
      <alignment vertical="center" wrapText="1"/>
    </xf>
    <xf numFmtId="0" fontId="52" fillId="0" borderId="17" xfId="0" applyFont="1" applyFill="1" applyBorder="1" applyAlignment="1">
      <alignment vertical="center" wrapText="1"/>
    </xf>
    <xf numFmtId="0" fontId="66" fillId="0" borderId="17" xfId="0" applyFont="1" applyFill="1" applyBorder="1" applyAlignment="1">
      <alignment vertical="center" wrapText="1"/>
    </xf>
    <xf numFmtId="0" fontId="52" fillId="0" borderId="4" xfId="0" applyFont="1" applyFill="1" applyBorder="1" applyAlignment="1">
      <alignment wrapText="1"/>
    </xf>
    <xf numFmtId="0" fontId="66" fillId="0" borderId="3" xfId="0" applyFont="1" applyFill="1" applyBorder="1" applyAlignment="1">
      <alignment wrapText="1"/>
    </xf>
    <xf numFmtId="0" fontId="76" fillId="0" borderId="4" xfId="1" applyFont="1" applyFill="1" applyBorder="1" applyAlignment="1">
      <alignment vertical="center" wrapText="1"/>
    </xf>
    <xf numFmtId="0" fontId="52" fillId="0" borderId="4" xfId="0" applyFont="1" applyFill="1" applyBorder="1" applyAlignment="1">
      <alignment vertical="center"/>
    </xf>
    <xf numFmtId="0" fontId="52" fillId="0" borderId="4" xfId="0" applyFont="1" applyFill="1" applyBorder="1" applyAlignment="1">
      <alignment horizontal="left" vertical="center" wrapText="1"/>
    </xf>
    <xf numFmtId="0" fontId="52" fillId="0" borderId="39" xfId="0" applyFont="1" applyFill="1" applyBorder="1" applyAlignment="1">
      <alignment horizontal="left" vertical="center" wrapText="1"/>
    </xf>
    <xf numFmtId="0" fontId="66" fillId="0" borderId="4" xfId="2" applyFont="1" applyFill="1" applyBorder="1" applyAlignment="1">
      <alignment vertical="center" wrapText="1"/>
    </xf>
    <xf numFmtId="0" fontId="66" fillId="0" borderId="4" xfId="1" applyFont="1" applyFill="1" applyBorder="1" applyAlignment="1">
      <alignment vertical="center" wrapText="1"/>
    </xf>
    <xf numFmtId="16" fontId="52" fillId="0" borderId="4" xfId="0" applyNumberFormat="1" applyFont="1" applyFill="1" applyBorder="1" applyAlignment="1">
      <alignment horizontal="left" vertical="center" wrapText="1"/>
    </xf>
    <xf numFmtId="49" fontId="52" fillId="0" borderId="4" xfId="0" applyNumberFormat="1" applyFont="1" applyFill="1" applyBorder="1" applyAlignment="1">
      <alignment horizontal="left" vertical="center" wrapText="1"/>
    </xf>
    <xf numFmtId="0" fontId="66" fillId="0" borderId="4" xfId="0" applyFont="1" applyFill="1" applyBorder="1" applyAlignment="1">
      <alignment horizontal="left" vertical="center" wrapText="1"/>
    </xf>
    <xf numFmtId="9" fontId="52" fillId="0" borderId="4" xfId="0" applyNumberFormat="1" applyFont="1" applyFill="1" applyBorder="1" applyAlignment="1">
      <alignment horizontal="center" vertical="center" wrapText="1"/>
    </xf>
    <xf numFmtId="0" fontId="52" fillId="0" borderId="4" xfId="0" applyFont="1" applyFill="1" applyBorder="1" applyAlignment="1">
      <alignment horizontal="center" vertical="center" wrapText="1"/>
    </xf>
    <xf numFmtId="0" fontId="77" fillId="12" borderId="4" xfId="1" applyFont="1" applyFill="1" applyBorder="1" applyAlignment="1">
      <alignment vertical="center" wrapText="1"/>
    </xf>
    <xf numFmtId="0" fontId="66" fillId="13" borderId="4" xfId="0" applyFont="1" applyFill="1" applyBorder="1" applyAlignment="1">
      <alignment wrapText="1"/>
    </xf>
    <xf numFmtId="0" fontId="77" fillId="12" borderId="4" xfId="0" applyFont="1" applyFill="1" applyBorder="1" applyAlignment="1">
      <alignment vertical="center" wrapText="1"/>
    </xf>
    <xf numFmtId="0" fontId="78" fillId="4" borderId="0" xfId="0" applyFont="1" applyFill="1"/>
    <xf numFmtId="0" fontId="59" fillId="4" borderId="0" xfId="0" applyFont="1" applyFill="1"/>
    <xf numFmtId="0" fontId="80" fillId="12" borderId="4" xfId="0" applyFont="1" applyFill="1" applyBorder="1" applyAlignment="1">
      <alignment horizontal="left" wrapText="1"/>
    </xf>
    <xf numFmtId="14" fontId="56" fillId="0" borderId="11" xfId="0" applyNumberFormat="1" applyFont="1" applyBorder="1" applyAlignment="1">
      <alignment horizontal="center"/>
    </xf>
    <xf numFmtId="14" fontId="56" fillId="0" borderId="30" xfId="0" applyNumberFormat="1" applyFont="1" applyBorder="1" applyAlignment="1">
      <alignment horizontal="center"/>
    </xf>
    <xf numFmtId="14" fontId="56" fillId="0" borderId="18" xfId="0" applyNumberFormat="1" applyFont="1" applyBorder="1" applyAlignment="1">
      <alignment horizontal="center"/>
    </xf>
    <xf numFmtId="0" fontId="65" fillId="0" borderId="64" xfId="0" applyFont="1" applyBorder="1" applyAlignment="1">
      <alignment horizontal="center" vertical="center" wrapText="1"/>
    </xf>
    <xf numFmtId="0" fontId="51" fillId="0" borderId="72" xfId="0" applyFont="1" applyBorder="1" applyAlignment="1">
      <alignment horizontal="center" vertical="center"/>
    </xf>
    <xf numFmtId="0" fontId="51" fillId="0" borderId="70" xfId="0" applyFont="1" applyBorder="1" applyAlignment="1">
      <alignment horizontal="center" vertical="center"/>
    </xf>
    <xf numFmtId="0" fontId="56" fillId="0" borderId="72" xfId="0" applyFont="1" applyBorder="1" applyAlignment="1">
      <alignment horizontal="center" vertical="center"/>
    </xf>
    <xf numFmtId="0" fontId="56" fillId="0" borderId="37" xfId="0" applyFont="1" applyBorder="1" applyAlignment="1">
      <alignment horizontal="center" vertical="center"/>
    </xf>
    <xf numFmtId="0" fontId="56" fillId="0" borderId="70" xfId="0" applyFont="1" applyBorder="1" applyAlignment="1">
      <alignment horizontal="center" vertical="center"/>
    </xf>
    <xf numFmtId="0" fontId="51" fillId="0" borderId="37" xfId="0" applyFont="1" applyBorder="1" applyAlignment="1">
      <alignment horizontal="left" vertical="center"/>
    </xf>
    <xf numFmtId="0" fontId="51" fillId="0" borderId="71" xfId="0" applyFont="1" applyBorder="1"/>
    <xf numFmtId="0" fontId="51" fillId="0" borderId="68" xfId="0" applyFont="1" applyFill="1" applyBorder="1" applyAlignment="1">
      <alignment horizontal="left" vertical="center"/>
    </xf>
    <xf numFmtId="0" fontId="51" fillId="0" borderId="28" xfId="0" applyFont="1" applyBorder="1" applyAlignment="1">
      <alignment horizontal="center" vertical="center" wrapText="1"/>
    </xf>
    <xf numFmtId="0" fontId="44" fillId="0" borderId="0" xfId="0" applyFont="1"/>
    <xf numFmtId="0" fontId="66" fillId="0" borderId="3" xfId="0" applyFont="1" applyFill="1" applyBorder="1" applyAlignment="1">
      <alignment vertical="center" wrapText="1"/>
    </xf>
    <xf numFmtId="1" fontId="52" fillId="10" borderId="32" xfId="0" applyNumberFormat="1" applyFont="1" applyFill="1" applyBorder="1" applyAlignment="1" applyProtection="1">
      <alignment horizontal="center"/>
    </xf>
    <xf numFmtId="1" fontId="52" fillId="10" borderId="70" xfId="0" applyNumberFormat="1" applyFont="1" applyFill="1" applyBorder="1" applyAlignment="1" applyProtection="1">
      <alignment horizontal="center"/>
    </xf>
    <xf numFmtId="49" fontId="67" fillId="0" borderId="4" xfId="0" applyNumberFormat="1" applyFont="1" applyBorder="1" applyAlignment="1">
      <alignment wrapText="1"/>
    </xf>
    <xf numFmtId="0" fontId="67" fillId="0" borderId="4" xfId="0" applyFont="1" applyBorder="1" applyAlignment="1">
      <alignment wrapText="1"/>
    </xf>
    <xf numFmtId="49" fontId="83" fillId="0" borderId="0" xfId="0" applyNumberFormat="1" applyFont="1" applyAlignment="1">
      <alignment horizontal="left" wrapText="1"/>
    </xf>
    <xf numFmtId="1" fontId="55" fillId="0" borderId="38" xfId="0" applyNumberFormat="1" applyFont="1" applyFill="1" applyBorder="1" applyAlignment="1" applyProtection="1">
      <alignment horizontal="center" vertical="center" wrapText="1"/>
    </xf>
    <xf numFmtId="1" fontId="55" fillId="0" borderId="40" xfId="0" applyNumberFormat="1" applyFont="1" applyFill="1" applyBorder="1" applyAlignment="1" applyProtection="1">
      <alignment horizontal="center" vertical="center" wrapText="1"/>
    </xf>
    <xf numFmtId="165" fontId="52" fillId="10" borderId="46" xfId="0" applyNumberFormat="1" applyFont="1" applyFill="1" applyBorder="1" applyAlignment="1">
      <alignment horizontal="center" vertical="center"/>
    </xf>
    <xf numFmtId="10" fontId="52" fillId="10" borderId="63" xfId="0" applyNumberFormat="1" applyFont="1" applyFill="1" applyBorder="1" applyAlignment="1">
      <alignment horizontal="center" vertical="center"/>
    </xf>
    <xf numFmtId="1" fontId="84" fillId="10" borderId="32" xfId="0" applyNumberFormat="1" applyFont="1" applyFill="1" applyBorder="1"/>
    <xf numFmtId="1" fontId="49" fillId="10" borderId="70" xfId="0" applyNumberFormat="1" applyFont="1" applyFill="1" applyBorder="1" applyAlignment="1">
      <alignment horizontal="center" vertical="center"/>
    </xf>
    <xf numFmtId="1" fontId="52" fillId="10" borderId="3" xfId="0" applyNumberFormat="1" applyFont="1" applyFill="1" applyBorder="1" applyAlignment="1">
      <alignment horizontal="center" vertical="center"/>
    </xf>
    <xf numFmtId="1" fontId="52" fillId="10" borderId="44" xfId="0" applyNumberFormat="1" applyFont="1" applyFill="1" applyBorder="1" applyAlignment="1">
      <alignment horizontal="center" vertical="center"/>
    </xf>
    <xf numFmtId="1" fontId="49" fillId="11" borderId="14" xfId="0" applyNumberFormat="1" applyFont="1" applyFill="1" applyBorder="1" applyAlignment="1">
      <alignment horizontal="center" vertical="center"/>
    </xf>
    <xf numFmtId="1" fontId="49" fillId="11" borderId="18" xfId="0" applyNumberFormat="1" applyFont="1" applyFill="1" applyBorder="1" applyAlignment="1">
      <alignment horizontal="center" vertical="center"/>
    </xf>
    <xf numFmtId="1" fontId="49" fillId="11" borderId="30" xfId="0" applyNumberFormat="1" applyFont="1" applyFill="1" applyBorder="1" applyAlignment="1">
      <alignment horizontal="center" vertical="center"/>
    </xf>
    <xf numFmtId="0" fontId="54" fillId="0" borderId="48" xfId="0" applyFont="1" applyBorder="1" applyAlignment="1">
      <alignment horizontal="center"/>
    </xf>
    <xf numFmtId="0" fontId="54" fillId="0" borderId="64" xfId="0" applyFont="1" applyBorder="1" applyAlignment="1">
      <alignment horizontal="center"/>
    </xf>
    <xf numFmtId="0" fontId="52" fillId="0" borderId="4" xfId="0" applyFont="1" applyBorder="1" applyAlignment="1" applyProtection="1">
      <alignment vertical="center" wrapText="1"/>
    </xf>
    <xf numFmtId="0" fontId="52" fillId="0" borderId="4" xfId="0" applyFont="1" applyFill="1" applyBorder="1" applyAlignment="1" applyProtection="1">
      <alignment vertical="center" wrapText="1"/>
    </xf>
    <xf numFmtId="0" fontId="49" fillId="10" borderId="35" xfId="0" applyFont="1" applyFill="1" applyBorder="1" applyAlignment="1">
      <alignment horizontal="center" vertical="center" wrapText="1"/>
    </xf>
    <xf numFmtId="0" fontId="49" fillId="10" borderId="37" xfId="0" applyFont="1" applyFill="1" applyBorder="1" applyAlignment="1">
      <alignment horizontal="center" vertical="center" wrapText="1"/>
    </xf>
    <xf numFmtId="0" fontId="49" fillId="10" borderId="70" xfId="0" applyFont="1" applyFill="1" applyBorder="1" applyAlignment="1">
      <alignment horizontal="center" vertical="center" wrapText="1"/>
    </xf>
    <xf numFmtId="1" fontId="52" fillId="10" borderId="66" xfId="0" applyNumberFormat="1" applyFont="1" applyFill="1" applyBorder="1" applyAlignment="1">
      <alignment horizontal="center" vertical="center"/>
    </xf>
    <xf numFmtId="0" fontId="52" fillId="0" borderId="1" xfId="0" applyFont="1" applyFill="1" applyBorder="1" applyAlignment="1">
      <alignment vertical="center" wrapText="1"/>
    </xf>
    <xf numFmtId="0" fontId="54" fillId="0" borderId="0" xfId="0" applyFont="1" applyBorder="1" applyAlignment="1">
      <alignment vertical="center" wrapText="1"/>
    </xf>
    <xf numFmtId="0" fontId="56" fillId="0" borderId="0" xfId="0" applyFont="1" applyBorder="1" applyAlignment="1">
      <alignment horizontal="center"/>
    </xf>
    <xf numFmtId="0" fontId="81" fillId="0" borderId="0" xfId="0" applyFont="1" applyFill="1" applyBorder="1" applyAlignment="1">
      <alignment vertical="center" wrapText="1"/>
    </xf>
    <xf numFmtId="0" fontId="81" fillId="0" borderId="0" xfId="0" applyFont="1" applyFill="1" applyBorder="1" applyAlignment="1">
      <alignment horizontal="left" vertical="top"/>
    </xf>
    <xf numFmtId="0" fontId="81" fillId="11" borderId="13" xfId="0" applyNumberFormat="1" applyFont="1" applyFill="1" applyBorder="1" applyAlignment="1">
      <alignment horizontal="left" vertical="top"/>
    </xf>
    <xf numFmtId="0" fontId="81" fillId="11" borderId="19" xfId="0" applyNumberFormat="1" applyFont="1" applyFill="1" applyBorder="1" applyAlignment="1">
      <alignment horizontal="left" vertical="top"/>
    </xf>
    <xf numFmtId="0" fontId="84" fillId="11" borderId="19" xfId="0" applyNumberFormat="1" applyFont="1" applyFill="1" applyBorder="1" applyAlignment="1">
      <alignment horizontal="left" vertical="top"/>
    </xf>
    <xf numFmtId="0" fontId="84" fillId="11" borderId="81" xfId="0" applyNumberFormat="1" applyFont="1" applyFill="1" applyBorder="1" applyAlignment="1">
      <alignment horizontal="left" vertical="top"/>
    </xf>
    <xf numFmtId="0" fontId="84" fillId="11" borderId="32" xfId="0" applyNumberFormat="1" applyFont="1" applyFill="1" applyBorder="1" applyAlignment="1">
      <alignment horizontal="left" vertical="top"/>
    </xf>
    <xf numFmtId="14" fontId="65" fillId="0" borderId="11" xfId="0" applyNumberFormat="1" applyFont="1" applyBorder="1" applyAlignment="1">
      <alignment horizontal="center"/>
    </xf>
    <xf numFmtId="14" fontId="65" fillId="0" borderId="30" xfId="0" applyNumberFormat="1" applyFont="1" applyBorder="1" applyAlignment="1">
      <alignment horizontal="center"/>
    </xf>
    <xf numFmtId="1" fontId="89" fillId="11" borderId="56" xfId="0" applyNumberFormat="1" applyFont="1" applyFill="1" applyBorder="1" applyAlignment="1">
      <alignment horizontal="center" vertical="top"/>
    </xf>
    <xf numFmtId="1" fontId="89" fillId="11" borderId="43" xfId="0" applyNumberFormat="1" applyFont="1" applyFill="1" applyBorder="1" applyAlignment="1">
      <alignment horizontal="center" vertical="top"/>
    </xf>
    <xf numFmtId="1" fontId="89" fillId="11" borderId="55" xfId="0" applyNumberFormat="1" applyFont="1" applyFill="1" applyBorder="1" applyAlignment="1">
      <alignment horizontal="center" vertical="top"/>
    </xf>
    <xf numFmtId="14" fontId="65" fillId="0" borderId="21" xfId="0" applyNumberFormat="1" applyFont="1" applyBorder="1" applyAlignment="1">
      <alignment horizontal="center"/>
    </xf>
    <xf numFmtId="1" fontId="89" fillId="11" borderId="59" xfId="0" applyNumberFormat="1" applyFont="1" applyFill="1" applyBorder="1" applyAlignment="1">
      <alignment horizontal="center" vertical="top"/>
    </xf>
    <xf numFmtId="1" fontId="89" fillId="11" borderId="76" xfId="0" applyNumberFormat="1" applyFont="1" applyFill="1" applyBorder="1" applyAlignment="1">
      <alignment horizontal="center" vertical="top"/>
    </xf>
    <xf numFmtId="1" fontId="49" fillId="10" borderId="54" xfId="0" applyNumberFormat="1" applyFont="1" applyFill="1" applyBorder="1" applyAlignment="1">
      <alignment horizontal="center" vertical="top"/>
    </xf>
    <xf numFmtId="1" fontId="49" fillId="10" borderId="48" xfId="0" applyNumberFormat="1" applyFont="1" applyFill="1" applyBorder="1" applyAlignment="1">
      <alignment horizontal="center" vertical="top"/>
    </xf>
    <xf numFmtId="1" fontId="89" fillId="11" borderId="72" xfId="0" applyNumberFormat="1" applyFont="1" applyFill="1" applyBorder="1" applyAlignment="1">
      <alignment horizontal="center" vertical="top"/>
    </xf>
    <xf numFmtId="1" fontId="89" fillId="11" borderId="65" xfId="0" applyNumberFormat="1" applyFont="1" applyFill="1" applyBorder="1" applyAlignment="1">
      <alignment horizontal="center" vertical="top"/>
    </xf>
    <xf numFmtId="1" fontId="89" fillId="11" borderId="14" xfId="0" applyNumberFormat="1" applyFont="1" applyFill="1" applyBorder="1" applyAlignment="1">
      <alignment horizontal="center" vertical="top"/>
    </xf>
    <xf numFmtId="1" fontId="89" fillId="11" borderId="45" xfId="0" applyNumberFormat="1" applyFont="1" applyFill="1" applyBorder="1" applyAlignment="1">
      <alignment horizontal="center" vertical="top"/>
    </xf>
    <xf numFmtId="1" fontId="89" fillId="11" borderId="25" xfId="0" applyNumberFormat="1" applyFont="1" applyFill="1" applyBorder="1" applyAlignment="1">
      <alignment horizontal="center" vertical="top"/>
    </xf>
    <xf numFmtId="1" fontId="89" fillId="11" borderId="46" xfId="0" applyNumberFormat="1" applyFont="1" applyFill="1" applyBorder="1" applyAlignment="1">
      <alignment horizontal="center" vertical="top"/>
    </xf>
    <xf numFmtId="1" fontId="89" fillId="11" borderId="50" xfId="0" applyNumberFormat="1" applyFont="1" applyFill="1" applyBorder="1" applyAlignment="1">
      <alignment horizontal="center" vertical="top"/>
    </xf>
    <xf numFmtId="1" fontId="49" fillId="10" borderId="5" xfId="0" applyNumberFormat="1" applyFont="1" applyFill="1" applyBorder="1" applyAlignment="1">
      <alignment horizontal="center" vertical="top"/>
    </xf>
    <xf numFmtId="1" fontId="76" fillId="11" borderId="59" xfId="0" applyNumberFormat="1" applyFont="1" applyFill="1" applyBorder="1" applyAlignment="1">
      <alignment horizontal="center" vertical="center"/>
    </xf>
    <xf numFmtId="1" fontId="76" fillId="11" borderId="0" xfId="0" applyNumberFormat="1" applyFont="1" applyFill="1" applyBorder="1" applyAlignment="1">
      <alignment vertical="center"/>
    </xf>
    <xf numFmtId="1" fontId="76" fillId="11" borderId="59" xfId="0" applyNumberFormat="1" applyFont="1" applyFill="1" applyBorder="1" applyAlignment="1">
      <alignment vertical="center"/>
    </xf>
    <xf numFmtId="1" fontId="76" fillId="11" borderId="76" xfId="0" applyNumberFormat="1" applyFont="1" applyFill="1" applyBorder="1" applyAlignment="1">
      <alignment vertical="center"/>
    </xf>
    <xf numFmtId="14" fontId="65" fillId="0" borderId="14" xfId="0" applyNumberFormat="1" applyFont="1" applyBorder="1" applyAlignment="1">
      <alignment horizontal="center"/>
    </xf>
    <xf numFmtId="1" fontId="52" fillId="10" borderId="41" xfId="0" applyNumberFormat="1" applyFont="1" applyFill="1" applyBorder="1" applyAlignment="1">
      <alignment horizontal="center" vertical="center"/>
    </xf>
    <xf numFmtId="1" fontId="49" fillId="10" borderId="35" xfId="0" applyNumberFormat="1" applyFont="1" applyFill="1" applyBorder="1" applyAlignment="1">
      <alignment horizontal="center" vertical="top"/>
    </xf>
    <xf numFmtId="1" fontId="49" fillId="10" borderId="33" xfId="0" applyNumberFormat="1" applyFont="1" applyFill="1" applyBorder="1" applyAlignment="1">
      <alignment horizontal="center" vertical="top"/>
    </xf>
    <xf numFmtId="1" fontId="49" fillId="10" borderId="10" xfId="0" applyNumberFormat="1" applyFont="1" applyFill="1" applyBorder="1" applyAlignment="1">
      <alignment horizontal="center" vertical="top"/>
    </xf>
    <xf numFmtId="1" fontId="49" fillId="10" borderId="34" xfId="0" applyNumberFormat="1" applyFont="1" applyFill="1" applyBorder="1" applyAlignment="1">
      <alignment horizontal="center" vertical="top"/>
    </xf>
    <xf numFmtId="165" fontId="52" fillId="10" borderId="33" xfId="0" applyNumberFormat="1" applyFont="1" applyFill="1" applyBorder="1" applyAlignment="1">
      <alignment horizontal="center" vertical="center"/>
    </xf>
    <xf numFmtId="165" fontId="49" fillId="10" borderId="9" xfId="0" applyNumberFormat="1" applyFont="1" applyFill="1" applyBorder="1" applyAlignment="1">
      <alignment horizontal="center" vertical="center" wrapText="1"/>
    </xf>
    <xf numFmtId="165" fontId="52" fillId="10" borderId="9" xfId="0" applyNumberFormat="1" applyFont="1" applyFill="1" applyBorder="1" applyAlignment="1">
      <alignment horizontal="center" vertical="center"/>
    </xf>
    <xf numFmtId="165" fontId="64" fillId="10" borderId="34" xfId="0" applyNumberFormat="1" applyFont="1" applyFill="1" applyBorder="1" applyAlignment="1">
      <alignment horizontal="center"/>
    </xf>
    <xf numFmtId="1" fontId="89" fillId="11" borderId="50" xfId="0" applyNumberFormat="1" applyFont="1" applyFill="1" applyBorder="1" applyAlignment="1">
      <alignment horizontal="center" vertical="top"/>
    </xf>
    <xf numFmtId="1" fontId="76" fillId="11" borderId="22" xfId="0" applyNumberFormat="1" applyFont="1" applyFill="1" applyBorder="1" applyAlignment="1">
      <alignment vertical="center"/>
    </xf>
    <xf numFmtId="165" fontId="76" fillId="11" borderId="17" xfId="0" applyNumberFormat="1" applyFont="1" applyFill="1" applyBorder="1" applyAlignment="1">
      <alignment horizontal="center" vertical="center"/>
    </xf>
    <xf numFmtId="165" fontId="91" fillId="11" borderId="46" xfId="0" applyNumberFormat="1" applyFont="1" applyFill="1" applyBorder="1" applyAlignment="1">
      <alignment horizontal="center"/>
    </xf>
    <xf numFmtId="1" fontId="76" fillId="11" borderId="38" xfId="0" applyNumberFormat="1" applyFont="1" applyFill="1" applyBorder="1" applyAlignment="1">
      <alignment horizontal="center" vertical="center"/>
    </xf>
    <xf numFmtId="1" fontId="76" fillId="11" borderId="38" xfId="0" applyNumberFormat="1" applyFont="1" applyFill="1" applyBorder="1" applyAlignment="1">
      <alignment vertical="center"/>
    </xf>
    <xf numFmtId="1" fontId="76" fillId="11" borderId="24" xfId="0" applyNumberFormat="1" applyFont="1" applyFill="1" applyBorder="1" applyAlignment="1">
      <alignment vertical="center"/>
    </xf>
    <xf numFmtId="165" fontId="52" fillId="10" borderId="45" xfId="0" applyNumberFormat="1" applyFont="1" applyFill="1" applyBorder="1" applyAlignment="1">
      <alignment horizontal="center" vertical="center"/>
    </xf>
    <xf numFmtId="1" fontId="52" fillId="10" borderId="58" xfId="0" applyNumberFormat="1" applyFont="1" applyFill="1" applyBorder="1" applyAlignment="1">
      <alignment horizontal="center" vertical="center"/>
    </xf>
    <xf numFmtId="1" fontId="52" fillId="10" borderId="6" xfId="0" applyNumberFormat="1" applyFont="1" applyFill="1" applyBorder="1" applyAlignment="1">
      <alignment vertical="center"/>
    </xf>
    <xf numFmtId="1" fontId="52" fillId="10" borderId="58" xfId="0" applyNumberFormat="1" applyFont="1" applyFill="1" applyBorder="1" applyAlignment="1">
      <alignment vertical="center"/>
    </xf>
    <xf numFmtId="1" fontId="52" fillId="10" borderId="75" xfId="0" applyNumberFormat="1" applyFont="1" applyFill="1" applyBorder="1" applyAlignment="1">
      <alignment vertical="center"/>
    </xf>
    <xf numFmtId="165" fontId="52" fillId="10" borderId="38" xfId="0" applyNumberFormat="1" applyFont="1" applyFill="1" applyBorder="1" applyAlignment="1">
      <alignment horizontal="center" vertical="center"/>
    </xf>
    <xf numFmtId="165" fontId="76" fillId="11" borderId="39" xfId="0" applyNumberFormat="1" applyFont="1" applyFill="1" applyBorder="1" applyAlignment="1">
      <alignment horizontal="center" vertical="center"/>
    </xf>
    <xf numFmtId="165" fontId="91" fillId="11" borderId="40" xfId="0" applyNumberFormat="1" applyFont="1" applyFill="1" applyBorder="1" applyAlignment="1">
      <alignment horizontal="center"/>
    </xf>
    <xf numFmtId="14" fontId="65" fillId="0" borderId="26" xfId="0" applyNumberFormat="1" applyFont="1" applyBorder="1" applyAlignment="1">
      <alignment horizontal="center"/>
    </xf>
    <xf numFmtId="14" fontId="65" fillId="0" borderId="35" xfId="0" applyNumberFormat="1" applyFont="1" applyBorder="1" applyAlignment="1">
      <alignment horizontal="center"/>
    </xf>
    <xf numFmtId="0" fontId="0" fillId="0" borderId="0" xfId="0"/>
    <xf numFmtId="1" fontId="52" fillId="10" borderId="25" xfId="0" applyNumberFormat="1" applyFont="1" applyFill="1" applyBorder="1" applyAlignment="1">
      <alignment horizontal="center" vertical="center"/>
    </xf>
    <xf numFmtId="1" fontId="52" fillId="10" borderId="1" xfId="0" applyNumberFormat="1" applyFont="1" applyFill="1" applyBorder="1" applyAlignment="1">
      <alignment horizontal="center" vertical="center"/>
    </xf>
    <xf numFmtId="1" fontId="49" fillId="10" borderId="26" xfId="0" applyNumberFormat="1" applyFont="1" applyFill="1" applyBorder="1" applyAlignment="1">
      <alignment horizontal="center" vertical="center" wrapText="1"/>
    </xf>
    <xf numFmtId="1" fontId="49" fillId="10" borderId="18" xfId="0" applyNumberFormat="1" applyFont="1" applyFill="1" applyBorder="1" applyAlignment="1">
      <alignment horizontal="center" vertical="center" wrapText="1"/>
    </xf>
    <xf numFmtId="1" fontId="49" fillId="10" borderId="53" xfId="0" applyNumberFormat="1" applyFont="1" applyFill="1" applyBorder="1" applyAlignment="1">
      <alignment horizontal="center" vertical="center" wrapText="1"/>
    </xf>
    <xf numFmtId="1" fontId="22" fillId="0" borderId="0" xfId="0" applyNumberFormat="1" applyFont="1"/>
    <xf numFmtId="1" fontId="49" fillId="10" borderId="53" xfId="0" applyNumberFormat="1" applyFont="1" applyFill="1" applyBorder="1" applyAlignment="1">
      <alignment horizontal="center" vertical="center"/>
    </xf>
    <xf numFmtId="1" fontId="49" fillId="10" borderId="11" xfId="0" applyNumberFormat="1" applyFont="1" applyFill="1" applyBorder="1" applyAlignment="1">
      <alignment horizontal="center" vertical="center" wrapText="1"/>
    </xf>
    <xf numFmtId="1" fontId="49" fillId="10" borderId="35" xfId="0" applyNumberFormat="1" applyFont="1" applyFill="1" applyBorder="1" applyAlignment="1">
      <alignment horizontal="center" vertical="center"/>
    </xf>
    <xf numFmtId="1" fontId="49" fillId="10" borderId="37" xfId="0" applyNumberFormat="1" applyFont="1" applyFill="1" applyBorder="1" applyAlignment="1">
      <alignment horizontal="center" vertical="center"/>
    </xf>
    <xf numFmtId="1" fontId="49" fillId="10" borderId="27" xfId="0" applyNumberFormat="1" applyFont="1" applyFill="1" applyBorder="1" applyAlignment="1">
      <alignment horizontal="center" vertical="center"/>
    </xf>
    <xf numFmtId="1" fontId="49" fillId="10" borderId="66" xfId="0" applyNumberFormat="1" applyFont="1" applyFill="1" applyBorder="1" applyAlignment="1">
      <alignment horizontal="center" vertical="center" wrapText="1"/>
    </xf>
    <xf numFmtId="1" fontId="49" fillId="10" borderId="3" xfId="0" applyNumberFormat="1" applyFont="1" applyFill="1" applyBorder="1" applyAlignment="1">
      <alignment horizontal="center" vertical="center" wrapText="1"/>
    </xf>
    <xf numFmtId="1" fontId="49" fillId="10" borderId="27" xfId="0" applyNumberFormat="1" applyFont="1" applyFill="1" applyBorder="1" applyAlignment="1">
      <alignment horizontal="center" vertical="center"/>
    </xf>
    <xf numFmtId="1" fontId="52" fillId="10" borderId="16" xfId="0" applyNumberFormat="1" applyFont="1" applyFill="1" applyBorder="1" applyAlignment="1" applyProtection="1">
      <alignment horizontal="center"/>
    </xf>
    <xf numFmtId="165" fontId="52" fillId="10" borderId="33" xfId="3" applyNumberFormat="1" applyFont="1" applyFill="1" applyBorder="1" applyAlignment="1">
      <alignment horizontal="center" vertical="top" wrapText="1"/>
    </xf>
    <xf numFmtId="165" fontId="52" fillId="10" borderId="4" xfId="3" applyNumberFormat="1" applyFont="1" applyFill="1" applyBorder="1" applyAlignment="1">
      <alignment horizontal="center" vertical="top"/>
    </xf>
    <xf numFmtId="165" fontId="52" fillId="10" borderId="20" xfId="3" applyNumberFormat="1" applyFont="1" applyFill="1" applyBorder="1" applyAlignment="1">
      <alignment horizontal="center" vertical="top" wrapText="1"/>
    </xf>
    <xf numFmtId="1" fontId="52" fillId="10" borderId="60" xfId="0" applyNumberFormat="1" applyFont="1" applyFill="1" applyBorder="1" applyAlignment="1">
      <alignment horizontal="center" vertical="top" wrapText="1"/>
    </xf>
    <xf numFmtId="1" fontId="52" fillId="10" borderId="34" xfId="0" applyNumberFormat="1" applyFont="1" applyFill="1" applyBorder="1" applyAlignment="1">
      <alignment horizontal="center" vertical="top"/>
    </xf>
    <xf numFmtId="1" fontId="52" fillId="10" borderId="51" xfId="0" applyNumberFormat="1" applyFont="1" applyFill="1" applyBorder="1" applyAlignment="1">
      <alignment horizontal="center" vertical="top"/>
    </xf>
    <xf numFmtId="1" fontId="52" fillId="10" borderId="9" xfId="0" applyNumberFormat="1" applyFont="1" applyFill="1" applyBorder="1" applyAlignment="1">
      <alignment horizontal="center" vertical="top"/>
    </xf>
    <xf numFmtId="1" fontId="52" fillId="10" borderId="4" xfId="0" applyNumberFormat="1" applyFont="1" applyFill="1" applyBorder="1" applyAlignment="1">
      <alignment horizontal="center" vertical="top"/>
    </xf>
    <xf numFmtId="1" fontId="52" fillId="10" borderId="33" xfId="0" applyNumberFormat="1" applyFont="1" applyFill="1" applyBorder="1" applyAlignment="1">
      <alignment horizontal="center" vertical="top" wrapText="1"/>
    </xf>
    <xf numFmtId="1" fontId="52" fillId="10" borderId="20" xfId="0" applyNumberFormat="1" applyFont="1" applyFill="1" applyBorder="1" applyAlignment="1">
      <alignment horizontal="center" vertical="top" wrapText="1"/>
    </xf>
    <xf numFmtId="1" fontId="52" fillId="10" borderId="34" xfId="0" applyNumberFormat="1" applyFont="1" applyFill="1" applyBorder="1" applyAlignment="1">
      <alignment horizontal="center" vertical="top" wrapText="1"/>
    </xf>
    <xf numFmtId="1" fontId="52" fillId="10" borderId="36" xfId="0" applyNumberFormat="1" applyFont="1" applyFill="1" applyBorder="1" applyAlignment="1">
      <alignment horizontal="center" vertical="top" wrapText="1"/>
    </xf>
    <xf numFmtId="1" fontId="52" fillId="10" borderId="46" xfId="0" applyNumberFormat="1" applyFont="1" applyFill="1" applyBorder="1" applyAlignment="1" applyProtection="1">
      <alignment horizontal="center" vertical="center" wrapText="1"/>
      <protection locked="0"/>
    </xf>
    <xf numFmtId="1" fontId="52" fillId="10" borderId="25" xfId="0" applyNumberFormat="1" applyFont="1" applyFill="1" applyBorder="1" applyAlignment="1" applyProtection="1">
      <alignment horizontal="center"/>
    </xf>
    <xf numFmtId="1" fontId="52" fillId="10" borderId="46" xfId="0" applyNumberFormat="1" applyFont="1" applyFill="1" applyBorder="1" applyAlignment="1" applyProtection="1">
      <alignment horizontal="center"/>
    </xf>
    <xf numFmtId="1" fontId="52" fillId="10" borderId="45" xfId="0" applyNumberFormat="1" applyFont="1" applyFill="1" applyBorder="1" applyAlignment="1" applyProtection="1">
      <alignment horizontal="center" vertical="center" wrapText="1"/>
      <protection locked="0"/>
    </xf>
    <xf numFmtId="1" fontId="52" fillId="10" borderId="45" xfId="0" applyNumberFormat="1" applyFont="1" applyFill="1" applyBorder="1" applyAlignment="1" applyProtection="1">
      <alignment horizontal="center"/>
    </xf>
    <xf numFmtId="1" fontId="52" fillId="10" borderId="33" xfId="0" applyNumberFormat="1" applyFont="1" applyFill="1" applyBorder="1" applyAlignment="1" applyProtection="1">
      <alignment horizontal="center"/>
    </xf>
    <xf numFmtId="1" fontId="52" fillId="10" borderId="34" xfId="0" applyNumberFormat="1" applyFont="1" applyFill="1" applyBorder="1" applyAlignment="1" applyProtection="1">
      <alignment horizontal="center"/>
    </xf>
    <xf numFmtId="1" fontId="52" fillId="10" borderId="10" xfId="0" applyNumberFormat="1" applyFont="1" applyFill="1" applyBorder="1" applyAlignment="1" applyProtection="1">
      <alignment horizontal="center"/>
    </xf>
    <xf numFmtId="1" fontId="52" fillId="10" borderId="36" xfId="0" applyNumberFormat="1" applyFont="1" applyFill="1" applyBorder="1" applyAlignment="1" applyProtection="1">
      <alignment horizontal="center"/>
    </xf>
    <xf numFmtId="1" fontId="52" fillId="10" borderId="66" xfId="0" applyNumberFormat="1" applyFont="1" applyFill="1" applyBorder="1" applyAlignment="1" applyProtection="1">
      <alignment horizontal="center"/>
    </xf>
    <xf numFmtId="1" fontId="52" fillId="10" borderId="3" xfId="0" applyNumberFormat="1" applyFont="1" applyFill="1" applyBorder="1" applyAlignment="1" applyProtection="1">
      <alignment horizontal="center"/>
    </xf>
    <xf numFmtId="1" fontId="52" fillId="10" borderId="1" xfId="0" applyNumberFormat="1" applyFont="1" applyFill="1" applyBorder="1" applyAlignment="1" applyProtection="1">
      <alignment horizontal="center"/>
    </xf>
    <xf numFmtId="1" fontId="52" fillId="10" borderId="20" xfId="0" applyNumberFormat="1" applyFont="1" applyFill="1" applyBorder="1" applyAlignment="1" applyProtection="1">
      <alignment horizontal="center"/>
    </xf>
    <xf numFmtId="1" fontId="52" fillId="10" borderId="13" xfId="0" applyNumberFormat="1" applyFont="1" applyFill="1" applyBorder="1" applyAlignment="1" applyProtection="1">
      <alignment horizontal="center"/>
    </xf>
    <xf numFmtId="1" fontId="52" fillId="10" borderId="19" xfId="0" applyNumberFormat="1" applyFont="1" applyFill="1" applyBorder="1" applyAlignment="1" applyProtection="1">
      <alignment horizontal="center"/>
    </xf>
    <xf numFmtId="1" fontId="52" fillId="10" borderId="35" xfId="0" applyNumberFormat="1" applyFont="1" applyFill="1" applyBorder="1" applyAlignment="1" applyProtection="1">
      <alignment horizontal="center"/>
    </xf>
    <xf numFmtId="1" fontId="52" fillId="10" borderId="37" xfId="0" applyNumberFormat="1" applyFont="1" applyFill="1" applyBorder="1" applyAlignment="1" applyProtection="1">
      <alignment horizontal="center"/>
    </xf>
    <xf numFmtId="1" fontId="52" fillId="10" borderId="60" xfId="0" applyNumberFormat="1" applyFont="1" applyFill="1" applyBorder="1" applyAlignment="1" applyProtection="1">
      <alignment horizontal="center" vertical="center" wrapText="1"/>
      <protection locked="0"/>
    </xf>
    <xf numFmtId="1" fontId="52" fillId="10" borderId="60" xfId="0" applyNumberFormat="1" applyFont="1" applyFill="1" applyBorder="1" applyAlignment="1" applyProtection="1">
      <alignment horizontal="center"/>
    </xf>
    <xf numFmtId="1" fontId="52" fillId="10" borderId="73" xfId="0" applyNumberFormat="1" applyFont="1" applyFill="1" applyBorder="1" applyAlignment="1" applyProtection="1">
      <alignment horizontal="center"/>
    </xf>
    <xf numFmtId="1" fontId="52" fillId="10" borderId="79" xfId="0" applyNumberFormat="1" applyFont="1" applyFill="1" applyBorder="1" applyAlignment="1" applyProtection="1">
      <alignment horizontal="center"/>
    </xf>
    <xf numFmtId="1" fontId="52" fillId="10" borderId="52" xfId="0" applyNumberFormat="1" applyFont="1" applyFill="1" applyBorder="1" applyAlignment="1" applyProtection="1">
      <alignment horizontal="center" vertical="center" wrapText="1"/>
      <protection locked="0"/>
    </xf>
    <xf numFmtId="1" fontId="52" fillId="10" borderId="52" xfId="0" applyNumberFormat="1" applyFont="1" applyFill="1" applyBorder="1" applyAlignment="1" applyProtection="1">
      <alignment horizontal="center"/>
    </xf>
    <xf numFmtId="164" fontId="52" fillId="10" borderId="13" xfId="0" applyNumberFormat="1" applyFont="1" applyFill="1" applyBorder="1" applyAlignment="1">
      <alignment horizontal="center" vertical="center"/>
    </xf>
    <xf numFmtId="1" fontId="52" fillId="10" borderId="20" xfId="0" applyNumberFormat="1" applyFont="1" applyFill="1" applyBorder="1" applyAlignment="1">
      <alignment horizontal="center" vertical="center"/>
    </xf>
    <xf numFmtId="1" fontId="52" fillId="10" borderId="41" xfId="0" applyNumberFormat="1" applyFont="1" applyFill="1" applyBorder="1" applyAlignment="1">
      <alignment horizontal="center" vertical="center"/>
    </xf>
    <xf numFmtId="1" fontId="52" fillId="10" borderId="19" xfId="0" applyNumberFormat="1" applyFont="1" applyFill="1" applyBorder="1" applyAlignment="1">
      <alignment horizontal="center" vertical="center"/>
    </xf>
    <xf numFmtId="1" fontId="52" fillId="10" borderId="20" xfId="0" applyNumberFormat="1" applyFont="1" applyFill="1" applyBorder="1" applyAlignment="1">
      <alignment horizontal="center" vertical="center" wrapText="1"/>
    </xf>
    <xf numFmtId="1" fontId="52" fillId="10" borderId="36" xfId="0" applyNumberFormat="1" applyFont="1" applyFill="1" applyBorder="1" applyAlignment="1">
      <alignment horizontal="center" vertical="center"/>
    </xf>
    <xf numFmtId="1" fontId="52" fillId="10" borderId="32" xfId="0" applyNumberFormat="1" applyFont="1" applyFill="1" applyBorder="1" applyAlignment="1">
      <alignment horizontal="center" vertical="center"/>
    </xf>
    <xf numFmtId="164" fontId="52" fillId="10" borderId="20" xfId="0" applyNumberFormat="1" applyFont="1" applyFill="1" applyBorder="1" applyAlignment="1">
      <alignment horizontal="center" vertical="center"/>
    </xf>
    <xf numFmtId="2" fontId="52" fillId="10" borderId="36" xfId="0" applyNumberFormat="1" applyFont="1" applyFill="1" applyBorder="1" applyAlignment="1">
      <alignment horizontal="center" vertical="center"/>
    </xf>
    <xf numFmtId="164" fontId="52" fillId="10" borderId="36" xfId="0" applyNumberFormat="1" applyFont="1" applyFill="1" applyBorder="1" applyAlignment="1">
      <alignment horizontal="center" vertical="center"/>
    </xf>
    <xf numFmtId="164" fontId="52" fillId="10" borderId="36" xfId="0" applyNumberFormat="1" applyFont="1" applyFill="1" applyBorder="1" applyAlignment="1">
      <alignment horizontal="center" vertical="center" wrapText="1"/>
    </xf>
    <xf numFmtId="1" fontId="52" fillId="10" borderId="16" xfId="0" applyNumberFormat="1" applyFont="1" applyFill="1" applyBorder="1" applyAlignment="1">
      <alignment horizontal="center" vertical="center"/>
    </xf>
    <xf numFmtId="1" fontId="52" fillId="10" borderId="25" xfId="0" applyNumberFormat="1" applyFont="1" applyFill="1" applyBorder="1" applyAlignment="1">
      <alignment horizontal="center" vertical="center"/>
    </xf>
    <xf numFmtId="9" fontId="63" fillId="10" borderId="36" xfId="0" applyNumberFormat="1" applyFont="1" applyFill="1" applyBorder="1" applyAlignment="1">
      <alignment horizontal="center"/>
    </xf>
    <xf numFmtId="1" fontId="52" fillId="10" borderId="53" xfId="0" applyNumberFormat="1" applyFont="1" applyFill="1" applyBorder="1" applyAlignment="1">
      <alignment horizontal="center" vertical="center"/>
    </xf>
    <xf numFmtId="164" fontId="52" fillId="10" borderId="73" xfId="0" applyNumberFormat="1" applyFont="1" applyFill="1" applyBorder="1" applyAlignment="1">
      <alignment horizontal="center" vertical="center"/>
    </xf>
    <xf numFmtId="164" fontId="52" fillId="10" borderId="51" xfId="0" applyNumberFormat="1" applyFont="1" applyFill="1" applyBorder="1" applyAlignment="1">
      <alignment horizontal="center" vertical="center"/>
    </xf>
    <xf numFmtId="1" fontId="52" fillId="10" borderId="79" xfId="0" applyNumberFormat="1" applyFont="1" applyFill="1" applyBorder="1" applyAlignment="1">
      <alignment horizontal="center" vertical="center"/>
    </xf>
    <xf numFmtId="164" fontId="52" fillId="10" borderId="60" xfId="0" applyNumberFormat="1" applyFont="1" applyFill="1" applyBorder="1" applyAlignment="1">
      <alignment horizontal="center" vertical="center"/>
    </xf>
    <xf numFmtId="1" fontId="52" fillId="10" borderId="52" xfId="0" applyNumberFormat="1" applyFont="1" applyFill="1" applyBorder="1" applyAlignment="1">
      <alignment horizontal="center" vertical="center"/>
    </xf>
    <xf numFmtId="164" fontId="52" fillId="10" borderId="53" xfId="0" applyNumberFormat="1" applyFont="1" applyFill="1" applyBorder="1" applyAlignment="1">
      <alignment horizontal="center" vertical="center"/>
    </xf>
    <xf numFmtId="164" fontId="52" fillId="10" borderId="72" xfId="0" applyNumberFormat="1" applyFont="1" applyFill="1" applyBorder="1" applyAlignment="1">
      <alignment horizontal="center" vertical="center"/>
    </xf>
    <xf numFmtId="164" fontId="52" fillId="10" borderId="65" xfId="0" applyNumberFormat="1" applyFont="1" applyFill="1" applyBorder="1" applyAlignment="1">
      <alignment horizontal="center" vertical="center"/>
    </xf>
    <xf numFmtId="1" fontId="52" fillId="10" borderId="27" xfId="0" applyNumberFormat="1" applyFont="1" applyFill="1" applyBorder="1" applyAlignment="1">
      <alignment horizontal="center" vertical="center"/>
    </xf>
    <xf numFmtId="1" fontId="52" fillId="10" borderId="14" xfId="0" applyNumberFormat="1" applyFont="1" applyFill="1" applyBorder="1" applyAlignment="1">
      <alignment horizontal="center" vertical="center"/>
    </xf>
    <xf numFmtId="164" fontId="52" fillId="10" borderId="45" xfId="0" applyNumberFormat="1" applyFont="1" applyFill="1" applyBorder="1" applyAlignment="1">
      <alignment horizontal="center" vertical="center"/>
    </xf>
    <xf numFmtId="164" fontId="52" fillId="10" borderId="17" xfId="0" applyNumberFormat="1" applyFont="1" applyFill="1" applyBorder="1" applyAlignment="1">
      <alignment horizontal="center" vertical="center"/>
    </xf>
    <xf numFmtId="164" fontId="52" fillId="10" borderId="16" xfId="0" applyNumberFormat="1" applyFont="1" applyFill="1" applyBorder="1" applyAlignment="1">
      <alignment horizontal="center" vertical="center"/>
    </xf>
    <xf numFmtId="1" fontId="52" fillId="10" borderId="11" xfId="0" applyNumberFormat="1" applyFont="1" applyFill="1" applyBorder="1" applyAlignment="1">
      <alignment horizontal="center" vertical="center"/>
    </xf>
    <xf numFmtId="1" fontId="52" fillId="10" borderId="26" xfId="0" applyNumberFormat="1" applyFont="1" applyFill="1" applyBorder="1" applyAlignment="1">
      <alignment horizontal="center" vertical="center"/>
    </xf>
    <xf numFmtId="2" fontId="71" fillId="10" borderId="18" xfId="0" applyNumberFormat="1" applyFont="1" applyFill="1" applyBorder="1" applyAlignment="1">
      <alignment horizontal="center" vertical="top" wrapText="1"/>
    </xf>
    <xf numFmtId="2" fontId="71" fillId="10" borderId="19" xfId="0" applyNumberFormat="1" applyFont="1" applyFill="1" applyBorder="1" applyAlignment="1">
      <alignment horizontal="center" vertical="top" wrapText="1"/>
    </xf>
    <xf numFmtId="0" fontId="52" fillId="11" borderId="18" xfId="0" applyFont="1" applyFill="1" applyBorder="1" applyAlignment="1">
      <alignment horizontal="left" vertical="top"/>
    </xf>
    <xf numFmtId="0" fontId="52" fillId="11" borderId="2" xfId="0" applyFont="1" applyFill="1" applyBorder="1" applyAlignment="1">
      <alignment horizontal="left" vertical="top"/>
    </xf>
    <xf numFmtId="0" fontId="66" fillId="11" borderId="18" xfId="0" applyFont="1" applyFill="1" applyBorder="1" applyAlignment="1">
      <alignment horizontal="left"/>
    </xf>
    <xf numFmtId="0" fontId="66" fillId="11" borderId="2" xfId="0" applyFont="1" applyFill="1" applyBorder="1" applyAlignment="1">
      <alignment horizontal="left"/>
    </xf>
    <xf numFmtId="0" fontId="0" fillId="0" borderId="0" xfId="0"/>
    <xf numFmtId="0" fontId="49" fillId="10" borderId="66" xfId="0" applyNumberFormat="1" applyFont="1" applyFill="1" applyBorder="1" applyAlignment="1">
      <alignment horizontal="left" vertical="top" wrapText="1"/>
    </xf>
    <xf numFmtId="0" fontId="49" fillId="10" borderId="34" xfId="0" applyNumberFormat="1" applyFont="1" applyFill="1" applyBorder="1" applyAlignment="1">
      <alignment horizontal="left" vertical="top" wrapText="1"/>
    </xf>
    <xf numFmtId="0" fontId="49" fillId="10" borderId="36" xfId="0" applyNumberFormat="1" applyFont="1" applyFill="1" applyBorder="1" applyAlignment="1">
      <alignment horizontal="left" vertical="top" wrapText="1"/>
    </xf>
    <xf numFmtId="0" fontId="49" fillId="10" borderId="44" xfId="0" applyNumberFormat="1" applyFont="1" applyFill="1" applyBorder="1" applyAlignment="1">
      <alignment horizontal="left" vertical="top" wrapText="1"/>
    </xf>
    <xf numFmtId="0" fontId="49" fillId="10" borderId="42" xfId="0" applyNumberFormat="1" applyFont="1" applyFill="1" applyBorder="1" applyAlignment="1">
      <alignment horizontal="left" vertical="top" wrapText="1"/>
    </xf>
    <xf numFmtId="0" fontId="49" fillId="10" borderId="16" xfId="0" applyNumberFormat="1" applyFont="1" applyFill="1" applyBorder="1" applyAlignment="1">
      <alignment horizontal="left" vertical="top" wrapText="1"/>
    </xf>
    <xf numFmtId="0" fontId="49" fillId="10" borderId="46" xfId="0" applyNumberFormat="1" applyFont="1" applyFill="1" applyBorder="1" applyAlignment="1">
      <alignment horizontal="left" vertical="top" wrapText="1"/>
    </xf>
    <xf numFmtId="0" fontId="49" fillId="10" borderId="41" xfId="0" applyNumberFormat="1" applyFont="1" applyFill="1" applyBorder="1" applyAlignment="1">
      <alignment horizontal="left" vertical="top" wrapText="1"/>
    </xf>
    <xf numFmtId="0" fontId="49" fillId="10" borderId="33" xfId="0" applyNumberFormat="1" applyFont="1" applyFill="1" applyBorder="1" applyAlignment="1">
      <alignment horizontal="left" vertical="top" wrapText="1"/>
    </xf>
    <xf numFmtId="0" fontId="49" fillId="10" borderId="45" xfId="0" applyNumberFormat="1" applyFont="1" applyFill="1" applyBorder="1" applyAlignment="1">
      <alignment horizontal="left" vertical="top" wrapText="1"/>
    </xf>
    <xf numFmtId="0" fontId="49" fillId="10" borderId="65" xfId="0" applyNumberFormat="1" applyFont="1" applyFill="1" applyBorder="1" applyAlignment="1">
      <alignment horizontal="left" vertical="top" wrapText="1"/>
    </xf>
    <xf numFmtId="0" fontId="49" fillId="10" borderId="60" xfId="0" applyNumberFormat="1" applyFont="1" applyFill="1" applyBorder="1" applyAlignment="1">
      <alignment horizontal="left" vertical="top" wrapText="1"/>
    </xf>
    <xf numFmtId="0" fontId="49" fillId="10" borderId="73" xfId="0" applyNumberFormat="1" applyFont="1" applyFill="1" applyBorder="1" applyAlignment="1">
      <alignment horizontal="left" vertical="top" wrapText="1"/>
    </xf>
    <xf numFmtId="0" fontId="49" fillId="10" borderId="57" xfId="0" applyNumberFormat="1" applyFont="1" applyFill="1" applyBorder="1" applyAlignment="1">
      <alignment horizontal="left" vertical="top" wrapText="1"/>
    </xf>
    <xf numFmtId="0" fontId="49" fillId="10" borderId="13" xfId="0" applyNumberFormat="1" applyFont="1" applyFill="1" applyBorder="1" applyAlignment="1">
      <alignment horizontal="left" vertical="top" wrapText="1"/>
    </xf>
    <xf numFmtId="1" fontId="52" fillId="10" borderId="35" xfId="0" applyNumberFormat="1" applyFont="1" applyFill="1" applyBorder="1" applyAlignment="1">
      <alignment horizontal="center" vertical="center"/>
    </xf>
    <xf numFmtId="1" fontId="52" fillId="10" borderId="70" xfId="0" applyNumberFormat="1" applyFont="1" applyFill="1" applyBorder="1" applyAlignment="1">
      <alignment horizontal="center" vertical="center"/>
    </xf>
    <xf numFmtId="1" fontId="52" fillId="10" borderId="45" xfId="0" applyNumberFormat="1" applyFont="1" applyFill="1" applyBorder="1" applyAlignment="1">
      <alignment horizontal="center" vertical="center"/>
    </xf>
    <xf numFmtId="1" fontId="52" fillId="10" borderId="20" xfId="0" applyNumberFormat="1" applyFont="1" applyFill="1" applyBorder="1" applyAlignment="1">
      <alignment horizontal="center" vertical="center"/>
    </xf>
    <xf numFmtId="1" fontId="52" fillId="10" borderId="41" xfId="0" applyNumberFormat="1" applyFont="1" applyFill="1" applyBorder="1" applyAlignment="1">
      <alignment horizontal="center" vertical="center"/>
    </xf>
    <xf numFmtId="1" fontId="49" fillId="10" borderId="20" xfId="0" applyNumberFormat="1" applyFont="1" applyFill="1" applyBorder="1" applyAlignment="1">
      <alignment horizontal="center" vertical="center"/>
    </xf>
    <xf numFmtId="1" fontId="49" fillId="10" borderId="3" xfId="0" applyNumberFormat="1" applyFont="1" applyFill="1" applyBorder="1" applyAlignment="1">
      <alignment horizontal="center" vertical="center"/>
    </xf>
    <xf numFmtId="1" fontId="49" fillId="10" borderId="4" xfId="0" applyNumberFormat="1" applyFont="1" applyFill="1" applyBorder="1" applyAlignment="1">
      <alignment horizontal="center" vertical="center"/>
    </xf>
    <xf numFmtId="1" fontId="52" fillId="10" borderId="36" xfId="0" applyNumberFormat="1" applyFont="1" applyFill="1" applyBorder="1" applyAlignment="1">
      <alignment horizontal="center" vertical="center"/>
    </xf>
    <xf numFmtId="1" fontId="52" fillId="10" borderId="1" xfId="0" applyNumberFormat="1" applyFont="1" applyFill="1" applyBorder="1" applyAlignment="1">
      <alignment horizontal="center" vertical="center"/>
    </xf>
    <xf numFmtId="1" fontId="52" fillId="10" borderId="37" xfId="0" applyNumberFormat="1" applyFont="1" applyFill="1" applyBorder="1" applyAlignment="1">
      <alignment horizontal="center" vertical="center"/>
    </xf>
    <xf numFmtId="1" fontId="49" fillId="10" borderId="18" xfId="0" applyNumberFormat="1" applyFont="1" applyFill="1" applyBorder="1" applyAlignment="1">
      <alignment horizontal="center" vertical="center"/>
    </xf>
    <xf numFmtId="1" fontId="52" fillId="10" borderId="46" xfId="0" applyNumberFormat="1" applyFont="1" applyFill="1" applyBorder="1" applyAlignment="1">
      <alignment horizontal="center" vertical="center"/>
    </xf>
    <xf numFmtId="1" fontId="52" fillId="10" borderId="12" xfId="0" applyNumberFormat="1" applyFont="1" applyFill="1" applyBorder="1" applyAlignment="1">
      <alignment horizontal="center" vertical="center"/>
    </xf>
    <xf numFmtId="0" fontId="44" fillId="0" borderId="0" xfId="0" applyFont="1"/>
    <xf numFmtId="1" fontId="52" fillId="10" borderId="3" xfId="0" applyNumberFormat="1" applyFont="1" applyFill="1" applyBorder="1" applyAlignment="1">
      <alignment horizontal="center" vertical="center"/>
    </xf>
    <xf numFmtId="9" fontId="49" fillId="10" borderId="4" xfId="0" applyNumberFormat="1" applyFont="1" applyFill="1" applyBorder="1" applyAlignment="1">
      <alignment horizontal="center" vertical="center"/>
    </xf>
    <xf numFmtId="9" fontId="49" fillId="10" borderId="36" xfId="0" applyNumberFormat="1" applyFont="1" applyFill="1" applyBorder="1" applyAlignment="1">
      <alignment horizontal="center" vertical="center"/>
    </xf>
    <xf numFmtId="1" fontId="49" fillId="10" borderId="73" xfId="0" applyNumberFormat="1" applyFont="1" applyFill="1" applyBorder="1" applyAlignment="1">
      <alignment horizontal="center" vertical="center"/>
    </xf>
    <xf numFmtId="1" fontId="49" fillId="10" borderId="51" xfId="0" applyNumberFormat="1" applyFont="1" applyFill="1" applyBorder="1" applyAlignment="1">
      <alignment horizontal="center" vertical="center"/>
    </xf>
    <xf numFmtId="1" fontId="49" fillId="10" borderId="60" xfId="0" applyNumberFormat="1" applyFont="1" applyFill="1" applyBorder="1" applyAlignment="1">
      <alignment horizontal="center" vertical="center"/>
    </xf>
    <xf numFmtId="1" fontId="49" fillId="0" borderId="60" xfId="0" applyNumberFormat="1" applyFont="1" applyFill="1" applyBorder="1" applyAlignment="1">
      <alignment horizontal="center" vertical="center"/>
    </xf>
    <xf numFmtId="1" fontId="52" fillId="10" borderId="29" xfId="0" applyNumberFormat="1" applyFont="1" applyFill="1" applyBorder="1" applyAlignment="1">
      <alignment horizontal="center" vertical="center"/>
    </xf>
    <xf numFmtId="1" fontId="49" fillId="0" borderId="20" xfId="0" applyNumberFormat="1" applyFont="1" applyFill="1" applyBorder="1" applyAlignment="1">
      <alignment horizontal="center" vertical="center"/>
    </xf>
    <xf numFmtId="9" fontId="63" fillId="0" borderId="36" xfId="0" applyNumberFormat="1" applyFont="1" applyBorder="1" applyAlignment="1">
      <alignment horizontal="center"/>
    </xf>
    <xf numFmtId="9" fontId="49" fillId="10" borderId="52" xfId="3" applyFont="1" applyFill="1" applyBorder="1" applyAlignment="1">
      <alignment horizontal="center" vertical="center"/>
    </xf>
    <xf numFmtId="9" fontId="49" fillId="10" borderId="51" xfId="3" applyFont="1" applyFill="1" applyBorder="1" applyAlignment="1">
      <alignment horizontal="center" vertical="center"/>
    </xf>
    <xf numFmtId="9" fontId="49" fillId="10" borderId="79" xfId="3" applyFont="1" applyFill="1" applyBorder="1" applyAlignment="1">
      <alignment horizontal="center" vertical="center"/>
    </xf>
    <xf numFmtId="9" fontId="63" fillId="0" borderId="52" xfId="3" applyFont="1" applyBorder="1" applyAlignment="1">
      <alignment horizontal="center"/>
    </xf>
    <xf numFmtId="1" fontId="49" fillId="10" borderId="51" xfId="3" applyNumberFormat="1" applyFont="1" applyFill="1" applyBorder="1" applyAlignment="1">
      <alignment horizontal="center" vertical="center"/>
    </xf>
    <xf numFmtId="1" fontId="52" fillId="10" borderId="30" xfId="0" applyNumberFormat="1" applyFont="1" applyFill="1" applyBorder="1" applyAlignment="1">
      <alignment horizontal="center" vertical="center"/>
    </xf>
    <xf numFmtId="1" fontId="52" fillId="10" borderId="73" xfId="0" applyNumberFormat="1" applyFont="1" applyFill="1" applyBorder="1" applyAlignment="1">
      <alignment horizontal="center" vertical="center"/>
    </xf>
    <xf numFmtId="1" fontId="52" fillId="10" borderId="51" xfId="0" applyNumberFormat="1" applyFont="1" applyFill="1" applyBorder="1" applyAlignment="1">
      <alignment horizontal="center" vertical="center"/>
    </xf>
    <xf numFmtId="0" fontId="0" fillId="0" borderId="0" xfId="0" applyFill="1" applyBorder="1"/>
    <xf numFmtId="0" fontId="0" fillId="0" borderId="0" xfId="0" applyFill="1" applyBorder="1" applyAlignment="1"/>
    <xf numFmtId="0" fontId="0" fillId="0" borderId="0" xfId="0" applyFill="1"/>
    <xf numFmtId="1" fontId="52" fillId="10" borderId="33" xfId="0" applyNumberFormat="1" applyFont="1" applyFill="1" applyBorder="1" applyAlignment="1">
      <alignment horizontal="center" vertical="center"/>
    </xf>
    <xf numFmtId="1" fontId="52" fillId="10" borderId="20" xfId="0" applyNumberFormat="1" applyFont="1" applyFill="1" applyBorder="1" applyAlignment="1">
      <alignment horizontal="center" vertical="center"/>
    </xf>
    <xf numFmtId="1" fontId="52" fillId="10" borderId="38" xfId="0" applyNumberFormat="1" applyFont="1" applyFill="1" applyBorder="1" applyAlignment="1">
      <alignment horizontal="center" vertical="center"/>
    </xf>
    <xf numFmtId="1" fontId="52" fillId="10" borderId="53" xfId="0" applyNumberFormat="1" applyFont="1" applyFill="1" applyBorder="1" applyAlignment="1">
      <alignment horizontal="center" vertical="center"/>
    </xf>
    <xf numFmtId="1" fontId="52" fillId="10" borderId="28" xfId="0" applyNumberFormat="1" applyFont="1" applyFill="1" applyBorder="1" applyAlignment="1">
      <alignment horizontal="center" vertical="center"/>
    </xf>
    <xf numFmtId="1" fontId="52" fillId="10" borderId="10" xfId="0" applyNumberFormat="1" applyFont="1" applyFill="1" applyBorder="1" applyAlignment="1">
      <alignment horizontal="center" vertical="center"/>
    </xf>
    <xf numFmtId="1" fontId="52" fillId="10" borderId="1" xfId="0" applyNumberFormat="1" applyFont="1" applyFill="1" applyBorder="1" applyAlignment="1">
      <alignment horizontal="center" vertical="center"/>
    </xf>
    <xf numFmtId="1" fontId="52" fillId="10" borderId="24" xfId="0" applyNumberFormat="1" applyFont="1" applyFill="1" applyBorder="1" applyAlignment="1">
      <alignment horizontal="center" vertical="center"/>
    </xf>
    <xf numFmtId="1" fontId="52" fillId="10" borderId="61" xfId="0" applyNumberFormat="1" applyFont="1" applyFill="1" applyBorder="1" applyAlignment="1">
      <alignment horizontal="center" vertical="center"/>
    </xf>
    <xf numFmtId="1" fontId="52" fillId="10" borderId="78" xfId="0" applyNumberFormat="1" applyFont="1" applyFill="1" applyBorder="1" applyAlignment="1">
      <alignment horizontal="center" vertical="center"/>
    </xf>
    <xf numFmtId="1" fontId="52" fillId="10" borderId="60" xfId="0" applyNumberFormat="1" applyFont="1" applyFill="1" applyBorder="1" applyAlignment="1">
      <alignment horizontal="center" vertical="center"/>
    </xf>
    <xf numFmtId="1" fontId="52" fillId="10" borderId="52" xfId="0" applyNumberFormat="1" applyFont="1" applyFill="1" applyBorder="1" applyAlignment="1">
      <alignment horizontal="center"/>
    </xf>
    <xf numFmtId="1" fontId="52" fillId="10" borderId="44" xfId="0" applyNumberFormat="1" applyFont="1" applyFill="1" applyBorder="1" applyAlignment="1">
      <alignment horizontal="center" vertical="center"/>
    </xf>
    <xf numFmtId="1" fontId="52" fillId="10" borderId="79" xfId="0" applyNumberFormat="1" applyFont="1" applyFill="1" applyBorder="1" applyAlignment="1">
      <alignment horizontal="center" vertical="center"/>
    </xf>
    <xf numFmtId="1" fontId="52" fillId="10" borderId="52" xfId="0" applyNumberFormat="1" applyFont="1" applyFill="1" applyBorder="1" applyAlignment="1">
      <alignment horizontal="center" vertical="center"/>
    </xf>
    <xf numFmtId="2" fontId="52" fillId="10" borderId="35" xfId="0" applyNumberFormat="1" applyFont="1" applyFill="1" applyBorder="1" applyAlignment="1">
      <alignment horizontal="center" vertical="center"/>
    </xf>
    <xf numFmtId="2" fontId="52" fillId="10" borderId="37" xfId="0" applyNumberFormat="1" applyFont="1" applyFill="1" applyBorder="1" applyAlignment="1">
      <alignment horizontal="center" vertical="center"/>
    </xf>
    <xf numFmtId="1" fontId="52" fillId="10" borderId="27" xfId="0" applyNumberFormat="1" applyFont="1" applyFill="1" applyBorder="1" applyAlignment="1">
      <alignment horizontal="center" vertical="center"/>
    </xf>
    <xf numFmtId="1" fontId="52" fillId="10" borderId="57" xfId="0" applyNumberFormat="1" applyFont="1" applyFill="1" applyBorder="1" applyAlignment="1">
      <alignment horizontal="center" vertical="center"/>
    </xf>
    <xf numFmtId="2" fontId="52" fillId="10" borderId="70" xfId="0" applyNumberFormat="1" applyFont="1" applyFill="1" applyBorder="1" applyAlignment="1">
      <alignment horizontal="center" vertical="center"/>
    </xf>
    <xf numFmtId="1" fontId="52" fillId="10" borderId="29" xfId="0" applyNumberFormat="1" applyFont="1" applyFill="1" applyBorder="1" applyAlignment="1">
      <alignment horizontal="center" vertical="center"/>
    </xf>
    <xf numFmtId="0" fontId="51" fillId="0" borderId="35" xfId="0" applyFont="1" applyBorder="1" applyAlignment="1">
      <alignment horizontal="left" vertical="center"/>
    </xf>
    <xf numFmtId="1" fontId="52" fillId="10" borderId="33" xfId="0" applyNumberFormat="1" applyFont="1" applyFill="1" applyBorder="1" applyAlignment="1">
      <alignment horizontal="center" vertical="center"/>
    </xf>
    <xf numFmtId="1" fontId="52" fillId="10" borderId="20" xfId="0" applyNumberFormat="1" applyFont="1" applyFill="1" applyBorder="1" applyAlignment="1">
      <alignment horizontal="center" vertical="center"/>
    </xf>
    <xf numFmtId="1" fontId="52" fillId="10" borderId="38" xfId="0" applyNumberFormat="1" applyFont="1" applyFill="1" applyBorder="1" applyAlignment="1">
      <alignment horizontal="center" vertical="center"/>
    </xf>
    <xf numFmtId="1" fontId="52" fillId="10" borderId="41" xfId="0" applyNumberFormat="1" applyFont="1" applyFill="1" applyBorder="1" applyAlignment="1">
      <alignment horizontal="center" vertical="center"/>
    </xf>
    <xf numFmtId="1" fontId="52" fillId="10" borderId="9" xfId="0" applyNumberFormat="1" applyFont="1" applyFill="1" applyBorder="1" applyAlignment="1">
      <alignment horizontal="center" vertical="center"/>
    </xf>
    <xf numFmtId="1" fontId="52" fillId="10" borderId="34" xfId="0" applyNumberFormat="1" applyFont="1" applyFill="1" applyBorder="1" applyAlignment="1">
      <alignment horizontal="center" vertical="center"/>
    </xf>
    <xf numFmtId="1" fontId="52" fillId="10" borderId="4" xfId="0" applyNumberFormat="1" applyFont="1" applyFill="1" applyBorder="1" applyAlignment="1">
      <alignment horizontal="center" vertical="center"/>
    </xf>
    <xf numFmtId="1" fontId="52" fillId="10" borderId="36" xfId="0" applyNumberFormat="1" applyFont="1" applyFill="1" applyBorder="1" applyAlignment="1">
      <alignment horizontal="center" vertical="center"/>
    </xf>
    <xf numFmtId="1" fontId="52" fillId="10" borderId="28" xfId="0" applyNumberFormat="1" applyFont="1" applyFill="1" applyBorder="1" applyAlignment="1">
      <alignment horizontal="center" vertical="center"/>
    </xf>
    <xf numFmtId="1" fontId="52" fillId="10" borderId="42" xfId="0" applyNumberFormat="1" applyFont="1" applyFill="1" applyBorder="1" applyAlignment="1">
      <alignment horizontal="center" vertical="center"/>
    </xf>
    <xf numFmtId="1" fontId="52" fillId="10" borderId="10" xfId="0" applyNumberFormat="1" applyFont="1" applyFill="1" applyBorder="1" applyAlignment="1">
      <alignment horizontal="center" vertical="center"/>
    </xf>
    <xf numFmtId="1" fontId="52" fillId="10" borderId="1" xfId="0" applyNumberFormat="1" applyFont="1" applyFill="1" applyBorder="1" applyAlignment="1">
      <alignment horizontal="center" vertical="center"/>
    </xf>
    <xf numFmtId="1" fontId="52" fillId="10" borderId="24" xfId="0" applyNumberFormat="1" applyFont="1" applyFill="1" applyBorder="1" applyAlignment="1">
      <alignment horizontal="center" vertical="center"/>
    </xf>
    <xf numFmtId="1" fontId="52" fillId="10" borderId="61" xfId="0" applyNumberFormat="1" applyFont="1" applyFill="1" applyBorder="1" applyAlignment="1">
      <alignment horizontal="center" vertical="center"/>
    </xf>
    <xf numFmtId="1" fontId="52" fillId="10" borderId="78" xfId="0" applyNumberFormat="1" applyFont="1" applyFill="1" applyBorder="1" applyAlignment="1">
      <alignment horizontal="center" vertical="center"/>
    </xf>
    <xf numFmtId="0" fontId="51" fillId="0" borderId="37" xfId="0" applyFont="1" applyBorder="1" applyAlignment="1">
      <alignment horizontal="left" vertical="center"/>
    </xf>
    <xf numFmtId="0" fontId="51" fillId="0" borderId="71" xfId="0" applyFont="1" applyBorder="1"/>
    <xf numFmtId="0" fontId="51" fillId="0" borderId="68" xfId="0" applyFont="1" applyFill="1" applyBorder="1" applyAlignment="1">
      <alignment horizontal="left" vertical="center"/>
    </xf>
    <xf numFmtId="1" fontId="52" fillId="10" borderId="3" xfId="0" applyNumberFormat="1" applyFont="1" applyFill="1" applyBorder="1" applyAlignment="1">
      <alignment horizontal="center" vertical="center"/>
    </xf>
    <xf numFmtId="1" fontId="52" fillId="10" borderId="66" xfId="0" applyNumberFormat="1" applyFont="1" applyFill="1" applyBorder="1" applyAlignment="1">
      <alignment horizontal="center" vertical="center"/>
    </xf>
    <xf numFmtId="1" fontId="0" fillId="0" borderId="0" xfId="0" applyNumberFormat="1"/>
    <xf numFmtId="0" fontId="44" fillId="0" borderId="0" xfId="0" applyFont="1" applyAlignment="1">
      <alignment horizontal="center"/>
    </xf>
    <xf numFmtId="1" fontId="52" fillId="10" borderId="21" xfId="0" applyNumberFormat="1" applyFont="1" applyFill="1" applyBorder="1" applyAlignment="1">
      <alignment horizontal="center" vertical="top"/>
    </xf>
    <xf numFmtId="1" fontId="52" fillId="10" borderId="81" xfId="0" applyNumberFormat="1" applyFont="1" applyFill="1" applyBorder="1" applyAlignment="1">
      <alignment horizontal="center" vertical="top"/>
    </xf>
    <xf numFmtId="0" fontId="52" fillId="11" borderId="21" xfId="0" applyNumberFormat="1" applyFont="1" applyFill="1" applyBorder="1" applyAlignment="1">
      <alignment horizontal="left" vertical="top"/>
    </xf>
    <xf numFmtId="0" fontId="52" fillId="11" borderId="22" xfId="0" applyNumberFormat="1" applyFont="1" applyFill="1" applyBorder="1" applyAlignment="1">
      <alignment horizontal="left" vertical="top"/>
    </xf>
    <xf numFmtId="0" fontId="52" fillId="11" borderId="81" xfId="0" applyNumberFormat="1" applyFont="1" applyFill="1" applyBorder="1" applyAlignment="1">
      <alignment horizontal="left" vertical="top"/>
    </xf>
    <xf numFmtId="2" fontId="52" fillId="10" borderId="21" xfId="0" applyNumberFormat="1" applyFont="1" applyFill="1" applyBorder="1" applyAlignment="1">
      <alignment horizontal="center" vertical="top"/>
    </xf>
    <xf numFmtId="2" fontId="52" fillId="10" borderId="81" xfId="0" applyNumberFormat="1" applyFont="1" applyFill="1" applyBorder="1" applyAlignment="1">
      <alignment horizontal="center" vertical="top"/>
    </xf>
    <xf numFmtId="1" fontId="52" fillId="10" borderId="2" xfId="0" applyNumberFormat="1" applyFont="1" applyFill="1" applyBorder="1" applyAlignment="1">
      <alignment horizontal="center" vertical="top" wrapText="1"/>
    </xf>
    <xf numFmtId="1" fontId="52" fillId="10" borderId="37" xfId="0" applyNumberFormat="1" applyFont="1" applyFill="1" applyBorder="1" applyAlignment="1">
      <alignment horizontal="center" vertical="top"/>
    </xf>
    <xf numFmtId="1" fontId="49" fillId="10" borderId="13" xfId="0" applyNumberFormat="1" applyFont="1" applyFill="1" applyBorder="1" applyAlignment="1">
      <alignment horizontal="center" vertical="top" wrapText="1"/>
    </xf>
    <xf numFmtId="1" fontId="52" fillId="10" borderId="19" xfId="0" applyNumberFormat="1" applyFont="1" applyFill="1" applyBorder="1" applyAlignment="1">
      <alignment horizontal="center" vertical="top"/>
    </xf>
    <xf numFmtId="1" fontId="52" fillId="10" borderId="32" xfId="0" applyNumberFormat="1" applyFont="1" applyFill="1" applyBorder="1" applyAlignment="1">
      <alignment horizontal="center" vertical="top"/>
    </xf>
    <xf numFmtId="1" fontId="52" fillId="10" borderId="65" xfId="0" applyNumberFormat="1" applyFont="1" applyFill="1" applyBorder="1" applyAlignment="1">
      <alignment horizontal="center" vertical="top"/>
    </xf>
    <xf numFmtId="0" fontId="0" fillId="0" borderId="0" xfId="0"/>
    <xf numFmtId="1" fontId="52" fillId="10" borderId="3" xfId="0" applyNumberFormat="1" applyFont="1" applyFill="1" applyBorder="1" applyAlignment="1">
      <alignment horizontal="center" vertical="center"/>
    </xf>
    <xf numFmtId="1" fontId="52" fillId="10" borderId="19" xfId="0" applyNumberFormat="1" applyFont="1" applyFill="1" applyBorder="1" applyAlignment="1">
      <alignment horizontal="center" vertical="center"/>
    </xf>
    <xf numFmtId="1" fontId="52" fillId="10" borderId="44" xfId="0" applyNumberFormat="1" applyFont="1" applyFill="1" applyBorder="1" applyAlignment="1">
      <alignment horizontal="center" vertical="center"/>
    </xf>
    <xf numFmtId="0" fontId="0" fillId="0" borderId="0" xfId="0"/>
    <xf numFmtId="2" fontId="71" fillId="10" borderId="18" xfId="0" applyNumberFormat="1" applyFont="1" applyFill="1" applyBorder="1" applyAlignment="1">
      <alignment horizontal="center" vertical="top" wrapText="1"/>
    </xf>
    <xf numFmtId="2" fontId="71" fillId="10" borderId="19" xfId="0" applyNumberFormat="1" applyFont="1" applyFill="1" applyBorder="1" applyAlignment="1">
      <alignment horizontal="center" vertical="top" wrapText="1"/>
    </xf>
    <xf numFmtId="1" fontId="52" fillId="10" borderId="72" xfId="0" applyNumberFormat="1" applyFont="1" applyFill="1" applyBorder="1" applyAlignment="1">
      <alignment horizontal="center" vertical="top"/>
    </xf>
    <xf numFmtId="1" fontId="52" fillId="10" borderId="72" xfId="0" applyNumberFormat="1" applyFont="1" applyFill="1" applyBorder="1" applyAlignment="1">
      <alignment horizontal="center" vertical="top" wrapText="1"/>
    </xf>
    <xf numFmtId="1" fontId="52" fillId="10" borderId="2" xfId="0" applyNumberFormat="1" applyFont="1" applyFill="1" applyBorder="1" applyAlignment="1">
      <alignment horizontal="center" vertical="top"/>
    </xf>
    <xf numFmtId="1" fontId="52" fillId="10" borderId="37" xfId="0" applyNumberFormat="1" applyFont="1" applyFill="1" applyBorder="1" applyAlignment="1">
      <alignment horizontal="center" vertical="top" wrapText="1"/>
    </xf>
    <xf numFmtId="1" fontId="92" fillId="10" borderId="35" xfId="0" applyNumberFormat="1" applyFont="1" applyFill="1" applyBorder="1" applyAlignment="1">
      <alignment horizontal="center" vertical="top"/>
    </xf>
    <xf numFmtId="1" fontId="52" fillId="10" borderId="70" xfId="0" applyNumberFormat="1" applyFont="1" applyFill="1" applyBorder="1" applyAlignment="1">
      <alignment horizontal="center" vertical="top"/>
    </xf>
    <xf numFmtId="1" fontId="52" fillId="10" borderId="31" xfId="0" applyNumberFormat="1" applyFont="1" applyFill="1" applyBorder="1" applyAlignment="1">
      <alignment horizontal="center" vertical="top"/>
    </xf>
    <xf numFmtId="1" fontId="52" fillId="10" borderId="15" xfId="0" applyNumberFormat="1" applyFont="1" applyFill="1" applyBorder="1" applyAlignment="1">
      <alignment horizontal="center" vertical="top" wrapText="1"/>
    </xf>
    <xf numFmtId="1" fontId="66" fillId="10" borderId="65" xfId="0" applyNumberFormat="1" applyFont="1" applyFill="1" applyBorder="1" applyAlignment="1">
      <alignment horizontal="center" vertical="top"/>
    </xf>
    <xf numFmtId="1" fontId="66" fillId="10" borderId="72" xfId="0" applyNumberFormat="1" applyFont="1" applyFill="1" applyBorder="1" applyAlignment="1">
      <alignment horizontal="center" vertical="top"/>
    </xf>
    <xf numFmtId="1" fontId="66" fillId="10" borderId="32" xfId="0" applyNumberFormat="1" applyFont="1" applyFill="1" applyBorder="1" applyAlignment="1">
      <alignment horizontal="center" vertical="top"/>
    </xf>
    <xf numFmtId="1" fontId="66" fillId="10" borderId="70" xfId="0" applyNumberFormat="1" applyFont="1" applyFill="1" applyBorder="1" applyAlignment="1">
      <alignment horizontal="center" vertical="top"/>
    </xf>
    <xf numFmtId="1" fontId="71" fillId="10" borderId="19" xfId="0" applyNumberFormat="1" applyFont="1" applyFill="1" applyBorder="1" applyAlignment="1">
      <alignment horizontal="center" vertical="top"/>
    </xf>
    <xf numFmtId="1" fontId="71" fillId="10" borderId="37" xfId="0" applyNumberFormat="1" applyFont="1" applyFill="1" applyBorder="1" applyAlignment="1">
      <alignment horizontal="center" vertical="top"/>
    </xf>
    <xf numFmtId="1" fontId="64" fillId="10" borderId="37" xfId="0" applyNumberFormat="1" applyFont="1" applyFill="1" applyBorder="1" applyAlignment="1">
      <alignment vertical="top"/>
    </xf>
    <xf numFmtId="1" fontId="95" fillId="10" borderId="13" xfId="0" applyNumberFormat="1" applyFont="1" applyFill="1" applyBorder="1" applyAlignment="1">
      <alignment horizontal="center" vertical="center" wrapText="1"/>
    </xf>
    <xf numFmtId="1" fontId="66" fillId="10" borderId="19" xfId="0" applyNumberFormat="1" applyFont="1" applyFill="1" applyBorder="1"/>
    <xf numFmtId="1" fontId="66" fillId="10" borderId="81" xfId="0" applyNumberFormat="1" applyFont="1" applyFill="1" applyBorder="1"/>
    <xf numFmtId="165" fontId="52" fillId="10" borderId="28" xfId="3" applyNumberFormat="1" applyFont="1" applyFill="1" applyBorder="1" applyAlignment="1">
      <alignment horizontal="center" vertical="top"/>
    </xf>
    <xf numFmtId="1" fontId="52" fillId="10" borderId="42" xfId="0" applyNumberFormat="1" applyFont="1" applyFill="1" applyBorder="1" applyAlignment="1">
      <alignment horizontal="center" vertical="top"/>
    </xf>
    <xf numFmtId="0" fontId="49" fillId="0" borderId="59" xfId="0" applyFont="1" applyBorder="1" applyAlignment="1">
      <alignment horizontal="center" vertical="center"/>
    </xf>
    <xf numFmtId="0" fontId="49" fillId="0" borderId="49" xfId="0" applyFont="1" applyBorder="1" applyAlignment="1">
      <alignment horizontal="center" vertical="center"/>
    </xf>
    <xf numFmtId="0" fontId="49" fillId="0" borderId="43" xfId="0" applyFont="1" applyBorder="1" applyAlignment="1">
      <alignment horizontal="center" vertical="center"/>
    </xf>
    <xf numFmtId="165" fontId="52" fillId="10" borderId="34" xfId="0" applyNumberFormat="1" applyFont="1" applyFill="1" applyBorder="1" applyAlignment="1">
      <alignment horizontal="center" vertical="top"/>
    </xf>
    <xf numFmtId="165" fontId="52" fillId="10" borderId="36" xfId="0" applyNumberFormat="1" applyFont="1" applyFill="1" applyBorder="1" applyAlignment="1">
      <alignment horizontal="center" vertical="top"/>
    </xf>
    <xf numFmtId="165" fontId="52" fillId="10" borderId="42" xfId="0" applyNumberFormat="1" applyFont="1" applyFill="1" applyBorder="1" applyAlignment="1">
      <alignment horizontal="center" vertical="top"/>
    </xf>
    <xf numFmtId="0" fontId="63" fillId="0" borderId="72" xfId="0" applyFont="1" applyBorder="1" applyAlignment="1">
      <alignment horizontal="center" vertical="center"/>
    </xf>
    <xf numFmtId="0" fontId="91" fillId="0" borderId="0" xfId="0" applyFont="1"/>
    <xf numFmtId="0" fontId="63" fillId="0" borderId="37" xfId="0" applyFont="1" applyBorder="1" applyAlignment="1">
      <alignment horizontal="center" vertical="center"/>
    </xf>
    <xf numFmtId="165" fontId="52" fillId="10" borderId="72" xfId="0" applyNumberFormat="1" applyFont="1" applyFill="1" applyBorder="1" applyAlignment="1">
      <alignment horizontal="center" vertical="center"/>
    </xf>
    <xf numFmtId="0" fontId="63" fillId="0" borderId="70" xfId="0" applyFont="1" applyBorder="1" applyAlignment="1">
      <alignment horizontal="center" vertical="center"/>
    </xf>
    <xf numFmtId="165" fontId="52" fillId="10" borderId="53" xfId="0" applyNumberFormat="1" applyFont="1" applyFill="1" applyBorder="1" applyAlignment="1">
      <alignment horizontal="center" vertical="center"/>
    </xf>
    <xf numFmtId="0" fontId="96" fillId="0" borderId="0" xfId="0" applyFont="1"/>
    <xf numFmtId="0" fontId="96" fillId="0" borderId="0" xfId="0" applyFont="1" applyAlignment="1">
      <alignment horizontal="center" wrapText="1"/>
    </xf>
    <xf numFmtId="1" fontId="71" fillId="10" borderId="72" xfId="0" applyNumberFormat="1" applyFont="1" applyFill="1" applyBorder="1" applyAlignment="1">
      <alignment horizontal="center" vertical="top" wrapText="1"/>
    </xf>
    <xf numFmtId="1" fontId="71" fillId="10" borderId="37" xfId="0" applyNumberFormat="1" applyFont="1" applyFill="1" applyBorder="1" applyAlignment="1">
      <alignment horizontal="center" vertical="top" wrapText="1"/>
    </xf>
    <xf numFmtId="1" fontId="52" fillId="10" borderId="35" xfId="0" applyNumberFormat="1" applyFont="1" applyFill="1" applyBorder="1" applyAlignment="1">
      <alignment horizontal="center" vertical="top" wrapText="1"/>
    </xf>
    <xf numFmtId="1" fontId="52" fillId="10" borderId="35" xfId="0" applyNumberFormat="1" applyFont="1" applyFill="1" applyBorder="1" applyAlignment="1">
      <alignment horizontal="center" vertical="top"/>
    </xf>
    <xf numFmtId="0" fontId="8" fillId="0" borderId="0" xfId="0" applyFont="1" applyFill="1" applyBorder="1" applyAlignment="1">
      <alignment horizontal="left" vertical="top"/>
    </xf>
    <xf numFmtId="0" fontId="52" fillId="11" borderId="5" xfId="0" applyFont="1" applyFill="1" applyBorder="1" applyAlignment="1">
      <alignment horizontal="left" vertical="top" wrapText="1"/>
    </xf>
    <xf numFmtId="0" fontId="52" fillId="11" borderId="6" xfId="0" applyFont="1" applyFill="1" applyBorder="1" applyAlignment="1">
      <alignment horizontal="left" vertical="top" wrapText="1"/>
    </xf>
    <xf numFmtId="0" fontId="52" fillId="11" borderId="54" xfId="0" applyFont="1" applyFill="1" applyBorder="1" applyAlignment="1">
      <alignment horizontal="left" vertical="top" wrapText="1"/>
    </xf>
    <xf numFmtId="0" fontId="52" fillId="11" borderId="55" xfId="0" applyFont="1" applyFill="1" applyBorder="1" applyAlignment="1">
      <alignment horizontal="left" vertical="top" wrapText="1"/>
    </xf>
    <xf numFmtId="0" fontId="52" fillId="11" borderId="0" xfId="0" applyFont="1" applyFill="1" applyBorder="1" applyAlignment="1">
      <alignment horizontal="left" vertical="top" wrapText="1"/>
    </xf>
    <xf numFmtId="0" fontId="52" fillId="11" borderId="56" xfId="0" applyFont="1" applyFill="1" applyBorder="1" applyAlignment="1">
      <alignment horizontal="left" vertical="top" wrapText="1"/>
    </xf>
    <xf numFmtId="0" fontId="52" fillId="11" borderId="26" xfId="0" applyFont="1" applyFill="1" applyBorder="1" applyAlignment="1">
      <alignment horizontal="left" vertical="top" wrapText="1"/>
    </xf>
    <xf numFmtId="0" fontId="52" fillId="11" borderId="27" xfId="0" applyFont="1" applyFill="1" applyBorder="1" applyAlignment="1">
      <alignment horizontal="left" vertical="top" wrapText="1"/>
    </xf>
    <xf numFmtId="0" fontId="52" fillId="11" borderId="57" xfId="0" applyFont="1" applyFill="1" applyBorder="1" applyAlignment="1">
      <alignment horizontal="left" vertical="top" wrapText="1"/>
    </xf>
    <xf numFmtId="0" fontId="61" fillId="9" borderId="0" xfId="0" applyFont="1" applyFill="1" applyBorder="1" applyAlignment="1">
      <alignment horizontal="center"/>
    </xf>
    <xf numFmtId="0" fontId="51" fillId="15" borderId="33" xfId="0" applyFont="1" applyFill="1" applyBorder="1" applyAlignment="1">
      <alignment horizontal="center" vertical="center" wrapText="1"/>
    </xf>
    <xf numFmtId="0" fontId="51" fillId="15" borderId="34" xfId="0" applyFont="1" applyFill="1" applyBorder="1" applyAlignment="1">
      <alignment horizontal="center" vertical="center" wrapText="1"/>
    </xf>
    <xf numFmtId="0" fontId="51" fillId="15" borderId="59" xfId="0" applyFont="1" applyFill="1" applyBorder="1" applyAlignment="1">
      <alignment horizontal="center" vertical="center" wrapText="1"/>
    </xf>
    <xf numFmtId="0" fontId="51" fillId="15" borderId="43" xfId="0" applyFont="1" applyFill="1" applyBorder="1" applyAlignment="1">
      <alignment horizontal="center" vertical="center" wrapText="1"/>
    </xf>
    <xf numFmtId="0" fontId="51" fillId="15" borderId="38" xfId="0" applyFont="1" applyFill="1" applyBorder="1" applyAlignment="1">
      <alignment horizontal="center" vertical="center" wrapText="1"/>
    </xf>
    <xf numFmtId="0" fontId="51" fillId="15" borderId="40" xfId="0" applyFont="1" applyFill="1" applyBorder="1" applyAlignment="1">
      <alignment horizontal="center" vertical="center" wrapText="1"/>
    </xf>
    <xf numFmtId="0" fontId="51" fillId="0" borderId="33" xfId="0" applyFont="1" applyFill="1" applyBorder="1" applyAlignment="1">
      <alignment horizontal="center" vertical="center" wrapText="1"/>
    </xf>
    <xf numFmtId="0" fontId="51" fillId="0" borderId="34" xfId="0" applyFont="1" applyFill="1" applyBorder="1" applyAlignment="1">
      <alignment horizontal="center" vertical="center" wrapText="1"/>
    </xf>
    <xf numFmtId="0" fontId="51" fillId="0" borderId="59" xfId="0" applyFont="1" applyFill="1" applyBorder="1" applyAlignment="1">
      <alignment horizontal="center" vertical="center" wrapText="1"/>
    </xf>
    <xf numFmtId="0" fontId="51" fillId="0" borderId="43" xfId="0" applyFont="1" applyFill="1" applyBorder="1" applyAlignment="1">
      <alignment horizontal="center" vertical="center" wrapText="1"/>
    </xf>
    <xf numFmtId="0" fontId="51" fillId="0" borderId="38" xfId="0" applyFont="1" applyFill="1" applyBorder="1" applyAlignment="1">
      <alignment horizontal="center" vertical="center" wrapText="1"/>
    </xf>
    <xf numFmtId="0" fontId="51" fillId="0" borderId="40" xfId="0" applyFont="1" applyFill="1" applyBorder="1" applyAlignment="1">
      <alignment horizontal="center" vertical="center" wrapText="1"/>
    </xf>
    <xf numFmtId="0" fontId="51" fillId="0" borderId="33" xfId="0" applyFont="1" applyBorder="1" applyAlignment="1">
      <alignment horizontal="center" vertical="center" wrapText="1"/>
    </xf>
    <xf numFmtId="0" fontId="51" fillId="0" borderId="59" xfId="0" applyFont="1" applyBorder="1" applyAlignment="1">
      <alignment horizontal="center" vertical="center" wrapText="1"/>
    </xf>
    <xf numFmtId="0" fontId="51" fillId="0" borderId="41" xfId="0" applyFont="1" applyBorder="1" applyAlignment="1">
      <alignment horizontal="center" vertical="center" wrapText="1"/>
    </xf>
    <xf numFmtId="0" fontId="51" fillId="0" borderId="34" xfId="0" applyFont="1" applyBorder="1" applyAlignment="1">
      <alignment horizontal="center" vertical="center" wrapText="1"/>
    </xf>
    <xf numFmtId="0" fontId="51" fillId="0" borderId="43" xfId="0" applyFont="1" applyBorder="1" applyAlignment="1">
      <alignment horizontal="center" vertical="center" wrapText="1"/>
    </xf>
    <xf numFmtId="0" fontId="51" fillId="0" borderId="42" xfId="0" applyFont="1" applyBorder="1" applyAlignment="1">
      <alignment horizontal="center" vertical="center" wrapText="1"/>
    </xf>
    <xf numFmtId="0" fontId="51" fillId="0" borderId="48" xfId="0" applyFont="1" applyBorder="1" applyAlignment="1">
      <alignment horizontal="center" vertical="center" wrapText="1"/>
    </xf>
    <xf numFmtId="0" fontId="51" fillId="0" borderId="50" xfId="0" applyFont="1" applyBorder="1" applyAlignment="1">
      <alignment horizontal="center" vertical="center" wrapText="1"/>
    </xf>
    <xf numFmtId="0" fontId="51" fillId="0" borderId="53" xfId="0" applyFont="1" applyBorder="1" applyAlignment="1">
      <alignment horizontal="center" vertical="center" wrapText="1"/>
    </xf>
    <xf numFmtId="0" fontId="51" fillId="0" borderId="48" xfId="0" applyFont="1" applyBorder="1" applyAlignment="1">
      <alignment horizontal="center" vertical="center"/>
    </xf>
    <xf numFmtId="0" fontId="51" fillId="0" borderId="50" xfId="0" applyFont="1" applyBorder="1" applyAlignment="1">
      <alignment horizontal="center" vertical="center"/>
    </xf>
    <xf numFmtId="0" fontId="51" fillId="0" borderId="53" xfId="0" applyFont="1" applyBorder="1" applyAlignment="1">
      <alignment horizontal="center" vertical="center"/>
    </xf>
    <xf numFmtId="0" fontId="51" fillId="15" borderId="5" xfId="0" applyFont="1" applyFill="1" applyBorder="1" applyAlignment="1">
      <alignment horizontal="center" vertical="center" wrapText="1"/>
    </xf>
    <xf numFmtId="0" fontId="51" fillId="15" borderId="54" xfId="0" applyFont="1" applyFill="1" applyBorder="1" applyAlignment="1">
      <alignment horizontal="center" vertical="center" wrapText="1"/>
    </xf>
    <xf numFmtId="0" fontId="51" fillId="15" borderId="55" xfId="0" applyFont="1" applyFill="1" applyBorder="1" applyAlignment="1">
      <alignment horizontal="center" vertical="center" wrapText="1"/>
    </xf>
    <xf numFmtId="0" fontId="51" fillId="15" borderId="56" xfId="0" applyFont="1" applyFill="1" applyBorder="1" applyAlignment="1">
      <alignment horizontal="center" vertical="center" wrapText="1"/>
    </xf>
    <xf numFmtId="0" fontId="51" fillId="15" borderId="26" xfId="0" applyFont="1" applyFill="1" applyBorder="1" applyAlignment="1">
      <alignment horizontal="center" vertical="center" wrapText="1"/>
    </xf>
    <xf numFmtId="0" fontId="51" fillId="15" borderId="57" xfId="0" applyFont="1" applyFill="1" applyBorder="1" applyAlignment="1">
      <alignment horizontal="center" vertical="center" wrapText="1"/>
    </xf>
    <xf numFmtId="0" fontId="52" fillId="11" borderId="21" xfId="0" applyFont="1" applyFill="1" applyBorder="1" applyAlignment="1">
      <alignment horizontal="left" vertical="top" wrapText="1"/>
    </xf>
    <xf numFmtId="0" fontId="52" fillId="11" borderId="22" xfId="0" applyFont="1" applyFill="1" applyBorder="1" applyAlignment="1">
      <alignment horizontal="left" vertical="top" wrapText="1"/>
    </xf>
    <xf numFmtId="0" fontId="52" fillId="11" borderId="18" xfId="0" applyFont="1" applyFill="1" applyBorder="1" applyAlignment="1">
      <alignment horizontal="left" vertical="top" wrapText="1"/>
    </xf>
    <xf numFmtId="0" fontId="52" fillId="11" borderId="2" xfId="0" applyFont="1" applyFill="1" applyBorder="1" applyAlignment="1">
      <alignment horizontal="left" vertical="top" wrapText="1"/>
    </xf>
    <xf numFmtId="0" fontId="52" fillId="11" borderId="19" xfId="0" applyFont="1" applyFill="1" applyBorder="1" applyAlignment="1">
      <alignment horizontal="left" vertical="top" wrapText="1"/>
    </xf>
    <xf numFmtId="0" fontId="51" fillId="0" borderId="5" xfId="0" applyFont="1" applyBorder="1" applyAlignment="1">
      <alignment horizontal="center" vertical="center" wrapText="1"/>
    </xf>
    <xf numFmtId="0" fontId="51" fillId="0" borderId="6" xfId="0" applyFont="1" applyBorder="1" applyAlignment="1">
      <alignment horizontal="center" vertical="center" wrapText="1"/>
    </xf>
    <xf numFmtId="0" fontId="51" fillId="0" borderId="54" xfId="0" applyFont="1" applyBorder="1" applyAlignment="1">
      <alignment horizontal="center" vertical="center" wrapText="1"/>
    </xf>
    <xf numFmtId="0" fontId="51" fillId="0" borderId="14" xfId="0" applyFont="1" applyBorder="1" applyAlignment="1">
      <alignment horizontal="center" vertical="center" wrapText="1"/>
    </xf>
    <xf numFmtId="0" fontId="51" fillId="0" borderId="15" xfId="0" applyFont="1" applyBorder="1" applyAlignment="1">
      <alignment horizontal="center" vertical="center" wrapText="1"/>
    </xf>
    <xf numFmtId="0" fontId="51" fillId="0" borderId="65" xfId="0" applyFont="1" applyBorder="1" applyAlignment="1">
      <alignment horizontal="center" vertical="center" wrapText="1"/>
    </xf>
    <xf numFmtId="2" fontId="52" fillId="10" borderId="3" xfId="0" applyNumberFormat="1" applyFont="1" applyFill="1" applyBorder="1" applyAlignment="1">
      <alignment horizontal="center" vertical="center"/>
    </xf>
    <xf numFmtId="2" fontId="52" fillId="10" borderId="1" xfId="0" applyNumberFormat="1" applyFont="1" applyFill="1" applyBorder="1" applyAlignment="1">
      <alignment horizontal="center" vertical="center"/>
    </xf>
    <xf numFmtId="0" fontId="52" fillId="11" borderId="81" xfId="0" applyFont="1" applyFill="1" applyBorder="1" applyAlignment="1">
      <alignment horizontal="left" vertical="top" wrapText="1"/>
    </xf>
    <xf numFmtId="0" fontId="52" fillId="11" borderId="14" xfId="0" applyFont="1" applyFill="1" applyBorder="1" applyAlignment="1">
      <alignment horizontal="left" vertical="top" wrapText="1"/>
    </xf>
    <xf numFmtId="0" fontId="52" fillId="11" borderId="15" xfId="0" applyFont="1" applyFill="1" applyBorder="1" applyAlignment="1">
      <alignment horizontal="left" vertical="top" wrapText="1"/>
    </xf>
    <xf numFmtId="0" fontId="52" fillId="11" borderId="65" xfId="0" applyFont="1" applyFill="1" applyBorder="1" applyAlignment="1">
      <alignment horizontal="left" vertical="top" wrapText="1"/>
    </xf>
    <xf numFmtId="2" fontId="52" fillId="10" borderId="41" xfId="0" applyNumberFormat="1" applyFont="1" applyFill="1" applyBorder="1" applyAlignment="1">
      <alignment horizontal="center" vertical="center"/>
    </xf>
    <xf numFmtId="2" fontId="52" fillId="10" borderId="42" xfId="0" applyNumberFormat="1" applyFont="1" applyFill="1" applyBorder="1" applyAlignment="1">
      <alignment horizontal="center" vertical="center"/>
    </xf>
    <xf numFmtId="0" fontId="66" fillId="11" borderId="5" xfId="0" applyFont="1" applyFill="1" applyBorder="1" applyAlignment="1">
      <alignment horizontal="left" vertical="top" wrapText="1"/>
    </xf>
    <xf numFmtId="0" fontId="66" fillId="11" borderId="6" xfId="0" applyFont="1" applyFill="1" applyBorder="1" applyAlignment="1">
      <alignment horizontal="left" vertical="top" wrapText="1"/>
    </xf>
    <xf numFmtId="0" fontId="66" fillId="11" borderId="54" xfId="0" applyFont="1" applyFill="1" applyBorder="1" applyAlignment="1">
      <alignment horizontal="left" vertical="top" wrapText="1"/>
    </xf>
    <xf numFmtId="0" fontId="66" fillId="11" borderId="55" xfId="0" applyFont="1" applyFill="1" applyBorder="1" applyAlignment="1">
      <alignment horizontal="left" vertical="top" wrapText="1"/>
    </xf>
    <xf numFmtId="0" fontId="66" fillId="11" borderId="0" xfId="0" applyFont="1" applyFill="1" applyBorder="1" applyAlignment="1">
      <alignment horizontal="left" vertical="top" wrapText="1"/>
    </xf>
    <xf numFmtId="0" fontId="66" fillId="11" borderId="56" xfId="0" applyFont="1" applyFill="1" applyBorder="1" applyAlignment="1">
      <alignment horizontal="left" vertical="top" wrapText="1"/>
    </xf>
    <xf numFmtId="0" fontId="66" fillId="11" borderId="26" xfId="0" applyFont="1" applyFill="1" applyBorder="1" applyAlignment="1">
      <alignment horizontal="left" vertical="top" wrapText="1"/>
    </xf>
    <xf numFmtId="0" fontId="66" fillId="11" borderId="27" xfId="0" applyFont="1" applyFill="1" applyBorder="1" applyAlignment="1">
      <alignment horizontal="left" vertical="top" wrapText="1"/>
    </xf>
    <xf numFmtId="0" fontId="66" fillId="11" borderId="57" xfId="0" applyFont="1" applyFill="1" applyBorder="1" applyAlignment="1">
      <alignment horizontal="left" vertical="top" wrapText="1"/>
    </xf>
    <xf numFmtId="0" fontId="51" fillId="9" borderId="27" xfId="0" applyFont="1" applyFill="1" applyBorder="1" applyAlignment="1">
      <alignment horizontal="center" vertical="center"/>
    </xf>
    <xf numFmtId="0" fontId="51" fillId="0" borderId="55" xfId="0" applyFont="1" applyBorder="1" applyAlignment="1">
      <alignment horizontal="center" vertical="center" wrapText="1"/>
    </xf>
    <xf numFmtId="0" fontId="51" fillId="0" borderId="0" xfId="0" applyFont="1" applyBorder="1" applyAlignment="1">
      <alignment horizontal="center" vertical="center" wrapText="1"/>
    </xf>
    <xf numFmtId="0" fontId="51" fillId="0" borderId="56" xfId="0" applyFont="1" applyBorder="1" applyAlignment="1">
      <alignment horizontal="center" vertical="center" wrapText="1"/>
    </xf>
    <xf numFmtId="0" fontId="51" fillId="0" borderId="26" xfId="0" applyFont="1" applyBorder="1" applyAlignment="1">
      <alignment horizontal="center" vertical="center" wrapText="1"/>
    </xf>
    <xf numFmtId="0" fontId="51" fillId="0" borderId="27" xfId="0" applyFont="1" applyBorder="1" applyAlignment="1">
      <alignment horizontal="center" vertical="center" wrapText="1"/>
    </xf>
    <xf numFmtId="0" fontId="51" fillId="0" borderId="57" xfId="0" applyFont="1" applyBorder="1" applyAlignment="1">
      <alignment horizontal="center" vertical="center" wrapText="1"/>
    </xf>
    <xf numFmtId="2" fontId="71" fillId="10" borderId="20" xfId="0" applyNumberFormat="1" applyFont="1" applyFill="1" applyBorder="1" applyAlignment="1">
      <alignment horizontal="center" vertical="top" wrapText="1"/>
    </xf>
    <xf numFmtId="2" fontId="71" fillId="10" borderId="36" xfId="0" applyNumberFormat="1" applyFont="1" applyFill="1" applyBorder="1" applyAlignment="1">
      <alignment horizontal="center" vertical="top" wrapText="1"/>
    </xf>
    <xf numFmtId="0" fontId="51" fillId="0" borderId="5" xfId="0" applyFont="1" applyFill="1" applyBorder="1" applyAlignment="1">
      <alignment horizontal="center" vertical="center"/>
    </xf>
    <xf numFmtId="0" fontId="51" fillId="0" borderId="6" xfId="0" applyFont="1" applyFill="1" applyBorder="1" applyAlignment="1">
      <alignment horizontal="center" vertical="center"/>
    </xf>
    <xf numFmtId="0" fontId="51" fillId="0" borderId="54" xfId="0" applyFont="1" applyFill="1" applyBorder="1" applyAlignment="1">
      <alignment horizontal="center" vertical="center"/>
    </xf>
    <xf numFmtId="0" fontId="51" fillId="0" borderId="55" xfId="0" applyFont="1" applyFill="1" applyBorder="1" applyAlignment="1">
      <alignment horizontal="center" vertical="center"/>
    </xf>
    <xf numFmtId="0" fontId="51" fillId="0" borderId="0" xfId="0" applyFont="1" applyFill="1" applyBorder="1" applyAlignment="1">
      <alignment horizontal="center" vertical="center"/>
    </xf>
    <xf numFmtId="0" fontId="51" fillId="0" borderId="56" xfId="0" applyFont="1" applyFill="1" applyBorder="1" applyAlignment="1">
      <alignment horizontal="center" vertical="center"/>
    </xf>
    <xf numFmtId="0" fontId="52" fillId="11" borderId="11" xfId="0" applyNumberFormat="1" applyFont="1" applyFill="1" applyBorder="1" applyAlignment="1">
      <alignment horizontal="left" vertical="top" wrapText="1"/>
    </xf>
    <xf numFmtId="0" fontId="52" fillId="11" borderId="12" xfId="0" applyNumberFormat="1" applyFont="1" applyFill="1" applyBorder="1" applyAlignment="1">
      <alignment horizontal="left" vertical="top" wrapText="1"/>
    </xf>
    <xf numFmtId="0" fontId="52" fillId="11" borderId="13" xfId="0" applyNumberFormat="1" applyFont="1" applyFill="1" applyBorder="1" applyAlignment="1">
      <alignment horizontal="left" vertical="top" wrapText="1"/>
    </xf>
    <xf numFmtId="0" fontId="52" fillId="11" borderId="18" xfId="0" applyNumberFormat="1" applyFont="1" applyFill="1" applyBorder="1" applyAlignment="1">
      <alignment horizontal="left" vertical="top" wrapText="1"/>
    </xf>
    <xf numFmtId="0" fontId="52" fillId="11" borderId="2" xfId="0" applyNumberFormat="1" applyFont="1" applyFill="1" applyBorder="1" applyAlignment="1">
      <alignment horizontal="left" vertical="top" wrapText="1"/>
    </xf>
    <xf numFmtId="0" fontId="52" fillId="11" borderId="19" xfId="0" applyNumberFormat="1" applyFont="1" applyFill="1" applyBorder="1" applyAlignment="1">
      <alignment horizontal="left" vertical="top" wrapText="1"/>
    </xf>
    <xf numFmtId="0" fontId="51" fillId="0" borderId="26" xfId="0" applyFont="1" applyFill="1" applyBorder="1" applyAlignment="1">
      <alignment horizontal="center" vertical="center"/>
    </xf>
    <xf numFmtId="0" fontId="51" fillId="0" borderId="27" xfId="0" applyFont="1" applyFill="1" applyBorder="1" applyAlignment="1">
      <alignment horizontal="center" vertical="center"/>
    </xf>
    <xf numFmtId="0" fontId="51" fillId="0" borderId="57" xfId="0" applyFont="1" applyFill="1" applyBorder="1" applyAlignment="1">
      <alignment horizontal="center" vertical="center"/>
    </xf>
    <xf numFmtId="0" fontId="51" fillId="0" borderId="33" xfId="0" applyFont="1" applyBorder="1" applyAlignment="1">
      <alignment horizontal="left" vertical="center"/>
    </xf>
    <xf numFmtId="0" fontId="51" fillId="0" borderId="9" xfId="0" applyFont="1" applyBorder="1" applyAlignment="1">
      <alignment horizontal="left" vertical="center"/>
    </xf>
    <xf numFmtId="0" fontId="51" fillId="0" borderId="34" xfId="0" applyFont="1" applyBorder="1" applyAlignment="1">
      <alignment horizontal="left" vertical="center"/>
    </xf>
    <xf numFmtId="0" fontId="52" fillId="11" borderId="33" xfId="0" applyNumberFormat="1" applyFont="1" applyFill="1" applyBorder="1" applyAlignment="1">
      <alignment horizontal="left" vertical="top" wrapText="1"/>
    </xf>
    <xf numFmtId="0" fontId="52" fillId="11" borderId="9" xfId="0" applyNumberFormat="1" applyFont="1" applyFill="1" applyBorder="1" applyAlignment="1">
      <alignment horizontal="left" vertical="top" wrapText="1"/>
    </xf>
    <xf numFmtId="0" fontId="52" fillId="11" borderId="34" xfId="0" applyNumberFormat="1" applyFont="1" applyFill="1" applyBorder="1" applyAlignment="1">
      <alignment horizontal="left" vertical="top" wrapText="1"/>
    </xf>
    <xf numFmtId="0" fontId="52" fillId="11" borderId="20" xfId="0" applyNumberFormat="1" applyFont="1" applyFill="1" applyBorder="1" applyAlignment="1">
      <alignment horizontal="left" vertical="top" wrapText="1"/>
    </xf>
    <xf numFmtId="0" fontId="52" fillId="11" borderId="4" xfId="0" applyNumberFormat="1" applyFont="1" applyFill="1" applyBorder="1" applyAlignment="1">
      <alignment horizontal="left" vertical="top" wrapText="1"/>
    </xf>
    <xf numFmtId="0" fontId="52" fillId="11" borderId="36" xfId="0" applyNumberFormat="1" applyFont="1" applyFill="1" applyBorder="1" applyAlignment="1">
      <alignment horizontal="left" vertical="top" wrapText="1"/>
    </xf>
    <xf numFmtId="0" fontId="62" fillId="0" borderId="8" xfId="0" applyFont="1" applyBorder="1" applyAlignment="1">
      <alignment horizontal="center" vertical="center" wrapText="1"/>
    </xf>
    <xf numFmtId="0" fontId="62" fillId="0" borderId="49" xfId="0" applyFont="1" applyBorder="1" applyAlignment="1">
      <alignment horizontal="center" vertical="center" wrapText="1"/>
    </xf>
    <xf numFmtId="0" fontId="52" fillId="11" borderId="20" xfId="0" applyNumberFormat="1" applyFont="1" applyFill="1" applyBorder="1" applyAlignment="1">
      <alignment vertical="top" wrapText="1"/>
    </xf>
    <xf numFmtId="0" fontId="66" fillId="11" borderId="36" xfId="0" applyNumberFormat="1" applyFont="1" applyFill="1" applyBorder="1" applyAlignment="1">
      <alignment vertical="top" wrapText="1"/>
    </xf>
    <xf numFmtId="2" fontId="52" fillId="10" borderId="44" xfId="0" applyNumberFormat="1" applyFont="1" applyFill="1" applyBorder="1" applyAlignment="1">
      <alignment horizontal="center" vertical="center"/>
    </xf>
    <xf numFmtId="0" fontId="46" fillId="6" borderId="0" xfId="5" applyFont="1" applyBorder="1" applyAlignment="1">
      <alignment horizontal="center" vertical="center"/>
    </xf>
    <xf numFmtId="0" fontId="47" fillId="14" borderId="0" xfId="4" applyFont="1" applyFill="1" applyBorder="1" applyAlignment="1">
      <alignment horizontal="center" vertical="center"/>
    </xf>
    <xf numFmtId="0" fontId="51" fillId="0" borderId="75" xfId="0" applyFont="1" applyBorder="1" applyAlignment="1">
      <alignment horizontal="center" vertical="center" wrapText="1"/>
    </xf>
    <xf numFmtId="0" fontId="51" fillId="0" borderId="76"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7" xfId="0" applyFont="1" applyBorder="1" applyAlignment="1">
      <alignment horizontal="center" vertical="center" wrapText="1"/>
    </xf>
    <xf numFmtId="0" fontId="51" fillId="0" borderId="77" xfId="0" applyFont="1" applyBorder="1" applyAlignment="1">
      <alignment horizontal="center" vertical="center" wrapText="1"/>
    </xf>
    <xf numFmtId="0" fontId="51" fillId="0" borderId="16" xfId="0" applyFont="1" applyBorder="1" applyAlignment="1">
      <alignment horizontal="center" vertical="center" wrapText="1"/>
    </xf>
    <xf numFmtId="0" fontId="51" fillId="0" borderId="20" xfId="0" applyFont="1" applyFill="1" applyBorder="1" applyAlignment="1">
      <alignment horizontal="left" vertical="center"/>
    </xf>
    <xf numFmtId="0" fontId="51" fillId="0" borderId="4" xfId="0" applyFont="1" applyFill="1" applyBorder="1" applyAlignment="1">
      <alignment horizontal="left" vertical="center"/>
    </xf>
    <xf numFmtId="0" fontId="51" fillId="0" borderId="1" xfId="0" applyFont="1" applyFill="1" applyBorder="1" applyAlignment="1">
      <alignment horizontal="left" vertical="center"/>
    </xf>
    <xf numFmtId="0" fontId="51" fillId="0" borderId="9" xfId="0" applyFont="1" applyBorder="1" applyAlignment="1">
      <alignment horizontal="center" vertical="center" wrapText="1"/>
    </xf>
    <xf numFmtId="0" fontId="51" fillId="0" borderId="4" xfId="0" applyFont="1" applyBorder="1" applyAlignment="1">
      <alignment horizontal="center" vertical="center" wrapText="1"/>
    </xf>
    <xf numFmtId="0" fontId="56" fillId="0" borderId="17" xfId="0" applyFont="1" applyBorder="1" applyAlignment="1">
      <alignment horizontal="center" vertical="center"/>
    </xf>
    <xf numFmtId="0" fontId="56" fillId="0" borderId="39" xfId="0" applyFont="1" applyBorder="1" applyAlignment="1">
      <alignment horizontal="center" vertical="center"/>
    </xf>
    <xf numFmtId="0" fontId="51" fillId="0" borderId="20" xfId="0" applyFont="1" applyBorder="1" applyAlignment="1">
      <alignment horizontal="center" vertical="center" wrapText="1"/>
    </xf>
    <xf numFmtId="0" fontId="51" fillId="0" borderId="38" xfId="0" applyFont="1" applyBorder="1" applyAlignment="1">
      <alignment horizontal="center" vertical="center" wrapText="1"/>
    </xf>
    <xf numFmtId="0" fontId="51" fillId="0" borderId="36" xfId="0" applyFont="1" applyBorder="1" applyAlignment="1">
      <alignment horizontal="center" vertical="center" wrapText="1"/>
    </xf>
    <xf numFmtId="0" fontId="54" fillId="0" borderId="48" xfId="0" applyFont="1" applyFill="1" applyBorder="1" applyAlignment="1">
      <alignment horizontal="center" vertical="center" wrapText="1"/>
    </xf>
    <xf numFmtId="0" fontId="54" fillId="0" borderId="50" xfId="0" applyFont="1" applyFill="1" applyBorder="1" applyAlignment="1">
      <alignment horizontal="center" vertical="center" wrapText="1"/>
    </xf>
    <xf numFmtId="0" fontId="54" fillId="0" borderId="9" xfId="0" applyFont="1" applyBorder="1" applyAlignment="1">
      <alignment horizontal="center" vertical="center" wrapText="1"/>
    </xf>
    <xf numFmtId="0" fontId="54" fillId="0" borderId="4" xfId="0" applyFont="1" applyBorder="1" applyAlignment="1">
      <alignment horizontal="center" vertical="center" wrapText="1"/>
    </xf>
    <xf numFmtId="0" fontId="54" fillId="0" borderId="39" xfId="0" applyFont="1" applyBorder="1" applyAlignment="1">
      <alignment horizontal="center" vertical="center" wrapText="1"/>
    </xf>
    <xf numFmtId="1" fontId="54" fillId="0" borderId="34" xfId="0" applyNumberFormat="1" applyFont="1" applyFill="1" applyBorder="1" applyAlignment="1">
      <alignment horizontal="center" vertical="center" wrapText="1"/>
    </xf>
    <xf numFmtId="1" fontId="54" fillId="0" borderId="43" xfId="0" applyNumberFormat="1" applyFont="1" applyFill="1" applyBorder="1" applyAlignment="1">
      <alignment horizontal="center" vertical="center" wrapText="1"/>
    </xf>
    <xf numFmtId="1" fontId="54" fillId="0" borderId="40" xfId="0" applyNumberFormat="1" applyFont="1" applyFill="1" applyBorder="1" applyAlignment="1">
      <alignment horizontal="center" vertical="center" wrapText="1"/>
    </xf>
    <xf numFmtId="1" fontId="54" fillId="0" borderId="33" xfId="0" applyNumberFormat="1" applyFont="1" applyFill="1" applyBorder="1" applyAlignment="1">
      <alignment horizontal="center" vertical="center" wrapText="1"/>
    </xf>
    <xf numFmtId="1" fontId="54" fillId="0" borderId="59" xfId="0" applyNumberFormat="1" applyFont="1" applyFill="1" applyBorder="1" applyAlignment="1">
      <alignment horizontal="center" vertical="center" wrapText="1"/>
    </xf>
    <xf numFmtId="1" fontId="54" fillId="0" borderId="38" xfId="0" applyNumberFormat="1" applyFont="1" applyFill="1" applyBorder="1" applyAlignment="1">
      <alignment horizontal="center" vertical="center" wrapText="1"/>
    </xf>
    <xf numFmtId="0" fontId="50" fillId="9" borderId="0" xfId="1" applyFont="1" applyFill="1" applyBorder="1" applyAlignment="1">
      <alignment horizontal="center" vertical="center"/>
    </xf>
    <xf numFmtId="0" fontId="54" fillId="0" borderId="6" xfId="0" applyFont="1" applyBorder="1" applyAlignment="1">
      <alignment horizontal="center" vertical="center" wrapText="1"/>
    </xf>
    <xf numFmtId="0" fontId="54" fillId="0" borderId="54" xfId="0" applyFont="1" applyBorder="1" applyAlignment="1">
      <alignment horizontal="center" vertical="center" wrapText="1"/>
    </xf>
    <xf numFmtId="0" fontId="54" fillId="0" borderId="27" xfId="0" applyFont="1" applyBorder="1" applyAlignment="1">
      <alignment horizontal="center" vertical="center" wrapText="1"/>
    </xf>
    <xf numFmtId="0" fontId="54" fillId="0" borderId="57" xfId="0" applyFont="1" applyBorder="1" applyAlignment="1">
      <alignment horizontal="center" vertical="center" wrapText="1"/>
    </xf>
    <xf numFmtId="2" fontId="52" fillId="10" borderId="36" xfId="0" applyNumberFormat="1" applyFont="1" applyFill="1" applyBorder="1" applyAlignment="1">
      <alignment horizontal="center" vertical="center"/>
    </xf>
    <xf numFmtId="2" fontId="52" fillId="10" borderId="16" xfId="0" applyNumberFormat="1" applyFont="1" applyFill="1" applyBorder="1" applyAlignment="1">
      <alignment horizontal="center" vertical="center"/>
    </xf>
    <xf numFmtId="2" fontId="52" fillId="10" borderId="46" xfId="0" applyNumberFormat="1" applyFont="1" applyFill="1" applyBorder="1" applyAlignment="1">
      <alignment horizontal="center" vertical="center"/>
    </xf>
    <xf numFmtId="0" fontId="52" fillId="11" borderId="20" xfId="0" applyNumberFormat="1" applyFont="1" applyFill="1" applyBorder="1" applyAlignment="1">
      <alignment horizontal="center" vertical="top"/>
    </xf>
    <xf numFmtId="0" fontId="52" fillId="11" borderId="4" xfId="0" applyNumberFormat="1" applyFont="1" applyFill="1" applyBorder="1" applyAlignment="1">
      <alignment horizontal="center" vertical="top"/>
    </xf>
    <xf numFmtId="0" fontId="52" fillId="11" borderId="36" xfId="0" applyNumberFormat="1" applyFont="1" applyFill="1" applyBorder="1" applyAlignment="1">
      <alignment horizontal="center" vertical="top"/>
    </xf>
    <xf numFmtId="49" fontId="52" fillId="11" borderId="20" xfId="0" applyNumberFormat="1" applyFont="1" applyFill="1" applyBorder="1" applyAlignment="1">
      <alignment horizontal="left" vertical="top"/>
    </xf>
    <xf numFmtId="49" fontId="52" fillId="11" borderId="4" xfId="0" applyNumberFormat="1" applyFont="1" applyFill="1" applyBorder="1" applyAlignment="1">
      <alignment horizontal="left" vertical="top"/>
    </xf>
    <xf numFmtId="49" fontId="52" fillId="11" borderId="36" xfId="0" applyNumberFormat="1" applyFont="1" applyFill="1" applyBorder="1" applyAlignment="1">
      <alignment horizontal="left" vertical="top"/>
    </xf>
    <xf numFmtId="0" fontId="52" fillId="11" borderId="20" xfId="0" applyNumberFormat="1" applyFont="1" applyFill="1" applyBorder="1" applyAlignment="1">
      <alignment horizontal="left" vertical="top"/>
    </xf>
    <xf numFmtId="0" fontId="52" fillId="11" borderId="4" xfId="0" applyNumberFormat="1" applyFont="1" applyFill="1" applyBorder="1" applyAlignment="1">
      <alignment horizontal="left" vertical="top"/>
    </xf>
    <xf numFmtId="0" fontId="52" fillId="11" borderId="1" xfId="0" applyNumberFormat="1" applyFont="1" applyFill="1" applyBorder="1" applyAlignment="1">
      <alignment horizontal="left" vertical="top"/>
    </xf>
    <xf numFmtId="0" fontId="52" fillId="11" borderId="3" xfId="0" applyFont="1" applyFill="1" applyBorder="1" applyAlignment="1">
      <alignment horizontal="left" vertical="top"/>
    </xf>
    <xf numFmtId="0" fontId="52" fillId="11" borderId="4" xfId="0" applyFont="1" applyFill="1" applyBorder="1" applyAlignment="1">
      <alignment horizontal="left" vertical="top"/>
    </xf>
    <xf numFmtId="0" fontId="52" fillId="11" borderId="36" xfId="0" applyFont="1" applyFill="1" applyBorder="1" applyAlignment="1">
      <alignment horizontal="left" vertical="top"/>
    </xf>
    <xf numFmtId="0" fontId="58" fillId="9" borderId="0" xfId="2" applyFont="1" applyFill="1" applyAlignment="1">
      <alignment horizontal="center" vertical="center"/>
    </xf>
    <xf numFmtId="0" fontId="50" fillId="9" borderId="0" xfId="1" applyFont="1" applyFill="1" applyBorder="1" applyAlignment="1">
      <alignment horizontal="left" vertical="center"/>
    </xf>
    <xf numFmtId="0" fontId="52" fillId="11" borderId="45" xfId="0" applyNumberFormat="1" applyFont="1" applyFill="1" applyBorder="1" applyAlignment="1">
      <alignment vertical="top"/>
    </xf>
    <xf numFmtId="0" fontId="52" fillId="11" borderId="17" xfId="0" applyNumberFormat="1" applyFont="1" applyFill="1" applyBorder="1" applyAlignment="1">
      <alignment vertical="top"/>
    </xf>
    <xf numFmtId="0" fontId="52" fillId="11" borderId="25" xfId="0" applyNumberFormat="1" applyFont="1" applyFill="1" applyBorder="1" applyAlignment="1">
      <alignment vertical="top"/>
    </xf>
    <xf numFmtId="49" fontId="52" fillId="11" borderId="18" xfId="0" applyNumberFormat="1" applyFont="1" applyFill="1" applyBorder="1" applyAlignment="1">
      <alignment horizontal="left" vertical="top" wrapText="1"/>
    </xf>
    <xf numFmtId="49" fontId="52" fillId="11" borderId="2" xfId="0" applyNumberFormat="1" applyFont="1" applyFill="1" applyBorder="1" applyAlignment="1">
      <alignment horizontal="left" vertical="top" wrapText="1"/>
    </xf>
    <xf numFmtId="49" fontId="52" fillId="11" borderId="19" xfId="0" applyNumberFormat="1" applyFont="1" applyFill="1" applyBorder="1" applyAlignment="1">
      <alignment horizontal="left" vertical="top" wrapText="1"/>
    </xf>
    <xf numFmtId="0" fontId="51" fillId="0" borderId="48" xfId="0" applyFont="1" applyFill="1" applyBorder="1" applyAlignment="1">
      <alignment horizontal="center" vertical="center" wrapText="1"/>
    </xf>
    <xf numFmtId="0" fontId="51" fillId="0" borderId="50" xfId="0" applyFont="1" applyFill="1" applyBorder="1" applyAlignment="1">
      <alignment horizontal="center" vertical="center" wrapText="1"/>
    </xf>
    <xf numFmtId="0" fontId="51" fillId="0" borderId="20" xfId="0" applyFont="1" applyFill="1" applyBorder="1" applyAlignment="1">
      <alignment horizontal="left" vertical="center" wrapText="1"/>
    </xf>
    <xf numFmtId="0" fontId="51" fillId="0" borderId="4" xfId="0" applyFont="1" applyFill="1" applyBorder="1" applyAlignment="1">
      <alignment horizontal="left" vertical="center" wrapText="1"/>
    </xf>
    <xf numFmtId="0" fontId="51" fillId="0" borderId="1" xfId="0" applyFont="1" applyFill="1" applyBorder="1" applyAlignment="1">
      <alignment horizontal="left" vertical="center" wrapText="1"/>
    </xf>
    <xf numFmtId="0" fontId="54" fillId="0" borderId="7" xfId="0" applyFont="1" applyBorder="1" applyAlignment="1">
      <alignment horizontal="center" vertical="center" wrapText="1"/>
    </xf>
    <xf numFmtId="0" fontId="54" fillId="0" borderId="77" xfId="0" applyFont="1" applyBorder="1" applyAlignment="1">
      <alignment horizontal="center" vertical="center" wrapText="1"/>
    </xf>
    <xf numFmtId="0" fontId="54" fillId="0" borderId="73" xfId="0" applyFont="1" applyBorder="1" applyAlignment="1">
      <alignment horizontal="center" vertical="center" wrapText="1"/>
    </xf>
    <xf numFmtId="0" fontId="51" fillId="10" borderId="27" xfId="0" applyFont="1" applyFill="1" applyBorder="1" applyAlignment="1">
      <alignment horizontal="center" vertical="center"/>
    </xf>
    <xf numFmtId="1" fontId="54" fillId="11" borderId="69" xfId="0" applyNumberFormat="1" applyFont="1" applyFill="1" applyBorder="1" applyAlignment="1">
      <alignment horizontal="center" vertical="center"/>
    </xf>
    <xf numFmtId="1" fontId="54" fillId="11" borderId="67" xfId="0" applyNumberFormat="1" applyFont="1" applyFill="1" applyBorder="1" applyAlignment="1">
      <alignment horizontal="center" vertical="center"/>
    </xf>
    <xf numFmtId="1" fontId="54" fillId="11" borderId="5" xfId="0" applyNumberFormat="1" applyFont="1" applyFill="1" applyBorder="1" applyAlignment="1">
      <alignment horizontal="center" vertical="center"/>
    </xf>
    <xf numFmtId="1" fontId="54" fillId="11" borderId="54" xfId="0" applyNumberFormat="1" applyFont="1" applyFill="1" applyBorder="1" applyAlignment="1">
      <alignment horizontal="center" vertical="center"/>
    </xf>
    <xf numFmtId="1" fontId="54" fillId="0" borderId="16" xfId="0" applyNumberFormat="1" applyFont="1" applyFill="1" applyBorder="1" applyAlignment="1">
      <alignment horizontal="center" vertical="center" wrapText="1"/>
    </xf>
    <xf numFmtId="1" fontId="54" fillId="0" borderId="77" xfId="0" applyNumberFormat="1" applyFont="1" applyFill="1" applyBorder="1" applyAlignment="1">
      <alignment horizontal="center" vertical="center" wrapText="1"/>
    </xf>
    <xf numFmtId="1" fontId="54" fillId="0" borderId="23" xfId="0" applyNumberFormat="1" applyFont="1" applyFill="1" applyBorder="1" applyAlignment="1">
      <alignment horizontal="center" vertical="center" wrapText="1"/>
    </xf>
    <xf numFmtId="1" fontId="54" fillId="0" borderId="46" xfId="0" applyNumberFormat="1" applyFont="1" applyFill="1" applyBorder="1" applyAlignment="1">
      <alignment horizontal="center" vertical="center" wrapText="1"/>
    </xf>
    <xf numFmtId="0" fontId="54" fillId="0" borderId="68" xfId="0" applyFont="1" applyFill="1" applyBorder="1" applyAlignment="1">
      <alignment horizontal="center" vertical="center" wrapText="1"/>
    </xf>
    <xf numFmtId="0" fontId="54" fillId="0" borderId="69" xfId="0" applyFont="1" applyFill="1" applyBorder="1" applyAlignment="1">
      <alignment horizontal="center" vertical="center" wrapText="1"/>
    </xf>
    <xf numFmtId="0" fontId="54" fillId="0" borderId="67" xfId="0" applyFont="1" applyFill="1" applyBorder="1" applyAlignment="1">
      <alignment horizontal="center" vertical="center" wrapText="1"/>
    </xf>
    <xf numFmtId="0" fontId="54" fillId="0" borderId="58" xfId="0" applyFont="1" applyBorder="1" applyAlignment="1">
      <alignment horizontal="center" vertical="center" wrapText="1"/>
    </xf>
    <xf numFmtId="0" fontId="54" fillId="0" borderId="59" xfId="0" applyFont="1" applyBorder="1" applyAlignment="1">
      <alignment vertical="center"/>
    </xf>
    <xf numFmtId="0" fontId="54" fillId="0" borderId="38" xfId="0" applyFont="1" applyFill="1" applyBorder="1" applyAlignment="1">
      <alignment horizontal="center" vertical="center" wrapText="1"/>
    </xf>
    <xf numFmtId="0" fontId="54" fillId="0" borderId="59" xfId="0" applyFont="1" applyFill="1" applyBorder="1" applyAlignment="1">
      <alignment horizontal="center" vertical="center" wrapText="1"/>
    </xf>
    <xf numFmtId="0" fontId="54" fillId="0" borderId="39" xfId="0" applyFont="1" applyFill="1" applyBorder="1" applyAlignment="1">
      <alignment horizontal="center" vertical="center" wrapText="1"/>
    </xf>
    <xf numFmtId="0" fontId="54" fillId="0" borderId="49" xfId="0" applyFont="1" applyFill="1" applyBorder="1" applyAlignment="1">
      <alignment horizontal="center" vertical="center" wrapText="1"/>
    </xf>
    <xf numFmtId="0" fontId="54" fillId="0" borderId="58" xfId="0" applyFont="1" applyFill="1" applyBorder="1" applyAlignment="1">
      <alignment horizontal="center" vertical="center" wrapText="1"/>
    </xf>
    <xf numFmtId="0" fontId="54" fillId="0" borderId="8" xfId="0" applyFont="1" applyFill="1" applyBorder="1" applyAlignment="1">
      <alignment horizontal="center" vertical="center" wrapText="1"/>
    </xf>
    <xf numFmtId="0" fontId="51" fillId="0" borderId="20" xfId="0" applyFont="1" applyBorder="1" applyAlignment="1">
      <alignment horizontal="center" vertical="center"/>
    </xf>
    <xf numFmtId="0" fontId="51" fillId="0" borderId="4" xfId="0" applyFont="1" applyBorder="1" applyAlignment="1">
      <alignment horizontal="center" vertical="center"/>
    </xf>
    <xf numFmtId="0" fontId="51" fillId="0" borderId="41" xfId="0" applyFont="1" applyBorder="1" applyAlignment="1">
      <alignment horizontal="center" vertical="center"/>
    </xf>
    <xf numFmtId="0" fontId="51" fillId="0" borderId="28" xfId="0" applyFont="1" applyBorder="1" applyAlignment="1">
      <alignment horizontal="center" vertical="center"/>
    </xf>
    <xf numFmtId="1" fontId="54" fillId="0" borderId="68" xfId="0" applyNumberFormat="1" applyFont="1" applyFill="1" applyBorder="1" applyAlignment="1">
      <alignment horizontal="center" vertical="center"/>
    </xf>
    <xf numFmtId="1" fontId="54" fillId="0" borderId="69" xfId="0" applyNumberFormat="1" applyFont="1" applyFill="1" applyBorder="1" applyAlignment="1">
      <alignment horizontal="center" vertical="center"/>
    </xf>
    <xf numFmtId="1" fontId="54" fillId="0" borderId="67" xfId="0" applyNumberFormat="1" applyFont="1" applyFill="1" applyBorder="1" applyAlignment="1">
      <alignment horizontal="center" vertical="center"/>
    </xf>
    <xf numFmtId="2" fontId="52" fillId="10" borderId="20" xfId="0" applyNumberFormat="1" applyFont="1" applyFill="1" applyBorder="1" applyAlignment="1">
      <alignment horizontal="center" vertical="center"/>
    </xf>
    <xf numFmtId="2" fontId="52" fillId="10" borderId="18" xfId="0" applyNumberFormat="1" applyFont="1" applyFill="1" applyBorder="1" applyAlignment="1">
      <alignment horizontal="center" vertical="center"/>
    </xf>
    <xf numFmtId="2" fontId="52" fillId="10" borderId="19" xfId="0" applyNumberFormat="1" applyFont="1" applyFill="1" applyBorder="1" applyAlignment="1">
      <alignment horizontal="center" vertical="center"/>
    </xf>
    <xf numFmtId="0" fontId="51" fillId="0" borderId="33" xfId="0" applyFont="1" applyFill="1" applyBorder="1" applyAlignment="1">
      <alignment horizontal="center" vertical="center"/>
    </xf>
    <xf numFmtId="0" fontId="51" fillId="0" borderId="34" xfId="0" applyFont="1" applyFill="1" applyBorder="1" applyAlignment="1">
      <alignment horizontal="center" vertical="center"/>
    </xf>
    <xf numFmtId="0" fontId="51" fillId="0" borderId="41" xfId="0" applyFont="1" applyFill="1" applyBorder="1" applyAlignment="1">
      <alignment horizontal="center" vertical="center"/>
    </xf>
    <xf numFmtId="0" fontId="51" fillId="0" borderId="42" xfId="0" applyFont="1" applyFill="1" applyBorder="1" applyAlignment="1">
      <alignment horizontal="center" vertical="center"/>
    </xf>
    <xf numFmtId="2" fontId="52" fillId="10" borderId="45" xfId="0" applyNumberFormat="1" applyFont="1" applyFill="1" applyBorder="1" applyAlignment="1">
      <alignment horizontal="center" vertical="center"/>
    </xf>
    <xf numFmtId="0" fontId="66" fillId="11" borderId="1" xfId="0" applyNumberFormat="1" applyFont="1" applyFill="1" applyBorder="1" applyAlignment="1">
      <alignment vertical="top" wrapText="1"/>
    </xf>
    <xf numFmtId="0" fontId="51" fillId="0" borderId="35" xfId="0" applyFont="1" applyBorder="1" applyAlignment="1">
      <alignment horizontal="center" vertical="center" wrapText="1"/>
    </xf>
    <xf numFmtId="0" fontId="51" fillId="0" borderId="37" xfId="0" applyFont="1" applyBorder="1" applyAlignment="1">
      <alignment horizontal="center" vertical="center" wrapText="1"/>
    </xf>
    <xf numFmtId="0" fontId="51" fillId="0" borderId="70" xfId="0" applyFont="1" applyBorder="1" applyAlignment="1">
      <alignment horizontal="center" vertical="center" wrapText="1"/>
    </xf>
    <xf numFmtId="49" fontId="56" fillId="0" borderId="17" xfId="0" applyNumberFormat="1" applyFont="1" applyBorder="1" applyAlignment="1">
      <alignment horizontal="center" vertical="center"/>
    </xf>
    <xf numFmtId="49" fontId="56" fillId="0" borderId="39" xfId="0" applyNumberFormat="1" applyFont="1" applyBorder="1" applyAlignment="1">
      <alignment horizontal="center" vertical="center"/>
    </xf>
    <xf numFmtId="0" fontId="51" fillId="0" borderId="44" xfId="0" applyFont="1" applyBorder="1" applyAlignment="1">
      <alignment horizontal="center" vertical="center" wrapText="1"/>
    </xf>
    <xf numFmtId="0" fontId="51" fillId="0" borderId="21" xfId="0" applyFont="1" applyBorder="1" applyAlignment="1">
      <alignment horizontal="center" vertical="center" wrapText="1"/>
    </xf>
    <xf numFmtId="0" fontId="51" fillId="0" borderId="22" xfId="0" applyFont="1" applyBorder="1" applyAlignment="1">
      <alignment horizontal="center" vertical="center" wrapText="1"/>
    </xf>
    <xf numFmtId="0" fontId="51" fillId="0" borderId="81" xfId="0" applyFont="1" applyBorder="1" applyAlignment="1">
      <alignment horizontal="center" vertical="center" wrapText="1"/>
    </xf>
    <xf numFmtId="49" fontId="52" fillId="11" borderId="41" xfId="0" applyNumberFormat="1" applyFont="1" applyFill="1" applyBorder="1" applyAlignment="1">
      <alignment horizontal="left" vertical="top"/>
    </xf>
    <xf numFmtId="49" fontId="52" fillId="11" borderId="28" xfId="0" applyNumberFormat="1" applyFont="1" applyFill="1" applyBorder="1" applyAlignment="1">
      <alignment horizontal="left" vertical="top"/>
    </xf>
    <xf numFmtId="49" fontId="52" fillId="11" borderId="42" xfId="0" applyNumberFormat="1" applyFont="1" applyFill="1" applyBorder="1" applyAlignment="1">
      <alignment horizontal="left" vertical="top"/>
    </xf>
    <xf numFmtId="0" fontId="20" fillId="0" borderId="0" xfId="0" applyFont="1" applyFill="1" applyBorder="1" applyAlignment="1">
      <alignment horizontal="center" vertical="center" wrapText="1"/>
    </xf>
    <xf numFmtId="0" fontId="52" fillId="11" borderId="41" xfId="0" applyNumberFormat="1" applyFont="1" applyFill="1" applyBorder="1" applyAlignment="1">
      <alignment vertical="top" wrapText="1"/>
    </xf>
    <xf numFmtId="0" fontId="66" fillId="11" borderId="29" xfId="0" applyNumberFormat="1" applyFont="1" applyFill="1" applyBorder="1" applyAlignment="1">
      <alignment vertical="top" wrapText="1"/>
    </xf>
    <xf numFmtId="0" fontId="66" fillId="11" borderId="42" xfId="0" applyNumberFormat="1" applyFont="1" applyFill="1" applyBorder="1" applyAlignment="1">
      <alignment vertical="top" wrapText="1"/>
    </xf>
    <xf numFmtId="1" fontId="52" fillId="10" borderId="44" xfId="0" applyNumberFormat="1" applyFont="1" applyFill="1" applyBorder="1" applyAlignment="1">
      <alignment horizontal="center" vertical="center"/>
    </xf>
    <xf numFmtId="1" fontId="52" fillId="10" borderId="29" xfId="0" applyNumberFormat="1" applyFont="1" applyFill="1" applyBorder="1" applyAlignment="1">
      <alignment horizontal="center" vertical="center"/>
    </xf>
    <xf numFmtId="0" fontId="52" fillId="11" borderId="20" xfId="0" applyNumberFormat="1" applyFont="1" applyFill="1" applyBorder="1" applyAlignment="1">
      <alignment vertical="top"/>
    </xf>
    <xf numFmtId="0" fontId="52" fillId="11" borderId="4" xfId="0" applyNumberFormat="1" applyFont="1" applyFill="1" applyBorder="1" applyAlignment="1">
      <alignment vertical="top"/>
    </xf>
    <xf numFmtId="0" fontId="52" fillId="11" borderId="1" xfId="0" applyNumberFormat="1" applyFont="1" applyFill="1" applyBorder="1" applyAlignment="1">
      <alignment vertical="top"/>
    </xf>
    <xf numFmtId="0" fontId="52" fillId="11" borderId="41" xfId="0" applyNumberFormat="1" applyFont="1" applyFill="1" applyBorder="1" applyAlignment="1">
      <alignment horizontal="left" vertical="top"/>
    </xf>
    <xf numFmtId="0" fontId="52" fillId="11" borderId="28" xfId="0" applyNumberFormat="1" applyFont="1" applyFill="1" applyBorder="1" applyAlignment="1">
      <alignment horizontal="left" vertical="top"/>
    </xf>
    <xf numFmtId="0" fontId="52" fillId="11" borderId="42" xfId="0" applyNumberFormat="1" applyFont="1" applyFill="1" applyBorder="1" applyAlignment="1">
      <alignment horizontal="left" vertical="top"/>
    </xf>
    <xf numFmtId="1" fontId="52" fillId="10" borderId="3" xfId="0" applyNumberFormat="1" applyFont="1" applyFill="1" applyBorder="1" applyAlignment="1">
      <alignment horizontal="center" vertical="center"/>
    </xf>
    <xf numFmtId="1" fontId="52" fillId="10" borderId="1" xfId="0" applyNumberFormat="1" applyFont="1" applyFill="1" applyBorder="1" applyAlignment="1">
      <alignment horizontal="center" vertical="center"/>
    </xf>
    <xf numFmtId="0" fontId="51" fillId="0" borderId="28" xfId="0" applyFont="1" applyBorder="1" applyAlignment="1">
      <alignment horizontal="center" vertical="center" wrapText="1"/>
    </xf>
    <xf numFmtId="0" fontId="52" fillId="11" borderId="18" xfId="0" applyNumberFormat="1" applyFont="1" applyFill="1" applyBorder="1" applyAlignment="1">
      <alignment vertical="top"/>
    </xf>
    <xf numFmtId="0" fontId="52" fillId="11" borderId="2" xfId="0" applyNumberFormat="1" applyFont="1" applyFill="1" applyBorder="1" applyAlignment="1">
      <alignment vertical="top"/>
    </xf>
    <xf numFmtId="0" fontId="52" fillId="11" borderId="19" xfId="0" applyNumberFormat="1" applyFont="1" applyFill="1" applyBorder="1" applyAlignment="1">
      <alignment vertical="top"/>
    </xf>
    <xf numFmtId="0" fontId="52" fillId="11" borderId="45" xfId="0" applyNumberFormat="1" applyFont="1" applyFill="1" applyBorder="1" applyAlignment="1">
      <alignment vertical="top" wrapText="1"/>
    </xf>
    <xf numFmtId="0" fontId="66" fillId="11" borderId="25" xfId="0" applyNumberFormat="1" applyFont="1" applyFill="1" applyBorder="1" applyAlignment="1">
      <alignment vertical="top" wrapText="1"/>
    </xf>
    <xf numFmtId="0" fontId="52" fillId="11" borderId="18" xfId="0" applyNumberFormat="1" applyFont="1" applyFill="1" applyBorder="1" applyAlignment="1">
      <alignment horizontal="center" vertical="top" wrapText="1"/>
    </xf>
    <xf numFmtId="0" fontId="52" fillId="11" borderId="19" xfId="0" applyNumberFormat="1" applyFont="1" applyFill="1" applyBorder="1" applyAlignment="1">
      <alignment horizontal="center" vertical="top" wrapText="1"/>
    </xf>
    <xf numFmtId="1" fontId="52" fillId="10" borderId="18" xfId="0" applyNumberFormat="1" applyFont="1" applyFill="1" applyBorder="1" applyAlignment="1">
      <alignment horizontal="center" vertical="top"/>
    </xf>
    <xf numFmtId="1" fontId="52" fillId="10" borderId="19" xfId="0" applyNumberFormat="1" applyFont="1" applyFill="1" applyBorder="1" applyAlignment="1">
      <alignment horizontal="center" vertical="top"/>
    </xf>
    <xf numFmtId="0" fontId="52" fillId="11" borderId="18" xfId="0" applyNumberFormat="1" applyFont="1" applyFill="1" applyBorder="1" applyAlignment="1">
      <alignment horizontal="center" vertical="top"/>
    </xf>
    <xf numFmtId="0" fontId="52" fillId="11" borderId="2" xfId="0" applyNumberFormat="1" applyFont="1" applyFill="1" applyBorder="1" applyAlignment="1">
      <alignment horizontal="center" vertical="top"/>
    </xf>
    <xf numFmtId="0" fontId="52" fillId="11" borderId="19" xfId="0" applyNumberFormat="1" applyFont="1" applyFill="1" applyBorder="1" applyAlignment="1">
      <alignment horizontal="center" vertical="top"/>
    </xf>
    <xf numFmtId="0" fontId="62" fillId="0" borderId="47" xfId="0" applyFont="1" applyBorder="1" applyAlignment="1">
      <alignment horizontal="center" vertical="center" wrapText="1"/>
    </xf>
    <xf numFmtId="0" fontId="62" fillId="0" borderId="43" xfId="0" applyFont="1" applyBorder="1" applyAlignment="1">
      <alignment horizontal="center" vertical="center" wrapText="1"/>
    </xf>
    <xf numFmtId="0" fontId="52" fillId="11" borderId="45" xfId="0" applyNumberFormat="1" applyFont="1" applyFill="1" applyBorder="1" applyAlignment="1">
      <alignment horizontal="center" vertical="top"/>
    </xf>
    <xf numFmtId="0" fontId="52" fillId="11" borderId="17" xfId="0" applyNumberFormat="1" applyFont="1" applyFill="1" applyBorder="1" applyAlignment="1">
      <alignment horizontal="center" vertical="top"/>
    </xf>
    <xf numFmtId="0" fontId="52" fillId="11" borderId="46" xfId="0" applyNumberFormat="1" applyFont="1" applyFill="1" applyBorder="1" applyAlignment="1">
      <alignment horizontal="center" vertical="top"/>
    </xf>
    <xf numFmtId="49" fontId="71" fillId="11" borderId="20" xfId="0" applyNumberFormat="1" applyFont="1" applyFill="1" applyBorder="1" applyAlignment="1">
      <alignment horizontal="left" vertical="top"/>
    </xf>
    <xf numFmtId="49" fontId="71" fillId="11" borderId="4" xfId="0" applyNumberFormat="1" applyFont="1" applyFill="1" applyBorder="1" applyAlignment="1">
      <alignment horizontal="left" vertical="top"/>
    </xf>
    <xf numFmtId="49" fontId="71" fillId="11" borderId="36" xfId="0" applyNumberFormat="1" applyFont="1" applyFill="1" applyBorder="1" applyAlignment="1">
      <alignment horizontal="left" vertical="top"/>
    </xf>
    <xf numFmtId="49" fontId="52" fillId="11" borderId="20" xfId="0" applyNumberFormat="1" applyFont="1" applyFill="1" applyBorder="1" applyAlignment="1">
      <alignment horizontal="left" vertical="top" wrapText="1"/>
    </xf>
    <xf numFmtId="49" fontId="52" fillId="11" borderId="4" xfId="0" applyNumberFormat="1" applyFont="1" applyFill="1" applyBorder="1" applyAlignment="1">
      <alignment horizontal="left" vertical="top" wrapText="1"/>
    </xf>
    <xf numFmtId="49" fontId="52" fillId="11" borderId="36" xfId="0" applyNumberFormat="1" applyFont="1" applyFill="1" applyBorder="1" applyAlignment="1">
      <alignment horizontal="left" vertical="top" wrapText="1"/>
    </xf>
    <xf numFmtId="0" fontId="61" fillId="9" borderId="27" xfId="0" applyFont="1" applyFill="1" applyBorder="1" applyAlignment="1">
      <alignment horizontal="center"/>
    </xf>
    <xf numFmtId="0" fontId="52" fillId="11" borderId="33" xfId="0" applyNumberFormat="1" applyFont="1" applyFill="1" applyBorder="1" applyAlignment="1">
      <alignment vertical="top"/>
    </xf>
    <xf numFmtId="0" fontId="52" fillId="11" borderId="9" xfId="0" applyNumberFormat="1" applyFont="1" applyFill="1" applyBorder="1" applyAlignment="1">
      <alignment vertical="top"/>
    </xf>
    <xf numFmtId="0" fontId="52" fillId="11" borderId="10" xfId="0" applyNumberFormat="1" applyFont="1" applyFill="1" applyBorder="1" applyAlignment="1">
      <alignment vertical="top"/>
    </xf>
    <xf numFmtId="0" fontId="20" fillId="0" borderId="0" xfId="0" applyFont="1" applyFill="1" applyBorder="1" applyAlignment="1">
      <alignment horizontal="center" vertical="center"/>
    </xf>
    <xf numFmtId="0" fontId="52" fillId="11" borderId="2" xfId="0" applyNumberFormat="1" applyFont="1" applyFill="1" applyBorder="1" applyAlignment="1">
      <alignment horizontal="center" vertical="top" wrapText="1"/>
    </xf>
    <xf numFmtId="0" fontId="52" fillId="11" borderId="3" xfId="0" applyNumberFormat="1" applyFont="1" applyFill="1" applyBorder="1" applyAlignment="1">
      <alignment horizontal="left" vertical="top" wrapText="1"/>
    </xf>
    <xf numFmtId="0" fontId="52" fillId="11" borderId="1" xfId="0" applyNumberFormat="1" applyFont="1" applyFill="1" applyBorder="1" applyAlignment="1">
      <alignment horizontal="left" vertical="top" wrapText="1"/>
    </xf>
    <xf numFmtId="0" fontId="51" fillId="0" borderId="33" xfId="0" applyFont="1" applyBorder="1" applyAlignment="1">
      <alignment horizontal="center" vertical="center"/>
    </xf>
    <xf numFmtId="0" fontId="51" fillId="0" borderId="9" xfId="0" applyFont="1" applyBorder="1" applyAlignment="1">
      <alignment horizontal="center" vertical="center"/>
    </xf>
    <xf numFmtId="0" fontId="51" fillId="0" borderId="34" xfId="0" applyFont="1" applyBorder="1" applyAlignment="1">
      <alignment horizontal="center" vertical="center"/>
    </xf>
    <xf numFmtId="0" fontId="51" fillId="0" borderId="36" xfId="0" applyFont="1" applyBorder="1" applyAlignment="1">
      <alignment horizontal="center" vertical="center"/>
    </xf>
    <xf numFmtId="0" fontId="51" fillId="0" borderId="42" xfId="0" applyFont="1" applyBorder="1" applyAlignment="1">
      <alignment horizontal="center" vertical="center"/>
    </xf>
    <xf numFmtId="0" fontId="51" fillId="0" borderId="12" xfId="0" applyFont="1" applyBorder="1" applyAlignment="1">
      <alignment horizontal="center" vertical="center" wrapText="1"/>
    </xf>
    <xf numFmtId="0" fontId="51" fillId="0" borderId="2" xfId="0" applyFont="1" applyBorder="1" applyAlignment="1">
      <alignment horizontal="center" vertical="center" wrapText="1"/>
    </xf>
    <xf numFmtId="0" fontId="51" fillId="0" borderId="31" xfId="0" applyFont="1" applyBorder="1" applyAlignment="1">
      <alignment horizontal="center" vertical="center" wrapText="1"/>
    </xf>
    <xf numFmtId="0" fontId="52" fillId="11" borderId="30" xfId="0" applyNumberFormat="1" applyFont="1" applyFill="1" applyBorder="1" applyAlignment="1">
      <alignment horizontal="left" vertical="top" wrapText="1"/>
    </xf>
    <xf numFmtId="0" fontId="52" fillId="11" borderId="31" xfId="0" applyNumberFormat="1" applyFont="1" applyFill="1" applyBorder="1" applyAlignment="1">
      <alignment horizontal="left" vertical="top" wrapText="1"/>
    </xf>
    <xf numFmtId="0" fontId="52" fillId="11" borderId="32" xfId="0" applyNumberFormat="1" applyFont="1" applyFill="1" applyBorder="1" applyAlignment="1">
      <alignment horizontal="left" vertical="top" wrapText="1"/>
    </xf>
    <xf numFmtId="0" fontId="54" fillId="0" borderId="48" xfId="0" applyFont="1" applyBorder="1" applyAlignment="1">
      <alignment horizontal="center" vertical="center" wrapText="1"/>
    </xf>
    <xf numFmtId="0" fontId="54" fillId="0" borderId="50" xfId="0" applyFont="1" applyBorder="1" applyAlignment="1">
      <alignment horizontal="center" vertical="center" wrapText="1"/>
    </xf>
    <xf numFmtId="0" fontId="52" fillId="11" borderId="41" xfId="0" applyNumberFormat="1" applyFont="1" applyFill="1" applyBorder="1" applyAlignment="1">
      <alignment vertical="top"/>
    </xf>
    <xf numFmtId="0" fontId="52" fillId="11" borderId="28" xfId="0" applyNumberFormat="1" applyFont="1" applyFill="1" applyBorder="1" applyAlignment="1">
      <alignment vertical="top"/>
    </xf>
    <xf numFmtId="0" fontId="52" fillId="11" borderId="29" xfId="0" applyNumberFormat="1" applyFont="1" applyFill="1" applyBorder="1" applyAlignment="1">
      <alignment vertical="top"/>
    </xf>
    <xf numFmtId="49" fontId="71" fillId="11" borderId="41" xfId="0" applyNumberFormat="1" applyFont="1" applyFill="1" applyBorder="1" applyAlignment="1">
      <alignment horizontal="left" vertical="top"/>
    </xf>
    <xf numFmtId="49" fontId="71" fillId="11" borderId="28" xfId="0" applyNumberFormat="1" applyFont="1" applyFill="1" applyBorder="1" applyAlignment="1">
      <alignment horizontal="left" vertical="top"/>
    </xf>
    <xf numFmtId="49" fontId="71" fillId="11" borderId="42" xfId="0" applyNumberFormat="1" applyFont="1" applyFill="1" applyBorder="1" applyAlignment="1">
      <alignment horizontal="left" vertical="top"/>
    </xf>
    <xf numFmtId="0" fontId="52" fillId="11" borderId="33" xfId="0" applyNumberFormat="1" applyFont="1" applyFill="1" applyBorder="1" applyAlignment="1">
      <alignment horizontal="left" vertical="top"/>
    </xf>
    <xf numFmtId="0" fontId="52" fillId="11" borderId="9" xfId="0" applyNumberFormat="1" applyFont="1" applyFill="1" applyBorder="1" applyAlignment="1">
      <alignment horizontal="left" vertical="top"/>
    </xf>
    <xf numFmtId="0" fontId="52" fillId="11" borderId="34" xfId="0" applyNumberFormat="1" applyFont="1" applyFill="1" applyBorder="1" applyAlignment="1">
      <alignment horizontal="left" vertical="top"/>
    </xf>
    <xf numFmtId="0" fontId="51" fillId="0" borderId="10" xfId="0" applyFont="1" applyFill="1" applyBorder="1" applyAlignment="1">
      <alignment horizontal="center" vertical="center"/>
    </xf>
    <xf numFmtId="0" fontId="51" fillId="0" borderId="29" xfId="0" applyFont="1" applyFill="1" applyBorder="1" applyAlignment="1">
      <alignment horizontal="center" vertical="center"/>
    </xf>
    <xf numFmtId="0" fontId="61" fillId="9" borderId="27" xfId="1" applyFont="1" applyFill="1" applyBorder="1" applyAlignment="1">
      <alignment horizontal="left" vertical="center"/>
    </xf>
    <xf numFmtId="0" fontId="52" fillId="11" borderId="45" xfId="0" applyNumberFormat="1" applyFont="1" applyFill="1" applyBorder="1" applyAlignment="1">
      <alignment horizontal="center" vertical="top" wrapText="1"/>
    </xf>
    <xf numFmtId="0" fontId="66" fillId="11" borderId="46" xfId="0" applyNumberFormat="1" applyFont="1" applyFill="1" applyBorder="1" applyAlignment="1">
      <alignment horizontal="center" vertical="top" wrapText="1"/>
    </xf>
    <xf numFmtId="1" fontId="52" fillId="10" borderId="16" xfId="0" applyNumberFormat="1" applyFont="1" applyFill="1" applyBorder="1" applyAlignment="1">
      <alignment horizontal="center" vertical="top"/>
    </xf>
    <xf numFmtId="1" fontId="52" fillId="10" borderId="25" xfId="0" applyNumberFormat="1" applyFont="1" applyFill="1" applyBorder="1" applyAlignment="1">
      <alignment horizontal="center" vertical="top"/>
    </xf>
    <xf numFmtId="0" fontId="52" fillId="11" borderId="44" xfId="0" applyFont="1" applyFill="1" applyBorder="1" applyAlignment="1">
      <alignment horizontal="left" vertical="top"/>
    </xf>
    <xf numFmtId="0" fontId="52" fillId="11" borderId="28" xfId="0" applyFont="1" applyFill="1" applyBorder="1" applyAlignment="1">
      <alignment horizontal="left" vertical="top"/>
    </xf>
    <xf numFmtId="0" fontId="52" fillId="11" borderId="42" xfId="0" applyFont="1" applyFill="1" applyBorder="1" applyAlignment="1">
      <alignment horizontal="left" vertical="top"/>
    </xf>
    <xf numFmtId="0" fontId="62" fillId="0" borderId="75" xfId="0" applyFont="1" applyBorder="1" applyAlignment="1">
      <alignment horizontal="center" vertical="center" wrapText="1"/>
    </xf>
    <xf numFmtId="0" fontId="62" fillId="0" borderId="76" xfId="0" applyFont="1" applyBorder="1" applyAlignment="1">
      <alignment horizontal="center" vertical="center" wrapText="1"/>
    </xf>
    <xf numFmtId="0" fontId="62" fillId="0" borderId="58" xfId="0" applyFont="1" applyBorder="1" applyAlignment="1">
      <alignment horizontal="center" vertical="center" wrapText="1"/>
    </xf>
    <xf numFmtId="0" fontId="62" fillId="0" borderId="59" xfId="0" applyFont="1" applyBorder="1" applyAlignment="1">
      <alignment horizontal="center" vertical="center" wrapText="1"/>
    </xf>
    <xf numFmtId="49" fontId="71" fillId="11" borderId="45" xfId="0" applyNumberFormat="1" applyFont="1" applyFill="1" applyBorder="1" applyAlignment="1">
      <alignment horizontal="left" vertical="top"/>
    </xf>
    <xf numFmtId="49" fontId="71" fillId="11" borderId="17" xfId="0" applyNumberFormat="1" applyFont="1" applyFill="1" applyBorder="1" applyAlignment="1">
      <alignment horizontal="left" vertical="top"/>
    </xf>
    <xf numFmtId="49" fontId="71" fillId="11" borderId="46" xfId="0" applyNumberFormat="1" applyFont="1" applyFill="1" applyBorder="1" applyAlignment="1">
      <alignment horizontal="left" vertical="top"/>
    </xf>
    <xf numFmtId="0" fontId="51" fillId="0" borderId="5" xfId="0" applyFont="1" applyBorder="1" applyAlignment="1">
      <alignment horizontal="center" vertical="center"/>
    </xf>
    <xf numFmtId="0" fontId="51" fillId="0" borderId="6" xfId="0" applyFont="1" applyBorder="1" applyAlignment="1">
      <alignment horizontal="center" vertical="center"/>
    </xf>
    <xf numFmtId="0" fontId="51" fillId="0" borderId="55" xfId="0" applyFont="1" applyBorder="1" applyAlignment="1">
      <alignment horizontal="center" vertical="center"/>
    </xf>
    <xf numFmtId="0" fontId="51" fillId="0" borderId="0" xfId="0" applyFont="1" applyBorder="1" applyAlignment="1">
      <alignment horizontal="center" vertical="center"/>
    </xf>
    <xf numFmtId="0" fontId="51" fillId="0" borderId="26" xfId="0" applyFont="1" applyBorder="1" applyAlignment="1">
      <alignment horizontal="center" vertical="center"/>
    </xf>
    <xf numFmtId="0" fontId="51" fillId="0" borderId="27" xfId="0" applyFont="1" applyBorder="1" applyAlignment="1">
      <alignment horizontal="center" vertical="center"/>
    </xf>
    <xf numFmtId="0" fontId="51" fillId="0" borderId="41" xfId="0" applyFont="1" applyFill="1" applyBorder="1" applyAlignment="1">
      <alignment vertical="center"/>
    </xf>
    <xf numFmtId="0" fontId="51" fillId="0" borderId="28" xfId="0" applyFont="1" applyFill="1" applyBorder="1" applyAlignment="1">
      <alignment vertical="center"/>
    </xf>
    <xf numFmtId="0" fontId="51" fillId="0" borderId="29" xfId="0" applyFont="1" applyFill="1" applyBorder="1" applyAlignment="1">
      <alignment vertical="center"/>
    </xf>
    <xf numFmtId="9" fontId="51" fillId="0" borderId="39" xfId="0" applyNumberFormat="1" applyFont="1" applyBorder="1" applyAlignment="1">
      <alignment horizontal="center" vertical="center"/>
    </xf>
    <xf numFmtId="9" fontId="51" fillId="0" borderId="49" xfId="0" applyNumberFormat="1" applyFont="1" applyBorder="1" applyAlignment="1">
      <alignment horizontal="center" vertical="center"/>
    </xf>
    <xf numFmtId="9" fontId="51" fillId="0" borderId="51" xfId="0" applyNumberFormat="1" applyFont="1" applyBorder="1" applyAlignment="1">
      <alignment horizontal="center" vertical="center"/>
    </xf>
    <xf numFmtId="0" fontId="51" fillId="0" borderId="6" xfId="0" applyFont="1" applyFill="1" applyBorder="1" applyAlignment="1">
      <alignment horizontal="center" vertical="center" wrapText="1"/>
    </xf>
    <xf numFmtId="0" fontId="51" fillId="0" borderId="54" xfId="0" applyFont="1" applyFill="1" applyBorder="1" applyAlignment="1">
      <alignment horizontal="center" vertical="center" wrapText="1"/>
    </xf>
    <xf numFmtId="0" fontId="51" fillId="0" borderId="0" xfId="0" applyFont="1" applyFill="1" applyBorder="1" applyAlignment="1">
      <alignment horizontal="center" vertical="center" wrapText="1"/>
    </xf>
    <xf numFmtId="0" fontId="51" fillId="0" borderId="56" xfId="0" applyFont="1" applyFill="1" applyBorder="1" applyAlignment="1">
      <alignment horizontal="center" vertical="center" wrapText="1"/>
    </xf>
    <xf numFmtId="0" fontId="51" fillId="0" borderId="5" xfId="0" applyFont="1" applyFill="1" applyBorder="1" applyAlignment="1">
      <alignment horizontal="center" vertical="center" wrapText="1"/>
    </xf>
    <xf numFmtId="0" fontId="51" fillId="0" borderId="26" xfId="0" applyFont="1" applyFill="1" applyBorder="1" applyAlignment="1">
      <alignment horizontal="center" vertical="center" wrapText="1"/>
    </xf>
    <xf numFmtId="0" fontId="51" fillId="0" borderId="27" xfId="0" applyFont="1" applyFill="1" applyBorder="1" applyAlignment="1">
      <alignment horizontal="center" vertical="center" wrapText="1"/>
    </xf>
    <xf numFmtId="0" fontId="51" fillId="0" borderId="57" xfId="0" applyFont="1" applyFill="1" applyBorder="1" applyAlignment="1">
      <alignment horizontal="center" vertical="center" wrapText="1"/>
    </xf>
    <xf numFmtId="0" fontId="51" fillId="0" borderId="35" xfId="0" applyFont="1" applyBorder="1" applyAlignment="1">
      <alignment horizontal="center" vertical="center"/>
    </xf>
    <xf numFmtId="0" fontId="51" fillId="0" borderId="37" xfId="0" applyFont="1" applyBorder="1" applyAlignment="1">
      <alignment horizontal="center" vertical="center"/>
    </xf>
    <xf numFmtId="0" fontId="51" fillId="0" borderId="71" xfId="0" applyFont="1" applyBorder="1" applyAlignment="1">
      <alignment horizontal="center" vertical="center"/>
    </xf>
    <xf numFmtId="0" fontId="51" fillId="0" borderId="66" xfId="0" applyFont="1" applyBorder="1" applyAlignment="1">
      <alignment horizontal="center" vertical="center"/>
    </xf>
    <xf numFmtId="0" fontId="51" fillId="0" borderId="10" xfId="0" applyFont="1" applyBorder="1" applyAlignment="1">
      <alignment horizontal="center" vertical="center"/>
    </xf>
    <xf numFmtId="0" fontId="51" fillId="0" borderId="3" xfId="0" applyFont="1" applyBorder="1" applyAlignment="1">
      <alignment horizontal="center" vertical="center"/>
    </xf>
    <xf numFmtId="0" fontId="51" fillId="0" borderId="1" xfId="0" applyFont="1" applyBorder="1" applyAlignment="1">
      <alignment horizontal="center" vertical="center"/>
    </xf>
    <xf numFmtId="0" fontId="51" fillId="0" borderId="23" xfId="0" applyFont="1" applyBorder="1" applyAlignment="1">
      <alignment horizontal="center" vertical="center"/>
    </xf>
    <xf numFmtId="0" fontId="51" fillId="0" borderId="24" xfId="0" applyFont="1" applyBorder="1" applyAlignment="1">
      <alignment horizontal="center" vertical="center"/>
    </xf>
    <xf numFmtId="0" fontId="51" fillId="0" borderId="38" xfId="0" applyFont="1" applyBorder="1" applyAlignment="1">
      <alignment horizontal="center" vertical="center"/>
    </xf>
    <xf numFmtId="0" fontId="51" fillId="0" borderId="40" xfId="0" applyFont="1" applyBorder="1" applyAlignment="1">
      <alignment horizontal="center" vertical="center"/>
    </xf>
    <xf numFmtId="2" fontId="71" fillId="10" borderId="33" xfId="0" applyNumberFormat="1" applyFont="1" applyFill="1" applyBorder="1" applyAlignment="1">
      <alignment horizontal="center" vertical="top" wrapText="1"/>
    </xf>
    <xf numFmtId="2" fontId="71" fillId="10" borderId="34" xfId="0" applyNumberFormat="1" applyFont="1" applyFill="1" applyBorder="1" applyAlignment="1">
      <alignment horizontal="center" vertical="top" wrapText="1"/>
    </xf>
    <xf numFmtId="2" fontId="71" fillId="10" borderId="41" xfId="0" applyNumberFormat="1" applyFont="1" applyFill="1" applyBorder="1" applyAlignment="1">
      <alignment horizontal="center" vertical="top" wrapText="1"/>
    </xf>
    <xf numFmtId="2" fontId="71" fillId="10" borderId="42" xfId="0" applyNumberFormat="1" applyFont="1" applyFill="1" applyBorder="1" applyAlignment="1">
      <alignment horizontal="center" vertical="top" wrapText="1"/>
    </xf>
    <xf numFmtId="0" fontId="51" fillId="0" borderId="41" xfId="0" applyFont="1" applyBorder="1" applyAlignment="1">
      <alignment horizontal="left"/>
    </xf>
    <xf numFmtId="0" fontId="51" fillId="0" borderId="28" xfId="0" applyFont="1" applyBorder="1" applyAlignment="1">
      <alignment horizontal="left"/>
    </xf>
    <xf numFmtId="0" fontId="51" fillId="0" borderId="42" xfId="0" applyFont="1" applyBorder="1" applyAlignment="1">
      <alignment horizontal="left"/>
    </xf>
    <xf numFmtId="0" fontId="51" fillId="0" borderId="5" xfId="0" applyFont="1" applyBorder="1" applyAlignment="1">
      <alignment horizontal="left" vertical="center" wrapText="1"/>
    </xf>
    <xf numFmtId="0" fontId="51" fillId="0" borderId="54" xfId="0" applyFont="1" applyBorder="1" applyAlignment="1">
      <alignment horizontal="left" vertical="center" wrapText="1"/>
    </xf>
    <xf numFmtId="0" fontId="51" fillId="0" borderId="55" xfId="0" applyFont="1" applyBorder="1" applyAlignment="1">
      <alignment horizontal="left" vertical="center" wrapText="1"/>
    </xf>
    <xf numFmtId="0" fontId="51" fillId="0" borderId="56" xfId="0" applyFont="1" applyBorder="1" applyAlignment="1">
      <alignment horizontal="left" vertical="center" wrapText="1"/>
    </xf>
    <xf numFmtId="0" fontId="51" fillId="0" borderId="26" xfId="0" applyFont="1" applyBorder="1" applyAlignment="1">
      <alignment horizontal="left" vertical="center" wrapText="1"/>
    </xf>
    <xf numFmtId="0" fontId="51" fillId="0" borderId="57" xfId="0" applyFont="1" applyBorder="1" applyAlignment="1">
      <alignment horizontal="left" vertical="center" wrapText="1"/>
    </xf>
    <xf numFmtId="0" fontId="57" fillId="0" borderId="0" xfId="0" applyFont="1" applyBorder="1" applyAlignment="1">
      <alignment horizontal="center" vertical="top" wrapText="1"/>
    </xf>
    <xf numFmtId="0" fontId="57" fillId="0" borderId="27" xfId="0" applyFont="1" applyBorder="1" applyAlignment="1">
      <alignment horizontal="center"/>
    </xf>
    <xf numFmtId="0" fontId="51" fillId="0" borderId="14" xfId="0" applyFont="1" applyBorder="1" applyAlignment="1">
      <alignment horizontal="left"/>
    </xf>
    <xf numFmtId="0" fontId="51" fillId="0" borderId="15" xfId="0" applyFont="1" applyBorder="1" applyAlignment="1">
      <alignment horizontal="left"/>
    </xf>
    <xf numFmtId="0" fontId="51" fillId="0" borderId="65" xfId="0" applyFont="1" applyBorder="1" applyAlignment="1">
      <alignment horizontal="left"/>
    </xf>
    <xf numFmtId="0" fontId="51" fillId="0" borderId="18" xfId="0" applyFont="1" applyBorder="1" applyAlignment="1">
      <alignment horizontal="left"/>
    </xf>
    <xf numFmtId="0" fontId="51" fillId="0" borderId="2" xfId="0" applyFont="1" applyBorder="1" applyAlignment="1">
      <alignment horizontal="left"/>
    </xf>
    <xf numFmtId="0" fontId="51" fillId="0" borderId="19" xfId="0" applyFont="1" applyBorder="1" applyAlignment="1">
      <alignment horizontal="left"/>
    </xf>
    <xf numFmtId="0" fontId="51" fillId="0" borderId="30" xfId="0" applyFont="1" applyBorder="1" applyAlignment="1">
      <alignment horizontal="left"/>
    </xf>
    <xf numFmtId="0" fontId="51" fillId="0" borderId="31" xfId="0" applyFont="1" applyBorder="1" applyAlignment="1">
      <alignment horizontal="left"/>
    </xf>
    <xf numFmtId="0" fontId="51" fillId="0" borderId="32" xfId="0" applyFont="1" applyBorder="1" applyAlignment="1">
      <alignment horizontal="left"/>
    </xf>
    <xf numFmtId="0" fontId="51" fillId="0" borderId="45" xfId="0" applyFont="1" applyBorder="1" applyAlignment="1">
      <alignment horizontal="center" vertical="center"/>
    </xf>
    <xf numFmtId="0" fontId="51" fillId="0" borderId="46" xfId="0" applyFont="1" applyBorder="1" applyAlignment="1">
      <alignment horizontal="center" vertical="center"/>
    </xf>
    <xf numFmtId="0" fontId="51" fillId="0" borderId="72" xfId="0" applyFont="1" applyBorder="1" applyAlignment="1">
      <alignment horizontal="center" vertical="center"/>
    </xf>
    <xf numFmtId="0" fontId="57" fillId="0" borderId="0" xfId="0" applyFont="1" applyBorder="1" applyAlignment="1">
      <alignment horizontal="center"/>
    </xf>
    <xf numFmtId="0" fontId="51" fillId="0" borderId="70" xfId="0" applyFont="1" applyBorder="1" applyAlignment="1">
      <alignment horizontal="center" vertical="center"/>
    </xf>
    <xf numFmtId="0" fontId="51" fillId="0" borderId="16" xfId="0" applyFont="1" applyBorder="1" applyAlignment="1">
      <alignment horizontal="left" vertical="center" wrapText="1"/>
    </xf>
    <xf numFmtId="0" fontId="51" fillId="0" borderId="25" xfId="0" applyFont="1" applyBorder="1" applyAlignment="1">
      <alignment horizontal="left" vertical="center" wrapText="1"/>
    </xf>
    <xf numFmtId="0" fontId="51" fillId="0" borderId="3" xfId="0" applyFont="1" applyBorder="1" applyAlignment="1">
      <alignment horizontal="left" vertical="center" wrapText="1"/>
    </xf>
    <xf numFmtId="0" fontId="51" fillId="0" borderId="1" xfId="0" applyFont="1" applyBorder="1" applyAlignment="1">
      <alignment horizontal="left" vertical="center" wrapText="1"/>
    </xf>
    <xf numFmtId="0" fontId="51" fillId="0" borderId="44" xfId="0" applyFont="1" applyBorder="1" applyAlignment="1">
      <alignment horizontal="left" vertical="center" wrapText="1"/>
    </xf>
    <xf numFmtId="0" fontId="51" fillId="0" borderId="29" xfId="0" applyFont="1" applyBorder="1" applyAlignment="1">
      <alignment horizontal="left" vertical="center" wrapText="1"/>
    </xf>
    <xf numFmtId="0" fontId="51" fillId="0" borderId="23" xfId="0" applyFont="1" applyBorder="1" applyAlignment="1">
      <alignment horizontal="left" vertical="center" wrapText="1"/>
    </xf>
    <xf numFmtId="0" fontId="51" fillId="0" borderId="24" xfId="0" applyFont="1" applyBorder="1" applyAlignment="1">
      <alignment horizontal="left" vertical="center" wrapText="1"/>
    </xf>
    <xf numFmtId="49" fontId="21" fillId="0" borderId="0" xfId="0" applyNumberFormat="1" applyFont="1" applyFill="1" applyBorder="1" applyAlignment="1">
      <alignment horizontal="left" vertical="top"/>
    </xf>
    <xf numFmtId="49" fontId="51" fillId="0" borderId="45" xfId="0" applyNumberFormat="1" applyFont="1" applyBorder="1" applyAlignment="1">
      <alignment horizontal="center" vertical="center"/>
    </xf>
    <xf numFmtId="49" fontId="51" fillId="0" borderId="46" xfId="0" applyNumberFormat="1" applyFont="1" applyBorder="1" applyAlignment="1">
      <alignment horizontal="center" vertical="center"/>
    </xf>
    <xf numFmtId="49" fontId="51" fillId="0" borderId="20" xfId="0" applyNumberFormat="1" applyFont="1" applyBorder="1" applyAlignment="1">
      <alignment horizontal="center" vertical="center"/>
    </xf>
    <xf numFmtId="49" fontId="51" fillId="0" borderId="36" xfId="0" applyNumberFormat="1" applyFont="1" applyBorder="1" applyAlignment="1">
      <alignment horizontal="center" vertical="center"/>
    </xf>
    <xf numFmtId="49" fontId="51" fillId="0" borderId="41" xfId="0" applyNumberFormat="1" applyFont="1" applyBorder="1" applyAlignment="1">
      <alignment horizontal="center" vertical="center"/>
    </xf>
    <xf numFmtId="49" fontId="51" fillId="0" borderId="42" xfId="0" applyNumberFormat="1" applyFont="1" applyBorder="1" applyAlignment="1">
      <alignment horizontal="center" vertical="center"/>
    </xf>
    <xf numFmtId="0" fontId="51" fillId="0" borderId="11" xfId="0" applyFont="1" applyBorder="1" applyAlignment="1">
      <alignment horizontal="left"/>
    </xf>
    <xf numFmtId="0" fontId="51" fillId="0" borderId="12" xfId="0" applyFont="1" applyBorder="1" applyAlignment="1">
      <alignment horizontal="left"/>
    </xf>
    <xf numFmtId="0" fontId="51" fillId="0" borderId="13" xfId="0" applyFont="1" applyBorder="1" applyAlignment="1">
      <alignment horizontal="left"/>
    </xf>
    <xf numFmtId="0" fontId="51" fillId="0" borderId="21" xfId="0" applyFont="1" applyBorder="1" applyAlignment="1">
      <alignment horizontal="left"/>
    </xf>
    <xf numFmtId="0" fontId="51" fillId="0" borderId="22" xfId="0" applyFont="1" applyBorder="1" applyAlignment="1">
      <alignment horizontal="left"/>
    </xf>
    <xf numFmtId="0" fontId="51" fillId="0" borderId="81" xfId="0" applyFont="1" applyBorder="1" applyAlignment="1">
      <alignment horizontal="left"/>
    </xf>
    <xf numFmtId="0" fontId="51" fillId="0" borderId="17" xfId="0" applyFont="1" applyBorder="1" applyAlignment="1">
      <alignment horizontal="center" vertical="center" wrapText="1"/>
    </xf>
    <xf numFmtId="9" fontId="51" fillId="0" borderId="23" xfId="0" applyNumberFormat="1" applyFont="1" applyBorder="1" applyAlignment="1">
      <alignment horizontal="center" vertical="center"/>
    </xf>
    <xf numFmtId="9" fontId="51" fillId="0" borderId="77" xfId="0" applyNumberFormat="1" applyFont="1" applyBorder="1" applyAlignment="1">
      <alignment horizontal="center" vertical="center"/>
    </xf>
    <xf numFmtId="9" fontId="51" fillId="0" borderId="73" xfId="0" applyNumberFormat="1" applyFont="1" applyBorder="1" applyAlignment="1">
      <alignment horizontal="center" vertical="center"/>
    </xf>
    <xf numFmtId="0" fontId="51" fillId="0" borderId="35" xfId="0" applyFont="1" applyFill="1" applyBorder="1" applyAlignment="1">
      <alignment horizontal="center" vertical="center" textRotation="90" wrapText="1"/>
    </xf>
    <xf numFmtId="0" fontId="51" fillId="0" borderId="37" xfId="0" applyFont="1" applyFill="1" applyBorder="1" applyAlignment="1">
      <alignment horizontal="center" vertical="center" textRotation="90" wrapText="1"/>
    </xf>
    <xf numFmtId="0" fontId="51" fillId="0" borderId="70" xfId="0" applyFont="1" applyFill="1" applyBorder="1" applyAlignment="1">
      <alignment horizontal="center" vertical="center" textRotation="90" wrapText="1"/>
    </xf>
    <xf numFmtId="49" fontId="52" fillId="11" borderId="45" xfId="0" applyNumberFormat="1" applyFont="1" applyFill="1" applyBorder="1" applyAlignment="1">
      <alignment horizontal="left" vertical="top"/>
    </xf>
    <xf numFmtId="49" fontId="52" fillId="11" borderId="17" xfId="0" applyNumberFormat="1" applyFont="1" applyFill="1" applyBorder="1" applyAlignment="1">
      <alignment horizontal="left" vertical="top"/>
    </xf>
    <xf numFmtId="49" fontId="52" fillId="11" borderId="46" xfId="0" applyNumberFormat="1" applyFont="1" applyFill="1" applyBorder="1" applyAlignment="1">
      <alignment horizontal="left" vertical="top"/>
    </xf>
    <xf numFmtId="2" fontId="52" fillId="10" borderId="29" xfId="0" applyNumberFormat="1" applyFont="1" applyFill="1" applyBorder="1" applyAlignment="1">
      <alignment horizontal="center" vertical="center"/>
    </xf>
    <xf numFmtId="0" fontId="52" fillId="11" borderId="36" xfId="0" applyNumberFormat="1" applyFont="1" applyFill="1" applyBorder="1" applyAlignment="1">
      <alignment horizontal="left" vertical="top"/>
    </xf>
    <xf numFmtId="0" fontId="51" fillId="0" borderId="18" xfId="0" applyFont="1" applyFill="1" applyBorder="1" applyAlignment="1">
      <alignment horizontal="left" vertical="center"/>
    </xf>
    <xf numFmtId="0" fontId="51" fillId="0" borderId="2" xfId="0" applyFont="1" applyFill="1" applyBorder="1" applyAlignment="1">
      <alignment horizontal="left" vertical="center"/>
    </xf>
    <xf numFmtId="0" fontId="51" fillId="0" borderId="45" xfId="0" applyFont="1" applyBorder="1" applyAlignment="1">
      <alignment horizontal="center" vertical="center" wrapText="1"/>
    </xf>
    <xf numFmtId="0" fontId="51" fillId="0" borderId="29" xfId="0" applyFont="1" applyBorder="1" applyAlignment="1">
      <alignment horizontal="center" vertical="center" wrapText="1"/>
    </xf>
    <xf numFmtId="0" fontId="52" fillId="11" borderId="41" xfId="0" applyNumberFormat="1" applyFont="1" applyFill="1" applyBorder="1" applyAlignment="1">
      <alignment horizontal="left" vertical="top" wrapText="1"/>
    </xf>
    <xf numFmtId="0" fontId="52" fillId="11" borderId="28" xfId="0" applyNumberFormat="1" applyFont="1" applyFill="1" applyBorder="1" applyAlignment="1">
      <alignment horizontal="left" vertical="top" wrapText="1"/>
    </xf>
    <xf numFmtId="0" fontId="52" fillId="11" borderId="42" xfId="0" applyNumberFormat="1" applyFont="1" applyFill="1" applyBorder="1" applyAlignment="1">
      <alignment horizontal="left" vertical="top" wrapText="1"/>
    </xf>
    <xf numFmtId="0" fontId="51" fillId="0" borderId="3" xfId="0" applyFont="1" applyBorder="1" applyAlignment="1">
      <alignment horizontal="center" vertical="center" wrapText="1"/>
    </xf>
    <xf numFmtId="0" fontId="51" fillId="0" borderId="1" xfId="0" applyFont="1" applyBorder="1" applyAlignment="1">
      <alignment horizontal="center" vertical="center" wrapText="1"/>
    </xf>
    <xf numFmtId="0" fontId="51" fillId="0" borderId="18" xfId="0" applyFont="1" applyBorder="1" applyAlignment="1">
      <alignment horizontal="left" vertical="center"/>
    </xf>
    <xf numFmtId="0" fontId="51" fillId="0" borderId="2" xfId="0" applyFont="1" applyBorder="1" applyAlignment="1">
      <alignment horizontal="left" vertical="center"/>
    </xf>
    <xf numFmtId="0" fontId="8" fillId="0" borderId="6" xfId="0" applyFont="1" applyBorder="1" applyAlignment="1">
      <alignment horizontal="center"/>
    </xf>
    <xf numFmtId="0" fontId="0" fillId="0" borderId="6" xfId="0" applyBorder="1" applyAlignment="1">
      <alignment horizontal="center"/>
    </xf>
    <xf numFmtId="0" fontId="51" fillId="0" borderId="33" xfId="0" applyFont="1" applyFill="1" applyBorder="1" applyAlignment="1">
      <alignment horizontal="left" vertical="center" wrapText="1"/>
    </xf>
    <xf numFmtId="0" fontId="51" fillId="0" borderId="9" xfId="0" applyFont="1" applyFill="1" applyBorder="1" applyAlignment="1">
      <alignment horizontal="left" vertical="center" wrapText="1"/>
    </xf>
    <xf numFmtId="0" fontId="51" fillId="0" borderId="10" xfId="0" applyFont="1" applyFill="1" applyBorder="1" applyAlignment="1">
      <alignment horizontal="left" vertical="center" wrapText="1"/>
    </xf>
    <xf numFmtId="0" fontId="51" fillId="0" borderId="54" xfId="0" applyFont="1" applyBorder="1" applyAlignment="1">
      <alignment horizontal="center" vertical="center"/>
    </xf>
    <xf numFmtId="0" fontId="51" fillId="0" borderId="14" xfId="0" applyFont="1" applyBorder="1" applyAlignment="1">
      <alignment horizontal="center" vertical="center"/>
    </xf>
    <xf numFmtId="0" fontId="51" fillId="0" borderId="15" xfId="0" applyFont="1" applyBorder="1" applyAlignment="1">
      <alignment horizontal="center" vertical="center"/>
    </xf>
    <xf numFmtId="0" fontId="51" fillId="0" borderId="65" xfId="0" applyFont="1" applyBorder="1" applyAlignment="1">
      <alignment horizontal="center" vertical="center"/>
    </xf>
    <xf numFmtId="0" fontId="51" fillId="0" borderId="57" xfId="0" applyFont="1" applyBorder="1" applyAlignment="1">
      <alignment horizontal="center" vertical="center"/>
    </xf>
    <xf numFmtId="1" fontId="52" fillId="10" borderId="18" xfId="0" applyNumberFormat="1" applyFont="1" applyFill="1" applyBorder="1" applyAlignment="1">
      <alignment horizontal="center" vertical="center"/>
    </xf>
    <xf numFmtId="1" fontId="52" fillId="10" borderId="19" xfId="0" applyNumberFormat="1" applyFont="1" applyFill="1" applyBorder="1" applyAlignment="1">
      <alignment horizontal="center" vertical="center"/>
    </xf>
    <xf numFmtId="1" fontId="54" fillId="0" borderId="6" xfId="0" applyNumberFormat="1" applyFont="1" applyFill="1" applyBorder="1" applyAlignment="1">
      <alignment horizontal="center" vertical="center"/>
    </xf>
    <xf numFmtId="164" fontId="52" fillId="10" borderId="11" xfId="0" applyNumberFormat="1" applyFont="1" applyFill="1" applyBorder="1" applyAlignment="1">
      <alignment horizontal="center" vertical="center"/>
    </xf>
    <xf numFmtId="164" fontId="52" fillId="10" borderId="13" xfId="0" applyNumberFormat="1" applyFont="1" applyFill="1" applyBorder="1" applyAlignment="1">
      <alignment horizontal="center" vertical="center"/>
    </xf>
    <xf numFmtId="0" fontId="51" fillId="0" borderId="44" xfId="0" applyFont="1" applyBorder="1" applyAlignment="1">
      <alignment horizontal="center" vertical="center"/>
    </xf>
    <xf numFmtId="0" fontId="13" fillId="0" borderId="0" xfId="0" applyFont="1" applyBorder="1" applyAlignment="1">
      <alignment horizontal="center" vertical="center"/>
    </xf>
    <xf numFmtId="0" fontId="0" fillId="0" borderId="0" xfId="0" applyBorder="1" applyAlignment="1">
      <alignment horizontal="center" vertical="center"/>
    </xf>
    <xf numFmtId="0" fontId="51" fillId="0" borderId="10" xfId="0" applyFont="1" applyBorder="1" applyAlignment="1">
      <alignment horizontal="center" vertical="center" wrapText="1"/>
    </xf>
    <xf numFmtId="0" fontId="51" fillId="0" borderId="41" xfId="0" applyFont="1" applyFill="1" applyBorder="1" applyAlignment="1">
      <alignment horizontal="left" vertical="center"/>
    </xf>
    <xf numFmtId="0" fontId="51" fillId="0" borderId="28" xfId="0" applyFont="1" applyFill="1" applyBorder="1" applyAlignment="1">
      <alignment horizontal="left" vertical="center"/>
    </xf>
    <xf numFmtId="0" fontId="51" fillId="0" borderId="29" xfId="0" applyFont="1" applyFill="1" applyBorder="1" applyAlignment="1">
      <alignment horizontal="left" vertical="center"/>
    </xf>
    <xf numFmtId="0" fontId="51" fillId="0" borderId="11" xfId="0" applyFont="1" applyBorder="1" applyAlignment="1">
      <alignment horizontal="center" vertical="center" wrapText="1"/>
    </xf>
    <xf numFmtId="0" fontId="51" fillId="0" borderId="30" xfId="0" applyFont="1" applyBorder="1" applyAlignment="1">
      <alignment horizontal="center" vertical="center" wrapText="1"/>
    </xf>
    <xf numFmtId="0" fontId="54" fillId="0" borderId="36" xfId="0" applyFont="1" applyFill="1" applyBorder="1" applyAlignment="1">
      <alignment horizontal="center" vertical="center" wrapText="1"/>
    </xf>
    <xf numFmtId="0" fontId="54" fillId="0" borderId="40" xfId="0" applyFont="1" applyFill="1" applyBorder="1" applyAlignment="1">
      <alignment horizontal="center" vertical="center" wrapText="1"/>
    </xf>
    <xf numFmtId="0" fontId="51" fillId="0" borderId="20" xfId="0" applyFont="1" applyBorder="1" applyAlignment="1">
      <alignment horizontal="left" vertical="center"/>
    </xf>
    <xf numFmtId="0" fontId="51" fillId="0" borderId="4" xfId="0" applyFont="1" applyBorder="1" applyAlignment="1">
      <alignment horizontal="left" vertical="center"/>
    </xf>
    <xf numFmtId="0" fontId="51" fillId="0" borderId="1" xfId="0" applyFont="1" applyBorder="1" applyAlignment="1">
      <alignment horizontal="left" vertical="center"/>
    </xf>
    <xf numFmtId="0" fontId="51" fillId="0" borderId="18" xfId="0" applyFont="1" applyBorder="1" applyAlignment="1">
      <alignment horizontal="center" vertical="center" wrapText="1"/>
    </xf>
    <xf numFmtId="49" fontId="56" fillId="0" borderId="45" xfId="0" applyNumberFormat="1" applyFont="1" applyBorder="1" applyAlignment="1" applyProtection="1">
      <alignment horizontal="center" vertical="center"/>
      <protection locked="0"/>
    </xf>
    <xf numFmtId="49" fontId="56" fillId="0" borderId="38" xfId="0" applyNumberFormat="1" applyFont="1" applyBorder="1" applyAlignment="1" applyProtection="1">
      <alignment horizontal="center" vertical="center"/>
      <protection locked="0"/>
    </xf>
    <xf numFmtId="16" fontId="56" fillId="0" borderId="17" xfId="0" applyNumberFormat="1" applyFont="1" applyBorder="1" applyAlignment="1">
      <alignment horizontal="center" vertical="center"/>
    </xf>
    <xf numFmtId="16" fontId="56" fillId="0" borderId="39" xfId="0" applyNumberFormat="1" applyFont="1" applyBorder="1" applyAlignment="1">
      <alignment horizontal="center" vertical="center"/>
    </xf>
    <xf numFmtId="0" fontId="49" fillId="0" borderId="11" xfId="0" applyFont="1" applyBorder="1" applyAlignment="1">
      <alignment horizontal="center" vertical="center"/>
    </xf>
    <xf numFmtId="0" fontId="49" fillId="0" borderId="21" xfId="0" applyFont="1" applyBorder="1" applyAlignment="1">
      <alignment horizontal="center" vertical="center"/>
    </xf>
    <xf numFmtId="0" fontId="49" fillId="0" borderId="13" xfId="0" applyFont="1" applyBorder="1" applyAlignment="1">
      <alignment horizontal="center" vertical="center"/>
    </xf>
    <xf numFmtId="0" fontId="49" fillId="0" borderId="81" xfId="0" applyFont="1" applyBorder="1" applyAlignment="1">
      <alignment horizontal="center" vertical="center"/>
    </xf>
    <xf numFmtId="0" fontId="51" fillId="0" borderId="45" xfId="0" applyFont="1" applyFill="1" applyBorder="1" applyAlignment="1">
      <alignment horizontal="left" vertical="center" wrapText="1"/>
    </xf>
    <xf numFmtId="0" fontId="51" fillId="0" borderId="17" xfId="0" applyFont="1" applyFill="1" applyBorder="1" applyAlignment="1">
      <alignment horizontal="left" vertical="center" wrapText="1"/>
    </xf>
    <xf numFmtId="0" fontId="51" fillId="0" borderId="25" xfId="0" applyFont="1" applyFill="1" applyBorder="1" applyAlignment="1">
      <alignment horizontal="left" vertical="center" wrapText="1"/>
    </xf>
    <xf numFmtId="0" fontId="56" fillId="0" borderId="46" xfId="0" applyFont="1" applyBorder="1" applyAlignment="1">
      <alignment horizontal="center" vertical="center"/>
    </xf>
    <xf numFmtId="0" fontId="56" fillId="0" borderId="40" xfId="0" applyFont="1" applyBorder="1" applyAlignment="1">
      <alignment horizontal="center" vertical="center"/>
    </xf>
    <xf numFmtId="0" fontId="56" fillId="0" borderId="8" xfId="0" applyFont="1" applyBorder="1" applyAlignment="1">
      <alignment horizontal="center" vertical="center" wrapText="1"/>
    </xf>
    <xf numFmtId="0" fontId="56" fillId="0" borderId="51" xfId="0" applyFont="1" applyBorder="1" applyAlignment="1">
      <alignment horizontal="center" vertical="center" wrapText="1"/>
    </xf>
    <xf numFmtId="0" fontId="54" fillId="0" borderId="3" xfId="0" applyFont="1" applyFill="1" applyBorder="1" applyAlignment="1">
      <alignment horizontal="center" vertical="center"/>
    </xf>
    <xf numFmtId="0" fontId="54" fillId="0" borderId="4" xfId="0" applyFont="1" applyFill="1" applyBorder="1" applyAlignment="1">
      <alignment horizontal="center" vertical="center"/>
    </xf>
    <xf numFmtId="0" fontId="54" fillId="0" borderId="36" xfId="0" applyFont="1" applyFill="1" applyBorder="1" applyAlignment="1">
      <alignment horizontal="center" vertical="center"/>
    </xf>
    <xf numFmtId="0" fontId="54" fillId="0" borderId="23" xfId="0" applyFont="1" applyFill="1" applyBorder="1" applyAlignment="1">
      <alignment horizontal="center" vertical="center" wrapText="1"/>
    </xf>
    <xf numFmtId="0" fontId="54" fillId="0" borderId="77" xfId="0" applyFont="1" applyFill="1" applyBorder="1" applyAlignment="1">
      <alignment horizontal="center" vertical="center" wrapText="1"/>
    </xf>
    <xf numFmtId="0" fontId="54" fillId="0" borderId="43" xfId="0" applyFont="1" applyFill="1" applyBorder="1" applyAlignment="1">
      <alignment horizontal="center" vertical="center" wrapText="1"/>
    </xf>
    <xf numFmtId="0" fontId="70" fillId="11" borderId="6" xfId="0" applyFont="1" applyFill="1" applyBorder="1" applyAlignment="1">
      <alignment horizontal="left" vertical="top" wrapText="1"/>
    </xf>
    <xf numFmtId="0" fontId="70" fillId="11" borderId="54" xfId="0" applyFont="1" applyFill="1" applyBorder="1" applyAlignment="1">
      <alignment horizontal="left" vertical="top" wrapText="1"/>
    </xf>
    <xf numFmtId="0" fontId="70" fillId="11" borderId="55" xfId="0" applyFont="1" applyFill="1" applyBorder="1" applyAlignment="1">
      <alignment horizontal="left" vertical="top" wrapText="1"/>
    </xf>
    <xf numFmtId="0" fontId="70" fillId="11" borderId="0" xfId="0" applyFont="1" applyFill="1" applyBorder="1" applyAlignment="1">
      <alignment horizontal="left" vertical="top" wrapText="1"/>
    </xf>
    <xf numFmtId="0" fontId="70" fillId="11" borderId="56" xfId="0" applyFont="1" applyFill="1" applyBorder="1" applyAlignment="1">
      <alignment horizontal="left" vertical="top" wrapText="1"/>
    </xf>
    <xf numFmtId="0" fontId="70" fillId="11" borderId="26" xfId="0" applyFont="1" applyFill="1" applyBorder="1" applyAlignment="1">
      <alignment horizontal="left" vertical="top" wrapText="1"/>
    </xf>
    <xf numFmtId="0" fontId="70" fillId="11" borderId="27" xfId="0" applyFont="1" applyFill="1" applyBorder="1" applyAlignment="1">
      <alignment horizontal="left" vertical="top" wrapText="1"/>
    </xf>
    <xf numFmtId="0" fontId="70" fillId="11" borderId="57" xfId="0" applyFont="1" applyFill="1" applyBorder="1" applyAlignment="1">
      <alignment horizontal="left" vertical="top" wrapText="1"/>
    </xf>
    <xf numFmtId="0" fontId="54" fillId="0" borderId="35" xfId="0" applyFont="1" applyBorder="1" applyAlignment="1">
      <alignment horizontal="center" vertical="center" wrapText="1"/>
    </xf>
    <xf numFmtId="0" fontId="54" fillId="0" borderId="37" xfId="0" applyFont="1" applyBorder="1" applyAlignment="1">
      <alignment horizontal="center" vertical="center" wrapText="1"/>
    </xf>
    <xf numFmtId="0" fontId="54" fillId="0" borderId="70" xfId="0" applyFont="1" applyBorder="1" applyAlignment="1">
      <alignment horizontal="center" vertical="center" wrapText="1"/>
    </xf>
    <xf numFmtId="0" fontId="54" fillId="0" borderId="66"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54" fillId="0" borderId="47" xfId="0" applyFont="1" applyBorder="1" applyAlignment="1">
      <alignment horizontal="center" vertical="center" wrapText="1"/>
    </xf>
    <xf numFmtId="0" fontId="54" fillId="0" borderId="43" xfId="0" applyFont="1" applyBorder="1" applyAlignment="1">
      <alignment horizontal="center" vertical="center" wrapText="1"/>
    </xf>
    <xf numFmtId="0" fontId="54" fillId="0" borderId="52" xfId="0" applyFont="1" applyBorder="1" applyAlignment="1">
      <alignment horizontal="center" vertical="center" wrapText="1"/>
    </xf>
    <xf numFmtId="0" fontId="54" fillId="0" borderId="34" xfId="0" applyFont="1" applyBorder="1" applyAlignment="1">
      <alignment horizontal="center" vertical="center" wrapText="1"/>
    </xf>
    <xf numFmtId="0" fontId="54" fillId="0" borderId="36" xfId="0" applyFont="1" applyBorder="1" applyAlignment="1">
      <alignment horizontal="center" vertical="center" wrapText="1"/>
    </xf>
    <xf numFmtId="0" fontId="54" fillId="0" borderId="40" xfId="0" applyFont="1" applyBorder="1" applyAlignment="1">
      <alignment horizontal="center" vertical="center" wrapText="1"/>
    </xf>
    <xf numFmtId="0" fontId="54" fillId="0" borderId="33" xfId="0" applyFont="1" applyFill="1" applyBorder="1" applyAlignment="1">
      <alignment horizontal="center" vertical="center"/>
    </xf>
    <xf numFmtId="0" fontId="54" fillId="0" borderId="9" xfId="0" applyFont="1" applyFill="1" applyBorder="1" applyAlignment="1">
      <alignment horizontal="center" vertical="center"/>
    </xf>
    <xf numFmtId="0" fontId="54" fillId="0" borderId="34" xfId="0" applyFont="1" applyFill="1" applyBorder="1" applyAlignment="1">
      <alignment horizontal="center" vertical="center"/>
    </xf>
    <xf numFmtId="0" fontId="54" fillId="0" borderId="33" xfId="0" applyFont="1" applyBorder="1" applyAlignment="1">
      <alignment horizontal="center" vertical="center" wrapText="1"/>
    </xf>
    <xf numFmtId="0" fontId="54" fillId="0" borderId="20" xfId="0" applyFont="1" applyBorder="1" applyAlignment="1">
      <alignment horizontal="center" vertical="center" wrapText="1"/>
    </xf>
    <xf numFmtId="0" fontId="54" fillId="0" borderId="38" xfId="0" applyFont="1" applyBorder="1" applyAlignment="1">
      <alignment horizontal="center" vertical="center" wrapText="1"/>
    </xf>
    <xf numFmtId="0" fontId="56" fillId="0" borderId="54" xfId="0" applyFont="1" applyBorder="1" applyAlignment="1">
      <alignment horizontal="center" vertical="center" wrapText="1"/>
    </xf>
    <xf numFmtId="0" fontId="56" fillId="0" borderId="56" xfId="0" applyFont="1" applyBorder="1" applyAlignment="1">
      <alignment horizontal="center" vertical="center" wrapText="1"/>
    </xf>
    <xf numFmtId="0" fontId="56" fillId="0" borderId="57" xfId="0" applyFont="1" applyBorder="1" applyAlignment="1">
      <alignment horizontal="center" vertical="center" wrapText="1"/>
    </xf>
    <xf numFmtId="0" fontId="49" fillId="11" borderId="5" xfId="0" applyNumberFormat="1" applyFont="1" applyFill="1" applyBorder="1" applyAlignment="1">
      <alignment horizontal="left" vertical="top" wrapText="1"/>
    </xf>
    <xf numFmtId="0" fontId="49" fillId="11" borderId="6" xfId="0" applyNumberFormat="1" applyFont="1" applyFill="1" applyBorder="1" applyAlignment="1">
      <alignment horizontal="left" vertical="top" wrapText="1"/>
    </xf>
    <xf numFmtId="0" fontId="49" fillId="11" borderId="54" xfId="0" applyNumberFormat="1" applyFont="1" applyFill="1" applyBorder="1" applyAlignment="1">
      <alignment horizontal="left" vertical="top" wrapText="1"/>
    </xf>
    <xf numFmtId="0" fontId="49" fillId="11" borderId="55" xfId="0" applyNumberFormat="1" applyFont="1" applyFill="1" applyBorder="1" applyAlignment="1">
      <alignment horizontal="left" vertical="top" wrapText="1"/>
    </xf>
    <xf numFmtId="0" fontId="49" fillId="11" borderId="0" xfId="0" applyNumberFormat="1" applyFont="1" applyFill="1" applyBorder="1" applyAlignment="1">
      <alignment horizontal="left" vertical="top" wrapText="1"/>
    </xf>
    <xf numFmtId="0" fontId="49" fillId="11" borderId="56" xfId="0" applyNumberFormat="1" applyFont="1" applyFill="1" applyBorder="1" applyAlignment="1">
      <alignment horizontal="left" vertical="top" wrapText="1"/>
    </xf>
    <xf numFmtId="0" fontId="49" fillId="11" borderId="26" xfId="0" applyNumberFormat="1" applyFont="1" applyFill="1" applyBorder="1" applyAlignment="1">
      <alignment horizontal="left" vertical="top" wrapText="1"/>
    </xf>
    <xf numFmtId="0" fontId="49" fillId="11" borderId="27" xfId="0" applyNumberFormat="1" applyFont="1" applyFill="1" applyBorder="1" applyAlignment="1">
      <alignment horizontal="left" vertical="top" wrapText="1"/>
    </xf>
    <xf numFmtId="0" fontId="49" fillId="11" borderId="57" xfId="0" applyNumberFormat="1" applyFont="1" applyFill="1" applyBorder="1" applyAlignment="1">
      <alignment horizontal="left" vertical="top" wrapText="1"/>
    </xf>
    <xf numFmtId="0" fontId="51" fillId="0" borderId="40" xfId="0" applyFont="1" applyBorder="1" applyAlignment="1">
      <alignment horizontal="center" vertical="center" wrapText="1"/>
    </xf>
    <xf numFmtId="1" fontId="52" fillId="10" borderId="14" xfId="0" applyNumberFormat="1" applyFont="1" applyFill="1" applyBorder="1" applyAlignment="1">
      <alignment horizontal="center" vertical="top"/>
    </xf>
    <xf numFmtId="1" fontId="52" fillId="10" borderId="65" xfId="0" applyNumberFormat="1" applyFont="1" applyFill="1" applyBorder="1" applyAlignment="1">
      <alignment horizontal="center" vertical="top"/>
    </xf>
    <xf numFmtId="2" fontId="52" fillId="10" borderId="14" xfId="0" applyNumberFormat="1" applyFont="1" applyFill="1" applyBorder="1" applyAlignment="1">
      <alignment horizontal="center" vertical="top"/>
    </xf>
    <xf numFmtId="2" fontId="52" fillId="10" borderId="65" xfId="0" applyNumberFormat="1" applyFont="1" applyFill="1" applyBorder="1" applyAlignment="1">
      <alignment horizontal="center" vertical="top"/>
    </xf>
    <xf numFmtId="0" fontId="52" fillId="11" borderId="14" xfId="0" applyNumberFormat="1" applyFont="1" applyFill="1" applyBorder="1" applyAlignment="1">
      <alignment horizontal="left" vertical="top"/>
    </xf>
    <xf numFmtId="0" fontId="52" fillId="11" borderId="15" xfId="0" applyNumberFormat="1" applyFont="1" applyFill="1" applyBorder="1" applyAlignment="1">
      <alignment horizontal="left" vertical="top"/>
    </xf>
    <xf numFmtId="0" fontId="52" fillId="11" borderId="65" xfId="0" applyNumberFormat="1" applyFont="1" applyFill="1" applyBorder="1" applyAlignment="1">
      <alignment horizontal="left" vertical="top"/>
    </xf>
    <xf numFmtId="0" fontId="52" fillId="11" borderId="30" xfId="0" applyNumberFormat="1" applyFont="1" applyFill="1" applyBorder="1" applyAlignment="1">
      <alignment horizontal="left" vertical="top"/>
    </xf>
    <xf numFmtId="0" fontId="52" fillId="11" borderId="31" xfId="0" applyNumberFormat="1" applyFont="1" applyFill="1" applyBorder="1" applyAlignment="1">
      <alignment horizontal="left" vertical="top"/>
    </xf>
    <xf numFmtId="0" fontId="52" fillId="11" borderId="32" xfId="0" applyNumberFormat="1" applyFont="1" applyFill="1" applyBorder="1" applyAlignment="1">
      <alignment horizontal="left" vertical="top"/>
    </xf>
    <xf numFmtId="2" fontId="52" fillId="10" borderId="30" xfId="0" applyNumberFormat="1" applyFont="1" applyFill="1" applyBorder="1" applyAlignment="1">
      <alignment horizontal="center" vertical="top"/>
    </xf>
    <xf numFmtId="2" fontId="52" fillId="10" borderId="32" xfId="0" applyNumberFormat="1" applyFont="1" applyFill="1" applyBorder="1" applyAlignment="1">
      <alignment horizontal="center" vertical="top"/>
    </xf>
    <xf numFmtId="1" fontId="52" fillId="10" borderId="30" xfId="0" applyNumberFormat="1" applyFont="1" applyFill="1" applyBorder="1" applyAlignment="1">
      <alignment horizontal="center" vertical="top"/>
    </xf>
    <xf numFmtId="1" fontId="52" fillId="10" borderId="32" xfId="0" applyNumberFormat="1" applyFont="1" applyFill="1" applyBorder="1" applyAlignment="1">
      <alignment horizontal="center" vertical="top"/>
    </xf>
    <xf numFmtId="0" fontId="56" fillId="0" borderId="48" xfId="0" applyFont="1" applyBorder="1" applyAlignment="1">
      <alignment horizontal="center" vertical="center" wrapText="1"/>
    </xf>
    <xf numFmtId="0" fontId="56" fillId="0" borderId="50" xfId="0" applyFont="1" applyBorder="1" applyAlignment="1">
      <alignment horizontal="center" vertical="center" wrapText="1"/>
    </xf>
    <xf numFmtId="0" fontId="56" fillId="0" borderId="53" xfId="0" applyFont="1" applyBorder="1" applyAlignment="1">
      <alignment horizontal="center" vertical="center" wrapText="1"/>
    </xf>
    <xf numFmtId="0" fontId="52" fillId="11" borderId="18" xfId="0" applyNumberFormat="1" applyFont="1" applyFill="1" applyBorder="1" applyAlignment="1">
      <alignment horizontal="left" vertical="top"/>
    </xf>
    <xf numFmtId="0" fontId="52" fillId="11" borderId="2" xfId="0" applyNumberFormat="1" applyFont="1" applyFill="1" applyBorder="1" applyAlignment="1">
      <alignment horizontal="left" vertical="top"/>
    </xf>
    <xf numFmtId="0" fontId="52" fillId="11" borderId="19" xfId="0" applyNumberFormat="1" applyFont="1" applyFill="1" applyBorder="1" applyAlignment="1">
      <alignment horizontal="left" vertical="top"/>
    </xf>
    <xf numFmtId="2" fontId="52" fillId="10" borderId="18" xfId="0" applyNumberFormat="1" applyFont="1" applyFill="1" applyBorder="1" applyAlignment="1">
      <alignment horizontal="center" vertical="top"/>
    </xf>
    <xf numFmtId="2" fontId="52" fillId="10" borderId="19" xfId="0" applyNumberFormat="1" applyFont="1" applyFill="1" applyBorder="1" applyAlignment="1">
      <alignment horizontal="center" vertical="top"/>
    </xf>
    <xf numFmtId="0" fontId="49" fillId="0" borderId="33" xfId="0" applyFont="1" applyBorder="1" applyAlignment="1">
      <alignment horizontal="center" vertical="center"/>
    </xf>
    <xf numFmtId="0" fontId="49" fillId="0" borderId="9" xfId="0" applyFont="1" applyBorder="1" applyAlignment="1">
      <alignment horizontal="center" vertical="center"/>
    </xf>
    <xf numFmtId="0" fontId="49" fillId="0" borderId="34" xfId="0" applyFont="1" applyBorder="1" applyAlignment="1">
      <alignment horizontal="center" vertical="center"/>
    </xf>
    <xf numFmtId="0" fontId="51" fillId="0" borderId="56" xfId="0" applyFont="1" applyBorder="1" applyAlignment="1">
      <alignment horizontal="center" vertical="center"/>
    </xf>
    <xf numFmtId="0" fontId="52" fillId="11" borderId="18" xfId="0" applyFont="1" applyFill="1" applyBorder="1" applyAlignment="1">
      <alignment horizontal="left" vertical="top"/>
    </xf>
    <xf numFmtId="0" fontId="52" fillId="11" borderId="2" xfId="0" applyFont="1" applyFill="1" applyBorder="1" applyAlignment="1">
      <alignment horizontal="left" vertical="top"/>
    </xf>
    <xf numFmtId="0" fontId="51" fillId="0" borderId="68" xfId="0" applyFont="1" applyBorder="1" applyAlignment="1">
      <alignment horizontal="center" vertical="center" wrapText="1"/>
    </xf>
    <xf numFmtId="0" fontId="51" fillId="0" borderId="69" xfId="0" applyFont="1" applyBorder="1" applyAlignment="1">
      <alignment horizontal="center" vertical="center" wrapText="1"/>
    </xf>
    <xf numFmtId="0" fontId="51" fillId="0" borderId="67" xfId="0" applyFont="1" applyBorder="1" applyAlignment="1">
      <alignment horizontal="center" vertical="center" wrapText="1"/>
    </xf>
    <xf numFmtId="0" fontId="51" fillId="9" borderId="0" xfId="0" applyFont="1" applyFill="1" applyBorder="1" applyAlignment="1">
      <alignment horizontal="center" vertical="center"/>
    </xf>
    <xf numFmtId="0" fontId="54" fillId="0" borderId="1" xfId="0" applyFont="1" applyFill="1" applyBorder="1" applyAlignment="1">
      <alignment horizontal="center" vertical="center" wrapText="1"/>
    </xf>
    <xf numFmtId="0" fontId="54" fillId="0" borderId="24" xfId="0" applyFont="1" applyFill="1" applyBorder="1" applyAlignment="1">
      <alignment horizontal="center" vertical="center" wrapText="1"/>
    </xf>
    <xf numFmtId="0" fontId="51" fillId="11" borderId="48" xfId="0" applyFont="1" applyFill="1" applyBorder="1" applyAlignment="1">
      <alignment horizontal="center" vertical="center" wrapText="1"/>
    </xf>
    <xf numFmtId="0" fontId="51" fillId="11" borderId="50" xfId="0" applyFont="1" applyFill="1" applyBorder="1" applyAlignment="1">
      <alignment horizontal="center" vertical="center" wrapText="1"/>
    </xf>
    <xf numFmtId="0" fontId="51" fillId="9" borderId="48" xfId="0" applyFont="1" applyFill="1" applyBorder="1" applyAlignment="1">
      <alignment horizontal="center" vertical="center" wrapText="1"/>
    </xf>
    <xf numFmtId="0" fontId="51" fillId="9" borderId="50" xfId="0" applyFont="1" applyFill="1" applyBorder="1" applyAlignment="1">
      <alignment horizontal="center" vertical="center" wrapText="1"/>
    </xf>
    <xf numFmtId="0" fontId="0" fillId="0" borderId="6" xfId="0" applyBorder="1"/>
    <xf numFmtId="0" fontId="0" fillId="0" borderId="54" xfId="0" applyBorder="1"/>
    <xf numFmtId="0" fontId="0" fillId="0" borderId="55" xfId="0" applyBorder="1"/>
    <xf numFmtId="0" fontId="0" fillId="0" borderId="0" xfId="0"/>
    <xf numFmtId="0" fontId="0" fillId="0" borderId="56" xfId="0" applyBorder="1"/>
    <xf numFmtId="0" fontId="0" fillId="0" borderId="26" xfId="0" applyBorder="1"/>
    <xf numFmtId="0" fontId="0" fillId="0" borderId="27" xfId="0" applyBorder="1"/>
    <xf numFmtId="0" fontId="0" fillId="0" borderId="57" xfId="0" applyBorder="1"/>
    <xf numFmtId="0" fontId="51" fillId="0" borderId="21" xfId="0" applyFont="1" applyFill="1" applyBorder="1" applyAlignment="1">
      <alignment horizontal="center" vertical="center" wrapText="1"/>
    </xf>
    <xf numFmtId="0" fontId="51" fillId="0" borderId="22" xfId="0" applyFont="1" applyFill="1" applyBorder="1" applyAlignment="1">
      <alignment horizontal="center" vertical="center" wrapText="1"/>
    </xf>
    <xf numFmtId="0" fontId="51" fillId="0" borderId="81" xfId="0" applyFont="1" applyFill="1" applyBorder="1" applyAlignment="1">
      <alignment horizontal="center" vertical="center" wrapText="1"/>
    </xf>
    <xf numFmtId="0" fontId="51" fillId="0" borderId="55" xfId="0" applyFont="1" applyFill="1" applyBorder="1" applyAlignment="1">
      <alignment horizontal="center" vertical="center" wrapText="1"/>
    </xf>
    <xf numFmtId="0" fontId="51" fillId="0" borderId="8" xfId="0" applyFont="1" applyBorder="1" applyAlignment="1">
      <alignment horizontal="center" vertical="center" wrapText="1"/>
    </xf>
    <xf numFmtId="0" fontId="51" fillId="0" borderId="49" xfId="0" applyFont="1" applyBorder="1" applyAlignment="1">
      <alignment horizontal="center" vertical="center" wrapText="1"/>
    </xf>
    <xf numFmtId="0" fontId="51" fillId="0" borderId="66" xfId="0" applyFont="1" applyBorder="1" applyAlignment="1">
      <alignment horizontal="center" vertical="center" wrapText="1"/>
    </xf>
    <xf numFmtId="0" fontId="51" fillId="0" borderId="23" xfId="0" applyFont="1" applyBorder="1" applyAlignment="1">
      <alignment horizontal="center" vertical="center" wrapText="1"/>
    </xf>
    <xf numFmtId="0" fontId="66" fillId="11" borderId="5" xfId="0" applyNumberFormat="1" applyFont="1" applyFill="1" applyBorder="1" applyAlignment="1">
      <alignment horizontal="left" vertical="top" wrapText="1"/>
    </xf>
    <xf numFmtId="0" fontId="66" fillId="11" borderId="6" xfId="0" applyNumberFormat="1" applyFont="1" applyFill="1" applyBorder="1" applyAlignment="1">
      <alignment horizontal="left" vertical="top" wrapText="1"/>
    </xf>
    <xf numFmtId="0" fontId="66" fillId="11" borderId="54" xfId="0" applyNumberFormat="1" applyFont="1" applyFill="1" applyBorder="1" applyAlignment="1">
      <alignment horizontal="left" vertical="top" wrapText="1"/>
    </xf>
    <xf numFmtId="0" fontId="66" fillId="11" borderId="55" xfId="0" applyNumberFormat="1" applyFont="1" applyFill="1" applyBorder="1" applyAlignment="1">
      <alignment horizontal="left" vertical="top" wrapText="1"/>
    </xf>
    <xf numFmtId="0" fontId="66" fillId="11" borderId="0" xfId="0" applyNumberFormat="1" applyFont="1" applyFill="1" applyBorder="1" applyAlignment="1">
      <alignment horizontal="left" vertical="top" wrapText="1"/>
    </xf>
    <xf numFmtId="0" fontId="66" fillId="11" borderId="56" xfId="0" applyNumberFormat="1" applyFont="1" applyFill="1" applyBorder="1" applyAlignment="1">
      <alignment horizontal="left" vertical="top" wrapText="1"/>
    </xf>
    <xf numFmtId="0" fontId="66" fillId="11" borderId="26" xfId="0" applyNumberFormat="1" applyFont="1" applyFill="1" applyBorder="1" applyAlignment="1">
      <alignment horizontal="left" vertical="top" wrapText="1"/>
    </xf>
    <xf numFmtId="0" fontId="66" fillId="11" borderId="27" xfId="0" applyNumberFormat="1" applyFont="1" applyFill="1" applyBorder="1" applyAlignment="1">
      <alignment horizontal="left" vertical="top" wrapText="1"/>
    </xf>
    <xf numFmtId="0" fontId="66" fillId="11" borderId="57" xfId="0" applyNumberFormat="1" applyFont="1" applyFill="1" applyBorder="1" applyAlignment="1">
      <alignment horizontal="left" vertical="top" wrapText="1"/>
    </xf>
    <xf numFmtId="0" fontId="61" fillId="9" borderId="27" xfId="0" applyFont="1" applyFill="1" applyBorder="1" applyAlignment="1">
      <alignment horizontal="left"/>
    </xf>
    <xf numFmtId="0" fontId="52" fillId="11" borderId="5" xfId="0" applyNumberFormat="1" applyFont="1" applyFill="1" applyBorder="1" applyAlignment="1">
      <alignment horizontal="left" vertical="top" wrapText="1"/>
    </xf>
    <xf numFmtId="0" fontId="52" fillId="11" borderId="6" xfId="0" applyNumberFormat="1" applyFont="1" applyFill="1" applyBorder="1" applyAlignment="1">
      <alignment horizontal="left" vertical="top" wrapText="1"/>
    </xf>
    <xf numFmtId="0" fontId="52" fillId="11" borderId="54" xfId="0" applyNumberFormat="1" applyFont="1" applyFill="1" applyBorder="1" applyAlignment="1">
      <alignment horizontal="left" vertical="top" wrapText="1"/>
    </xf>
    <xf numFmtId="0" fontId="52" fillId="11" borderId="55" xfId="0" applyNumberFormat="1" applyFont="1" applyFill="1" applyBorder="1" applyAlignment="1">
      <alignment horizontal="left" vertical="top" wrapText="1"/>
    </xf>
    <xf numFmtId="0" fontId="52" fillId="11" borderId="0" xfId="0" applyNumberFormat="1" applyFont="1" applyFill="1" applyBorder="1" applyAlignment="1">
      <alignment horizontal="left" vertical="top" wrapText="1"/>
    </xf>
    <xf numFmtId="0" fontId="52" fillId="11" borderId="56" xfId="0" applyNumberFormat="1" applyFont="1" applyFill="1" applyBorder="1" applyAlignment="1">
      <alignment horizontal="left" vertical="top" wrapText="1"/>
    </xf>
    <xf numFmtId="0" fontId="52" fillId="11" borderId="26" xfId="0" applyNumberFormat="1" applyFont="1" applyFill="1" applyBorder="1" applyAlignment="1">
      <alignment horizontal="left" vertical="top" wrapText="1"/>
    </xf>
    <xf numFmtId="0" fontId="52" fillId="11" borderId="27" xfId="0" applyNumberFormat="1" applyFont="1" applyFill="1" applyBorder="1" applyAlignment="1">
      <alignment horizontal="left" vertical="top" wrapText="1"/>
    </xf>
    <xf numFmtId="0" fontId="52" fillId="11" borderId="57" xfId="0" applyNumberFormat="1" applyFont="1" applyFill="1" applyBorder="1" applyAlignment="1">
      <alignment horizontal="left" vertical="top" wrapText="1"/>
    </xf>
    <xf numFmtId="0" fontId="51" fillId="0" borderId="33" xfId="0" applyFont="1" applyBorder="1" applyAlignment="1">
      <alignment horizontal="left"/>
    </xf>
    <xf numFmtId="0" fontId="51" fillId="0" borderId="9" xfId="0" applyFont="1" applyBorder="1" applyAlignment="1">
      <alignment horizontal="left"/>
    </xf>
    <xf numFmtId="0" fontId="51" fillId="0" borderId="34" xfId="0" applyFont="1" applyBorder="1" applyAlignment="1">
      <alignment horizontal="left"/>
    </xf>
    <xf numFmtId="0" fontId="51" fillId="0" borderId="20" xfId="0" applyFont="1" applyBorder="1" applyAlignment="1">
      <alignment horizontal="left"/>
    </xf>
    <xf numFmtId="0" fontId="51" fillId="0" borderId="4" xfId="0" applyFont="1" applyBorder="1" applyAlignment="1">
      <alignment horizontal="left"/>
    </xf>
    <xf numFmtId="0" fontId="51" fillId="0" borderId="36" xfId="0" applyFont="1" applyBorder="1" applyAlignment="1">
      <alignment horizontal="left"/>
    </xf>
    <xf numFmtId="2" fontId="52" fillId="11" borderId="11" xfId="0" applyNumberFormat="1" applyFont="1" applyFill="1" applyBorder="1" applyAlignment="1">
      <alignment horizontal="left" vertical="center"/>
    </xf>
    <xf numFmtId="2" fontId="52" fillId="11" borderId="12" xfId="0" applyNumberFormat="1" applyFont="1" applyFill="1" applyBorder="1" applyAlignment="1">
      <alignment horizontal="left" vertical="center"/>
    </xf>
    <xf numFmtId="2" fontId="52" fillId="11" borderId="13" xfId="0" applyNumberFormat="1" applyFont="1" applyFill="1" applyBorder="1" applyAlignment="1">
      <alignment horizontal="left" vertical="center"/>
    </xf>
    <xf numFmtId="0" fontId="52" fillId="11" borderId="3" xfId="0" applyNumberFormat="1" applyFont="1" applyFill="1" applyBorder="1" applyAlignment="1">
      <alignment horizontal="left" vertical="top"/>
    </xf>
    <xf numFmtId="2" fontId="52" fillId="10" borderId="2" xfId="0" applyNumberFormat="1" applyFont="1" applyFill="1" applyBorder="1" applyAlignment="1">
      <alignment horizontal="center" vertical="center"/>
    </xf>
    <xf numFmtId="0" fontId="52" fillId="11" borderId="16" xfId="0" applyFont="1" applyFill="1" applyBorder="1" applyAlignment="1">
      <alignment horizontal="left" vertical="top"/>
    </xf>
    <xf numFmtId="0" fontId="52" fillId="11" borderId="17" xfId="0" applyFont="1" applyFill="1" applyBorder="1" applyAlignment="1">
      <alignment horizontal="left" vertical="top"/>
    </xf>
    <xf numFmtId="0" fontId="52" fillId="11" borderId="46" xfId="0" applyFont="1" applyFill="1" applyBorder="1" applyAlignment="1">
      <alignment horizontal="left" vertical="top"/>
    </xf>
    <xf numFmtId="2" fontId="52" fillId="10" borderId="25" xfId="0" applyNumberFormat="1" applyFont="1" applyFill="1" applyBorder="1" applyAlignment="1">
      <alignment horizontal="center" vertical="center"/>
    </xf>
    <xf numFmtId="0" fontId="51" fillId="0" borderId="66" xfId="0" applyFont="1" applyBorder="1" applyAlignment="1">
      <alignment horizontal="left" vertical="center" wrapText="1"/>
    </xf>
    <xf numFmtId="0" fontId="51" fillId="0" borderId="10" xfId="0" applyFont="1" applyBorder="1" applyAlignment="1">
      <alignment horizontal="left" vertical="center" wrapText="1"/>
    </xf>
    <xf numFmtId="0" fontId="62" fillId="0" borderId="7" xfId="0" applyFont="1" applyBorder="1" applyAlignment="1">
      <alignment horizontal="center" vertical="center" wrapText="1"/>
    </xf>
    <xf numFmtId="0" fontId="62" fillId="0" borderId="77" xfId="0" applyFont="1" applyBorder="1" applyAlignment="1">
      <alignment horizontal="center" vertical="center" wrapText="1"/>
    </xf>
    <xf numFmtId="0" fontId="52" fillId="11" borderId="29" xfId="0" applyNumberFormat="1" applyFont="1" applyFill="1" applyBorder="1" applyAlignment="1">
      <alignment horizontal="left" vertical="top"/>
    </xf>
    <xf numFmtId="0" fontId="51" fillId="0" borderId="13" xfId="0" applyFont="1" applyBorder="1" applyAlignment="1">
      <alignment horizontal="center" vertical="center" wrapText="1"/>
    </xf>
    <xf numFmtId="0" fontId="51" fillId="0" borderId="66"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1" fillId="0" borderId="44" xfId="0" applyFont="1" applyFill="1" applyBorder="1" applyAlignment="1">
      <alignment horizontal="center" vertical="center" wrapText="1"/>
    </xf>
    <xf numFmtId="0" fontId="51" fillId="0" borderId="28" xfId="0" applyFont="1" applyFill="1" applyBorder="1" applyAlignment="1">
      <alignment horizontal="center" vertical="center" wrapText="1"/>
    </xf>
    <xf numFmtId="0" fontId="51" fillId="0" borderId="42" xfId="0" applyFont="1" applyFill="1" applyBorder="1" applyAlignment="1">
      <alignment horizontal="center" vertical="center" wrapText="1"/>
    </xf>
    <xf numFmtId="2" fontId="52" fillId="10" borderId="18" xfId="0" applyNumberFormat="1" applyFont="1" applyFill="1" applyBorder="1" applyAlignment="1">
      <alignment horizontal="left" vertical="center"/>
    </xf>
    <xf numFmtId="2" fontId="52" fillId="10" borderId="2" xfId="0" applyNumberFormat="1" applyFont="1" applyFill="1" applyBorder="1" applyAlignment="1">
      <alignment horizontal="left" vertical="center"/>
    </xf>
    <xf numFmtId="2" fontId="52" fillId="10" borderId="19" xfId="0" applyNumberFormat="1" applyFont="1" applyFill="1" applyBorder="1" applyAlignment="1">
      <alignment horizontal="left" vertical="center"/>
    </xf>
    <xf numFmtId="0" fontId="57" fillId="0" borderId="6" xfId="0" applyFont="1" applyBorder="1" applyAlignment="1">
      <alignment horizontal="center"/>
    </xf>
    <xf numFmtId="0" fontId="52" fillId="11" borderId="41" xfId="0" applyNumberFormat="1" applyFont="1" applyFill="1" applyBorder="1" applyAlignment="1">
      <alignment horizontal="center" vertical="top"/>
    </xf>
    <xf numFmtId="0" fontId="52" fillId="11" borderId="28" xfId="0" applyNumberFormat="1" applyFont="1" applyFill="1" applyBorder="1" applyAlignment="1">
      <alignment horizontal="center" vertical="top"/>
    </xf>
    <xf numFmtId="0" fontId="52" fillId="11" borderId="42" xfId="0" applyNumberFormat="1" applyFont="1" applyFill="1" applyBorder="1" applyAlignment="1">
      <alignment horizontal="center" vertical="top"/>
    </xf>
    <xf numFmtId="0" fontId="51" fillId="0" borderId="19" xfId="0" applyFont="1" applyFill="1" applyBorder="1" applyAlignment="1">
      <alignment horizontal="left" vertical="center"/>
    </xf>
    <xf numFmtId="2" fontId="52" fillId="10" borderId="30" xfId="0" applyNumberFormat="1" applyFont="1" applyFill="1" applyBorder="1" applyAlignment="1">
      <alignment horizontal="left" vertical="center"/>
    </xf>
    <xf numFmtId="2" fontId="52" fillId="10" borderId="31" xfId="0" applyNumberFormat="1" applyFont="1" applyFill="1" applyBorder="1" applyAlignment="1">
      <alignment horizontal="left" vertical="center"/>
    </xf>
    <xf numFmtId="2" fontId="52" fillId="10" borderId="32" xfId="0" applyNumberFormat="1" applyFont="1" applyFill="1" applyBorder="1" applyAlignment="1">
      <alignment horizontal="left" vertical="center"/>
    </xf>
    <xf numFmtId="0" fontId="51" fillId="0" borderId="20" xfId="0" applyFont="1" applyFill="1" applyBorder="1" applyAlignment="1">
      <alignment vertical="center"/>
    </xf>
    <xf numFmtId="0" fontId="51" fillId="0" borderId="4" xfId="0" applyFont="1" applyFill="1" applyBorder="1" applyAlignment="1">
      <alignment vertical="center"/>
    </xf>
    <xf numFmtId="0" fontId="51" fillId="0" borderId="1" xfId="0" applyFont="1" applyFill="1" applyBorder="1" applyAlignment="1">
      <alignment vertical="center"/>
    </xf>
    <xf numFmtId="2" fontId="49" fillId="10" borderId="68" xfId="0" applyNumberFormat="1" applyFont="1" applyFill="1" applyBorder="1" applyAlignment="1">
      <alignment horizontal="center" vertical="center"/>
    </xf>
    <xf numFmtId="2" fontId="49" fillId="10" borderId="67" xfId="0" applyNumberFormat="1" applyFont="1" applyFill="1" applyBorder="1" applyAlignment="1">
      <alignment horizontal="center" vertical="center"/>
    </xf>
    <xf numFmtId="2" fontId="71" fillId="10" borderId="18" xfId="0" applyNumberFormat="1" applyFont="1" applyFill="1" applyBorder="1" applyAlignment="1">
      <alignment horizontal="center" vertical="top" wrapText="1"/>
    </xf>
    <xf numFmtId="2" fontId="71" fillId="10" borderId="19" xfId="0" applyNumberFormat="1" applyFont="1" applyFill="1" applyBorder="1" applyAlignment="1">
      <alignment horizontal="center" vertical="top" wrapText="1"/>
    </xf>
    <xf numFmtId="1" fontId="49" fillId="10" borderId="68" xfId="0" applyNumberFormat="1" applyFont="1" applyFill="1" applyBorder="1" applyAlignment="1">
      <alignment horizontal="center" vertical="center"/>
    </xf>
    <xf numFmtId="1" fontId="49" fillId="10" borderId="67" xfId="0" applyNumberFormat="1" applyFont="1" applyFill="1" applyBorder="1" applyAlignment="1">
      <alignment horizontal="center" vertical="center"/>
    </xf>
    <xf numFmtId="0" fontId="52" fillId="11" borderId="45" xfId="0" applyNumberFormat="1" applyFont="1" applyFill="1" applyBorder="1" applyAlignment="1">
      <alignment horizontal="left" vertical="top" wrapText="1"/>
    </xf>
    <xf numFmtId="0" fontId="52" fillId="11" borderId="17" xfId="0" applyNumberFormat="1" applyFont="1" applyFill="1" applyBorder="1" applyAlignment="1">
      <alignment horizontal="left" vertical="top" wrapText="1"/>
    </xf>
    <xf numFmtId="0" fontId="52" fillId="11" borderId="46" xfId="0" applyNumberFormat="1" applyFont="1" applyFill="1" applyBorder="1" applyAlignment="1">
      <alignment horizontal="left" vertical="top" wrapText="1"/>
    </xf>
    <xf numFmtId="0" fontId="51" fillId="0" borderId="52" xfId="0" applyFont="1" applyBorder="1" applyAlignment="1">
      <alignment horizontal="center" vertical="center" wrapText="1"/>
    </xf>
    <xf numFmtId="0" fontId="51" fillId="0" borderId="11" xfId="0" applyFont="1" applyBorder="1" applyAlignment="1">
      <alignment horizontal="center" vertical="center"/>
    </xf>
    <xf numFmtId="0" fontId="59" fillId="0" borderId="12" xfId="0" applyFont="1" applyBorder="1"/>
    <xf numFmtId="0" fontId="59" fillId="0" borderId="13" xfId="0" applyFont="1" applyBorder="1"/>
    <xf numFmtId="0" fontId="52" fillId="11" borderId="33" xfId="0" applyNumberFormat="1" applyFont="1" applyFill="1" applyBorder="1" applyAlignment="1">
      <alignment horizontal="center" vertical="top"/>
    </xf>
    <xf numFmtId="0" fontId="52" fillId="11" borderId="9" xfId="0" applyNumberFormat="1" applyFont="1" applyFill="1" applyBorder="1" applyAlignment="1">
      <alignment horizontal="center" vertical="top"/>
    </xf>
    <xf numFmtId="0" fontId="52" fillId="11" borderId="34" xfId="0" applyNumberFormat="1" applyFont="1" applyFill="1" applyBorder="1" applyAlignment="1">
      <alignment horizontal="center" vertical="top"/>
    </xf>
    <xf numFmtId="49" fontId="52" fillId="11" borderId="11" xfId="0" applyNumberFormat="1" applyFont="1" applyFill="1" applyBorder="1" applyAlignment="1">
      <alignment horizontal="left" vertical="top"/>
    </xf>
    <xf numFmtId="49" fontId="52" fillId="11" borderId="12" xfId="0" applyNumberFormat="1" applyFont="1" applyFill="1" applyBorder="1" applyAlignment="1">
      <alignment horizontal="left" vertical="top"/>
    </xf>
    <xf numFmtId="49" fontId="52" fillId="11" borderId="13" xfId="0" applyNumberFormat="1" applyFont="1" applyFill="1" applyBorder="1" applyAlignment="1">
      <alignment horizontal="left" vertical="top"/>
    </xf>
    <xf numFmtId="49" fontId="71" fillId="11" borderId="18" xfId="0" applyNumberFormat="1" applyFont="1" applyFill="1" applyBorder="1" applyAlignment="1">
      <alignment horizontal="left" vertical="top"/>
    </xf>
    <xf numFmtId="49" fontId="71" fillId="11" borderId="2" xfId="0" applyNumberFormat="1" applyFont="1" applyFill="1" applyBorder="1" applyAlignment="1">
      <alignment horizontal="left" vertical="top"/>
    </xf>
    <xf numFmtId="49" fontId="71" fillId="11" borderId="19" xfId="0" applyNumberFormat="1" applyFont="1" applyFill="1" applyBorder="1" applyAlignment="1">
      <alignment horizontal="left" vertical="top"/>
    </xf>
    <xf numFmtId="0" fontId="51" fillId="0" borderId="31" xfId="0" applyFont="1" applyBorder="1" applyAlignment="1">
      <alignment horizontal="center" vertical="center"/>
    </xf>
    <xf numFmtId="0" fontId="51" fillId="0" borderId="46" xfId="0" applyFont="1" applyBorder="1" applyAlignment="1">
      <alignment horizontal="center" vertical="center" wrapText="1"/>
    </xf>
    <xf numFmtId="0" fontId="51" fillId="0" borderId="47" xfId="0" applyFont="1" applyBorder="1" applyAlignment="1">
      <alignment horizontal="center" vertical="center" wrapText="1"/>
    </xf>
    <xf numFmtId="0" fontId="54" fillId="0" borderId="47" xfId="0" applyFont="1" applyFill="1" applyBorder="1" applyAlignment="1">
      <alignment horizontal="center" vertical="center" wrapText="1"/>
    </xf>
    <xf numFmtId="0" fontId="54" fillId="0" borderId="33" xfId="0" applyFont="1" applyFill="1" applyBorder="1" applyAlignment="1">
      <alignment horizontal="center" vertical="center" wrapText="1"/>
    </xf>
    <xf numFmtId="0" fontId="54" fillId="0" borderId="34" xfId="0" applyFont="1" applyFill="1" applyBorder="1" applyAlignment="1">
      <alignment horizontal="center" vertical="center" wrapText="1"/>
    </xf>
    <xf numFmtId="0" fontId="54" fillId="0" borderId="8" xfId="0" applyFont="1" applyBorder="1" applyAlignment="1">
      <alignment horizontal="center" vertical="center" wrapText="1"/>
    </xf>
    <xf numFmtId="0" fontId="54" fillId="0" borderId="49" xfId="0" applyFont="1" applyBorder="1" applyAlignment="1">
      <alignment horizontal="center" vertical="center" wrapText="1"/>
    </xf>
    <xf numFmtId="0" fontId="54" fillId="0" borderId="51" xfId="0" applyFont="1" applyBorder="1" applyAlignment="1">
      <alignment horizontal="center" vertical="center" wrapText="1"/>
    </xf>
    <xf numFmtId="0" fontId="0" fillId="0" borderId="0" xfId="0" applyFill="1" applyBorder="1" applyAlignment="1">
      <alignment horizontal="center"/>
    </xf>
    <xf numFmtId="0" fontId="50" fillId="9" borderId="27" xfId="1" applyFont="1" applyFill="1" applyBorder="1" applyAlignment="1">
      <alignment horizontal="center" vertical="center"/>
    </xf>
    <xf numFmtId="0" fontId="51" fillId="0" borderId="24" xfId="0" applyFont="1" applyBorder="1" applyAlignment="1">
      <alignment horizontal="center" vertical="center" wrapText="1"/>
    </xf>
    <xf numFmtId="0" fontId="52" fillId="11" borderId="45" xfId="0" applyNumberFormat="1" applyFont="1" applyFill="1" applyBorder="1" applyAlignment="1">
      <alignment horizontal="left" vertical="top"/>
    </xf>
    <xf numFmtId="0" fontId="52" fillId="11" borderId="17" xfId="0" applyNumberFormat="1" applyFont="1" applyFill="1" applyBorder="1" applyAlignment="1">
      <alignment horizontal="left" vertical="top"/>
    </xf>
    <xf numFmtId="0" fontId="52" fillId="11" borderId="46" xfId="0" applyNumberFormat="1" applyFont="1" applyFill="1" applyBorder="1" applyAlignment="1">
      <alignment horizontal="left" vertical="top"/>
    </xf>
    <xf numFmtId="0" fontId="51" fillId="0" borderId="1" xfId="0" applyFont="1" applyBorder="1" applyAlignment="1">
      <alignment horizontal="left"/>
    </xf>
    <xf numFmtId="0" fontId="48" fillId="8" borderId="0" xfId="7" applyFont="1" applyAlignment="1">
      <alignment horizontal="center" vertical="center"/>
    </xf>
    <xf numFmtId="0" fontId="51" fillId="0" borderId="18" xfId="0" applyFont="1" applyBorder="1" applyAlignment="1">
      <alignment horizontal="left" vertical="top"/>
    </xf>
    <xf numFmtId="0" fontId="51" fillId="0" borderId="2" xfId="0" applyFont="1" applyBorder="1" applyAlignment="1">
      <alignment horizontal="left" vertical="top"/>
    </xf>
    <xf numFmtId="0" fontId="51" fillId="0" borderId="19" xfId="0" applyFont="1" applyBorder="1" applyAlignment="1">
      <alignment horizontal="left" vertical="top"/>
    </xf>
    <xf numFmtId="0" fontId="67" fillId="7" borderId="4" xfId="6" applyNumberFormat="1" applyFont="1" applyBorder="1" applyAlignment="1">
      <alignment horizontal="center" vertical="top" wrapText="1"/>
    </xf>
    <xf numFmtId="0" fontId="67" fillId="7" borderId="4" xfId="6" applyFont="1" applyBorder="1" applyAlignment="1">
      <alignment horizontal="center"/>
    </xf>
    <xf numFmtId="0" fontId="51" fillId="0" borderId="36" xfId="0" applyFont="1" applyBorder="1" applyAlignment="1">
      <alignment horizontal="left" vertical="center"/>
    </xf>
    <xf numFmtId="0" fontId="51" fillId="0" borderId="41" xfId="0" applyFont="1" applyBorder="1" applyAlignment="1">
      <alignment horizontal="left" vertical="center"/>
    </xf>
    <xf numFmtId="0" fontId="51" fillId="0" borderId="28" xfId="0" applyFont="1" applyBorder="1" applyAlignment="1">
      <alignment horizontal="left" vertical="center"/>
    </xf>
    <xf numFmtId="0" fontId="51" fillId="0" borderId="42" xfId="0" applyFont="1" applyBorder="1" applyAlignment="1">
      <alignment horizontal="left" vertical="center"/>
    </xf>
    <xf numFmtId="0" fontId="51" fillId="0" borderId="45" xfId="0" applyFont="1" applyBorder="1" applyAlignment="1">
      <alignment horizontal="left" vertical="center"/>
    </xf>
    <xf numFmtId="0" fontId="51" fillId="0" borderId="17" xfId="0" applyFont="1" applyBorder="1" applyAlignment="1">
      <alignment horizontal="left" vertical="center"/>
    </xf>
    <xf numFmtId="0" fontId="51" fillId="0" borderId="46" xfId="0" applyFont="1" applyBorder="1" applyAlignment="1">
      <alignment horizontal="left" vertical="center"/>
    </xf>
    <xf numFmtId="0" fontId="67" fillId="7" borderId="20" xfId="6" applyNumberFormat="1" applyFont="1" applyBorder="1" applyAlignment="1">
      <alignment horizontal="left" vertical="top" wrapText="1"/>
    </xf>
    <xf numFmtId="0" fontId="67" fillId="7" borderId="4" xfId="6" applyFont="1" applyBorder="1" applyAlignment="1">
      <alignment horizontal="left"/>
    </xf>
    <xf numFmtId="0" fontId="67" fillId="7" borderId="4" xfId="6" applyNumberFormat="1" applyFont="1" applyBorder="1" applyAlignment="1">
      <alignment horizontal="left" vertical="top" wrapText="1"/>
    </xf>
    <xf numFmtId="0" fontId="51" fillId="0" borderId="20" xfId="0" applyFont="1" applyBorder="1" applyAlignment="1">
      <alignment horizontal="left" vertical="center" wrapText="1"/>
    </xf>
    <xf numFmtId="0" fontId="51" fillId="0" borderId="4" xfId="0" applyFont="1" applyBorder="1" applyAlignment="1">
      <alignment horizontal="left" vertical="center" wrapText="1"/>
    </xf>
    <xf numFmtId="0" fontId="51" fillId="0" borderId="36" xfId="0" applyFont="1" applyBorder="1" applyAlignment="1">
      <alignment horizontal="left" vertical="center" wrapText="1"/>
    </xf>
    <xf numFmtId="0" fontId="51" fillId="0" borderId="41" xfId="0" applyFont="1" applyBorder="1" applyAlignment="1">
      <alignment horizontal="left" vertical="center" wrapText="1"/>
    </xf>
    <xf numFmtId="0" fontId="51" fillId="0" borderId="28" xfId="0" applyFont="1" applyBorder="1" applyAlignment="1">
      <alignment horizontal="left" vertical="center" wrapText="1"/>
    </xf>
    <xf numFmtId="0" fontId="51" fillId="0" borderId="42" xfId="0" applyFont="1" applyBorder="1" applyAlignment="1">
      <alignment horizontal="left" vertical="center" wrapText="1"/>
    </xf>
    <xf numFmtId="0" fontId="51" fillId="0" borderId="29" xfId="0" applyFont="1" applyBorder="1" applyAlignment="1">
      <alignment horizontal="left" vertical="center"/>
    </xf>
    <xf numFmtId="0" fontId="53" fillId="11" borderId="18" xfId="0" applyFont="1" applyFill="1" applyBorder="1" applyAlignment="1">
      <alignment horizontal="left" vertical="top"/>
    </xf>
    <xf numFmtId="0" fontId="53" fillId="11" borderId="2" xfId="0" applyFont="1" applyFill="1" applyBorder="1" applyAlignment="1">
      <alignment horizontal="left" vertical="top"/>
    </xf>
    <xf numFmtId="0" fontId="53" fillId="11" borderId="11" xfId="0" applyFont="1" applyFill="1" applyBorder="1" applyAlignment="1">
      <alignment horizontal="left" vertical="top"/>
    </xf>
    <xf numFmtId="0" fontId="53" fillId="11" borderId="12" xfId="0" applyFont="1" applyFill="1" applyBorder="1" applyAlignment="1">
      <alignment horizontal="left" vertical="top"/>
    </xf>
    <xf numFmtId="0" fontId="51" fillId="0" borderId="10" xfId="0" applyFont="1" applyBorder="1" applyAlignment="1">
      <alignment horizontal="left" vertical="center"/>
    </xf>
    <xf numFmtId="0" fontId="54" fillId="0" borderId="33" xfId="0" applyFont="1" applyBorder="1" applyAlignment="1" applyProtection="1">
      <alignment horizontal="center" vertical="center"/>
    </xf>
    <xf numFmtId="0" fontId="54" fillId="0" borderId="9" xfId="0" applyFont="1" applyBorder="1" applyAlignment="1" applyProtection="1">
      <alignment horizontal="center" vertical="center"/>
    </xf>
    <xf numFmtId="0" fontId="54" fillId="0" borderId="34" xfId="0" applyFont="1" applyBorder="1" applyAlignment="1" applyProtection="1">
      <alignment horizontal="center" vertical="center"/>
    </xf>
    <xf numFmtId="0" fontId="54" fillId="0" borderId="45" xfId="0" applyFont="1" applyBorder="1" applyAlignment="1" applyProtection="1">
      <alignment horizontal="center" vertical="center"/>
    </xf>
    <xf numFmtId="0" fontId="54" fillId="0" borderId="17" xfId="0" applyFont="1" applyBorder="1" applyAlignment="1" applyProtection="1">
      <alignment horizontal="center" vertical="center"/>
    </xf>
    <xf numFmtId="0" fontId="54" fillId="0" borderId="46" xfId="0" applyFont="1" applyBorder="1" applyAlignment="1" applyProtection="1">
      <alignment horizontal="center" vertical="center"/>
    </xf>
    <xf numFmtId="0" fontId="54" fillId="0" borderId="20" xfId="0" applyFont="1" applyBorder="1" applyAlignment="1" applyProtection="1">
      <alignment horizontal="center" vertical="center"/>
    </xf>
    <xf numFmtId="0" fontId="54" fillId="0" borderId="4" xfId="0" applyFont="1" applyBorder="1" applyAlignment="1" applyProtection="1">
      <alignment horizontal="center" vertical="center"/>
    </xf>
    <xf numFmtId="0" fontId="54" fillId="0" borderId="36" xfId="0" applyFont="1" applyBorder="1" applyAlignment="1" applyProtection="1">
      <alignment horizontal="center" vertical="center"/>
    </xf>
    <xf numFmtId="0" fontId="54" fillId="0" borderId="38" xfId="0" applyFont="1" applyBorder="1" applyAlignment="1" applyProtection="1">
      <alignment horizontal="center" vertical="center"/>
    </xf>
    <xf numFmtId="0" fontId="54" fillId="0" borderId="39" xfId="0" applyFont="1" applyBorder="1" applyAlignment="1" applyProtection="1">
      <alignment horizontal="center" vertical="center"/>
    </xf>
    <xf numFmtId="0" fontId="54" fillId="0" borderId="40" xfId="0" applyFont="1" applyBorder="1" applyAlignment="1" applyProtection="1">
      <alignment horizontal="center" vertical="center"/>
    </xf>
    <xf numFmtId="0" fontId="51" fillId="0" borderId="61" xfId="0" applyFont="1" applyBorder="1" applyAlignment="1">
      <alignment horizontal="left" vertical="center"/>
    </xf>
    <xf numFmtId="0" fontId="51" fillId="0" borderId="62" xfId="0" applyFont="1" applyBorder="1" applyAlignment="1">
      <alignment horizontal="left" vertical="center"/>
    </xf>
    <xf numFmtId="0" fontId="51" fillId="0" borderId="78" xfId="0" applyFont="1" applyBorder="1" applyAlignment="1">
      <alignment horizontal="left" vertical="center"/>
    </xf>
    <xf numFmtId="0" fontId="51" fillId="0" borderId="38" xfId="0" applyFont="1" applyBorder="1" applyAlignment="1">
      <alignment horizontal="left" vertical="center"/>
    </xf>
    <xf numFmtId="0" fontId="51" fillId="0" borderId="39" xfId="0" applyFont="1" applyBorder="1" applyAlignment="1">
      <alignment horizontal="left" vertical="center"/>
    </xf>
    <xf numFmtId="0" fontId="51" fillId="0" borderId="40" xfId="0" applyFont="1" applyBorder="1" applyAlignment="1">
      <alignment horizontal="left" vertical="center"/>
    </xf>
    <xf numFmtId="1" fontId="54" fillId="0" borderId="5" xfId="0" applyNumberFormat="1" applyFont="1" applyFill="1" applyBorder="1" applyAlignment="1" applyProtection="1">
      <alignment horizontal="center" vertical="center" wrapText="1"/>
    </xf>
    <xf numFmtId="1" fontId="54" fillId="0" borderId="54" xfId="0" applyNumberFormat="1" applyFont="1" applyFill="1" applyBorder="1" applyAlignment="1" applyProtection="1">
      <alignment horizontal="center" vertical="center" wrapText="1"/>
    </xf>
    <xf numFmtId="1" fontId="54" fillId="0" borderId="55" xfId="0" applyNumberFormat="1" applyFont="1" applyFill="1" applyBorder="1" applyAlignment="1" applyProtection="1">
      <alignment horizontal="center" vertical="center" wrapText="1"/>
    </xf>
    <xf numFmtId="1" fontId="54" fillId="0" borderId="56" xfId="0" applyNumberFormat="1" applyFont="1" applyFill="1" applyBorder="1" applyAlignment="1" applyProtection="1">
      <alignment horizontal="center" vertical="center" wrapText="1"/>
    </xf>
    <xf numFmtId="1" fontId="54" fillId="0" borderId="14" xfId="0" applyNumberFormat="1" applyFont="1" applyFill="1" applyBorder="1" applyAlignment="1" applyProtection="1">
      <alignment horizontal="center" vertical="center" wrapText="1"/>
    </xf>
    <xf numFmtId="1" fontId="54" fillId="0" borderId="65" xfId="0" applyNumberFormat="1" applyFont="1" applyFill="1" applyBorder="1" applyAlignment="1" applyProtection="1">
      <alignment horizontal="center" vertical="center" wrapText="1"/>
    </xf>
    <xf numFmtId="0" fontId="51" fillId="0" borderId="68" xfId="0" applyFont="1" applyFill="1" applyBorder="1" applyAlignment="1">
      <alignment horizontal="center"/>
    </xf>
    <xf numFmtId="0" fontId="51" fillId="0" borderId="69" xfId="0" applyFont="1" applyFill="1" applyBorder="1" applyAlignment="1">
      <alignment horizontal="center"/>
    </xf>
    <xf numFmtId="0" fontId="51" fillId="0" borderId="67" xfId="0" applyFont="1" applyFill="1" applyBorder="1" applyAlignment="1">
      <alignment horizontal="center"/>
    </xf>
    <xf numFmtId="0" fontId="51" fillId="0" borderId="13" xfId="0" applyFont="1" applyBorder="1" applyAlignment="1">
      <alignment horizontal="center" vertical="center"/>
    </xf>
    <xf numFmtId="0" fontId="61" fillId="9" borderId="0" xfId="1" applyFont="1" applyFill="1" applyBorder="1" applyAlignment="1">
      <alignment horizontal="center" vertical="center"/>
    </xf>
    <xf numFmtId="2" fontId="52" fillId="10" borderId="16" xfId="0" applyNumberFormat="1" applyFont="1" applyFill="1" applyBorder="1" applyAlignment="1">
      <alignment horizontal="center" vertical="top"/>
    </xf>
    <xf numFmtId="2" fontId="52" fillId="10" borderId="25" xfId="0" applyNumberFormat="1" applyFont="1" applyFill="1" applyBorder="1" applyAlignment="1">
      <alignment horizontal="center" vertical="top"/>
    </xf>
    <xf numFmtId="0" fontId="51" fillId="11" borderId="6" xfId="0" applyFont="1" applyFill="1" applyBorder="1" applyAlignment="1">
      <alignment horizontal="center" vertical="center" wrapText="1"/>
    </xf>
    <xf numFmtId="0" fontId="51" fillId="11" borderId="0" xfId="0" applyFont="1" applyFill="1" applyBorder="1" applyAlignment="1">
      <alignment horizontal="center" vertical="center" wrapText="1"/>
    </xf>
    <xf numFmtId="0" fontId="50" fillId="9" borderId="27" xfId="0" applyFont="1" applyFill="1" applyBorder="1" applyAlignment="1">
      <alignment horizontal="center"/>
    </xf>
    <xf numFmtId="0" fontId="64" fillId="11" borderId="12" xfId="0" applyNumberFormat="1" applyFont="1" applyFill="1" applyBorder="1" applyAlignment="1">
      <alignment wrapText="1"/>
    </xf>
    <xf numFmtId="0" fontId="64" fillId="11" borderId="13" xfId="0" applyNumberFormat="1" applyFont="1" applyFill="1" applyBorder="1" applyAlignment="1">
      <alignment wrapText="1"/>
    </xf>
    <xf numFmtId="0" fontId="52" fillId="11" borderId="20" xfId="0" applyFont="1" applyFill="1" applyBorder="1" applyAlignment="1">
      <alignment horizontal="left" vertical="top" wrapText="1"/>
    </xf>
    <xf numFmtId="0" fontId="52" fillId="11" borderId="4" xfId="0" applyFont="1" applyFill="1" applyBorder="1" applyAlignment="1">
      <alignment horizontal="left" vertical="top" wrapText="1"/>
    </xf>
    <xf numFmtId="0" fontId="52" fillId="11" borderId="1" xfId="0" applyFont="1" applyFill="1" applyBorder="1" applyAlignment="1">
      <alignment horizontal="left" vertical="top" wrapText="1"/>
    </xf>
    <xf numFmtId="0" fontId="52" fillId="11" borderId="41" xfId="0" applyFont="1" applyFill="1" applyBorder="1" applyAlignment="1">
      <alignment horizontal="left" vertical="top" wrapText="1"/>
    </xf>
    <xf numFmtId="0" fontId="52" fillId="11" borderId="28" xfId="0" applyFont="1" applyFill="1" applyBorder="1" applyAlignment="1">
      <alignment horizontal="left" vertical="top" wrapText="1"/>
    </xf>
    <xf numFmtId="0" fontId="52" fillId="11" borderId="29" xfId="0" applyFont="1" applyFill="1" applyBorder="1" applyAlignment="1">
      <alignment horizontal="left" vertical="top" wrapText="1"/>
    </xf>
    <xf numFmtId="0" fontId="51" fillId="0" borderId="7" xfId="0" applyFont="1" applyFill="1" applyBorder="1" applyAlignment="1">
      <alignment horizontal="center" vertical="center"/>
    </xf>
    <xf numFmtId="0" fontId="51" fillId="0" borderId="73" xfId="0" applyFont="1" applyFill="1" applyBorder="1" applyAlignment="1">
      <alignment horizontal="center" vertical="center"/>
    </xf>
    <xf numFmtId="0" fontId="51" fillId="0" borderId="75" xfId="0" applyFont="1" applyFill="1" applyBorder="1" applyAlignment="1">
      <alignment horizontal="center" vertical="center" wrapText="1"/>
    </xf>
    <xf numFmtId="0" fontId="51" fillId="0" borderId="79" xfId="0" applyFont="1" applyFill="1" applyBorder="1" applyAlignment="1">
      <alignment horizontal="center" vertical="center" wrapText="1"/>
    </xf>
    <xf numFmtId="0" fontId="51" fillId="0" borderId="9" xfId="0" applyFont="1" applyFill="1" applyBorder="1" applyAlignment="1">
      <alignment horizontal="center" vertical="center"/>
    </xf>
    <xf numFmtId="0" fontId="51" fillId="0" borderId="28" xfId="0" applyFont="1" applyFill="1" applyBorder="1" applyAlignment="1">
      <alignment horizontal="center" vertical="center"/>
    </xf>
    <xf numFmtId="0" fontId="52" fillId="11" borderId="33" xfId="0" applyFont="1" applyFill="1" applyBorder="1" applyAlignment="1">
      <alignment horizontal="left" vertical="top" wrapText="1"/>
    </xf>
    <xf numFmtId="0" fontId="52" fillId="11" borderId="9" xfId="0" applyFont="1" applyFill="1" applyBorder="1" applyAlignment="1">
      <alignment horizontal="left" vertical="top" wrapText="1"/>
    </xf>
    <xf numFmtId="0" fontId="52" fillId="11" borderId="10" xfId="0" applyFont="1" applyFill="1" applyBorder="1" applyAlignment="1">
      <alignment horizontal="left" vertical="top" wrapText="1"/>
    </xf>
    <xf numFmtId="0" fontId="51" fillId="0" borderId="20" xfId="0" applyFont="1" applyFill="1" applyBorder="1" applyAlignment="1">
      <alignment vertical="center" wrapText="1"/>
    </xf>
    <xf numFmtId="0" fontId="51" fillId="0" borderId="4" xfId="0" applyFont="1" applyFill="1" applyBorder="1" applyAlignment="1">
      <alignment vertical="center" wrapText="1"/>
    </xf>
    <xf numFmtId="0" fontId="51" fillId="0" borderId="1" xfId="0" applyFont="1" applyFill="1" applyBorder="1" applyAlignment="1">
      <alignment vertical="center" wrapText="1"/>
    </xf>
    <xf numFmtId="2" fontId="52" fillId="11" borderId="18" xfId="0" applyNumberFormat="1" applyFont="1" applyFill="1" applyBorder="1" applyAlignment="1">
      <alignment horizontal="center" vertical="center"/>
    </xf>
    <xf numFmtId="2" fontId="52" fillId="11" borderId="2" xfId="0" applyNumberFormat="1" applyFont="1" applyFill="1" applyBorder="1" applyAlignment="1">
      <alignment horizontal="center" vertical="center"/>
    </xf>
    <xf numFmtId="2" fontId="52" fillId="11" borderId="19" xfId="0" applyNumberFormat="1" applyFont="1" applyFill="1" applyBorder="1" applyAlignment="1">
      <alignment horizontal="center" vertical="center"/>
    </xf>
    <xf numFmtId="2" fontId="52" fillId="11" borderId="18" xfId="0" applyNumberFormat="1" applyFont="1" applyFill="1" applyBorder="1" applyAlignment="1">
      <alignment horizontal="left" vertical="center"/>
    </xf>
    <xf numFmtId="2" fontId="52" fillId="11" borderId="2" xfId="0" applyNumberFormat="1" applyFont="1" applyFill="1" applyBorder="1" applyAlignment="1">
      <alignment horizontal="left" vertical="center"/>
    </xf>
    <xf numFmtId="2" fontId="52" fillId="11" borderId="19" xfId="0" applyNumberFormat="1" applyFont="1" applyFill="1" applyBorder="1" applyAlignment="1">
      <alignment horizontal="left" vertical="center"/>
    </xf>
    <xf numFmtId="0" fontId="54" fillId="0" borderId="48" xfId="0" applyFont="1" applyFill="1" applyBorder="1" applyAlignment="1" applyProtection="1">
      <alignment horizontal="center" vertical="center" wrapText="1"/>
    </xf>
    <xf numFmtId="0" fontId="54" fillId="0" borderId="50" xfId="0" applyFont="1" applyFill="1" applyBorder="1" applyAlignment="1" applyProtection="1">
      <alignment horizontal="center" vertical="center" wrapText="1"/>
    </xf>
    <xf numFmtId="0" fontId="52" fillId="11" borderId="66" xfId="0" applyNumberFormat="1" applyFont="1" applyFill="1" applyBorder="1" applyAlignment="1">
      <alignment horizontal="left" vertical="top" wrapText="1"/>
    </xf>
    <xf numFmtId="0" fontId="52" fillId="11" borderId="10" xfId="0" applyNumberFormat="1" applyFont="1" applyFill="1" applyBorder="1" applyAlignment="1">
      <alignment horizontal="left" vertical="top" wrapText="1"/>
    </xf>
    <xf numFmtId="0" fontId="52" fillId="11" borderId="11" xfId="0" applyNumberFormat="1" applyFont="1" applyFill="1" applyBorder="1" applyAlignment="1">
      <alignment horizontal="left" vertical="top"/>
    </xf>
    <xf numFmtId="0" fontId="52" fillId="11" borderId="12" xfId="0" applyNumberFormat="1" applyFont="1" applyFill="1" applyBorder="1" applyAlignment="1">
      <alignment horizontal="left" vertical="top"/>
    </xf>
    <xf numFmtId="0" fontId="52" fillId="11" borderId="66" xfId="0" applyNumberFormat="1" applyFont="1" applyFill="1" applyBorder="1" applyAlignment="1">
      <alignment horizontal="left" vertical="top"/>
    </xf>
    <xf numFmtId="0" fontId="50" fillId="9" borderId="27" xfId="0" applyFont="1" applyFill="1" applyBorder="1" applyAlignment="1">
      <alignment horizontal="left"/>
    </xf>
    <xf numFmtId="1" fontId="49" fillId="10" borderId="7" xfId="0" applyNumberFormat="1" applyFont="1" applyFill="1" applyBorder="1" applyAlignment="1">
      <alignment horizontal="center" vertical="center"/>
    </xf>
    <xf numFmtId="1" fontId="49" fillId="10" borderId="73" xfId="0" applyNumberFormat="1" applyFont="1" applyFill="1" applyBorder="1" applyAlignment="1">
      <alignment horizontal="center" vertical="center"/>
    </xf>
    <xf numFmtId="0" fontId="51" fillId="9" borderId="6" xfId="0" applyFont="1" applyFill="1" applyBorder="1" applyAlignment="1">
      <alignment horizontal="center" vertical="center" wrapText="1"/>
    </xf>
    <xf numFmtId="0" fontId="51" fillId="9" borderId="0" xfId="0" applyFont="1" applyFill="1" applyBorder="1" applyAlignment="1">
      <alignment horizontal="center" vertical="center" wrapText="1"/>
    </xf>
    <xf numFmtId="0" fontId="52" fillId="11" borderId="44" xfId="0" applyNumberFormat="1" applyFont="1" applyFill="1" applyBorder="1" applyAlignment="1">
      <alignment horizontal="left" vertical="top" wrapText="1"/>
    </xf>
    <xf numFmtId="0" fontId="52" fillId="11" borderId="29" xfId="0" applyNumberFormat="1" applyFont="1" applyFill="1" applyBorder="1" applyAlignment="1">
      <alignment horizontal="left" vertical="top" wrapText="1"/>
    </xf>
    <xf numFmtId="0" fontId="54" fillId="0" borderId="7" xfId="0" applyFont="1" applyFill="1" applyBorder="1" applyAlignment="1">
      <alignment horizontal="center" vertical="center" wrapText="1"/>
    </xf>
    <xf numFmtId="0" fontId="51" fillId="0" borderId="39" xfId="0" applyFont="1" applyBorder="1" applyAlignment="1">
      <alignment horizontal="center" vertical="center" wrapText="1"/>
    </xf>
    <xf numFmtId="2" fontId="52" fillId="10" borderId="3" xfId="0" applyNumberFormat="1" applyFont="1" applyFill="1" applyBorder="1" applyAlignment="1">
      <alignment horizontal="center" vertical="top"/>
    </xf>
    <xf numFmtId="2" fontId="52" fillId="10" borderId="1" xfId="0" applyNumberFormat="1" applyFont="1" applyFill="1" applyBorder="1" applyAlignment="1">
      <alignment horizontal="center" vertical="top"/>
    </xf>
    <xf numFmtId="0" fontId="52" fillId="11" borderId="5" xfId="0" applyNumberFormat="1" applyFont="1" applyFill="1" applyBorder="1" applyAlignment="1">
      <alignment horizontal="left" vertical="top" wrapText="1" shrinkToFit="1"/>
    </xf>
    <xf numFmtId="0" fontId="52" fillId="11" borderId="6" xfId="0" applyNumberFormat="1" applyFont="1" applyFill="1" applyBorder="1" applyAlignment="1">
      <alignment horizontal="left" vertical="top" wrapText="1" shrinkToFit="1"/>
    </xf>
    <xf numFmtId="0" fontId="52" fillId="11" borderId="54" xfId="0" applyNumberFormat="1" applyFont="1" applyFill="1" applyBorder="1" applyAlignment="1">
      <alignment horizontal="left" vertical="top" wrapText="1" shrinkToFit="1"/>
    </xf>
    <xf numFmtId="0" fontId="52" fillId="11" borderId="55" xfId="0" applyNumberFormat="1" applyFont="1" applyFill="1" applyBorder="1" applyAlignment="1">
      <alignment horizontal="left" vertical="top" wrapText="1" shrinkToFit="1"/>
    </xf>
    <xf numFmtId="0" fontId="52" fillId="11" borderId="0" xfId="0" applyNumberFormat="1" applyFont="1" applyFill="1" applyBorder="1" applyAlignment="1">
      <alignment horizontal="left" vertical="top" wrapText="1" shrinkToFit="1"/>
    </xf>
    <xf numFmtId="0" fontId="52" fillId="11" borderId="56" xfId="0" applyNumberFormat="1" applyFont="1" applyFill="1" applyBorder="1" applyAlignment="1">
      <alignment horizontal="left" vertical="top" wrapText="1" shrinkToFit="1"/>
    </xf>
    <xf numFmtId="0" fontId="52" fillId="11" borderId="26" xfId="0" applyNumberFormat="1" applyFont="1" applyFill="1" applyBorder="1" applyAlignment="1">
      <alignment horizontal="left" vertical="top" wrapText="1" shrinkToFit="1"/>
    </xf>
    <xf numFmtId="0" fontId="52" fillId="11" borderId="27" xfId="0" applyNumberFormat="1" applyFont="1" applyFill="1" applyBorder="1" applyAlignment="1">
      <alignment horizontal="left" vertical="top" wrapText="1" shrinkToFit="1"/>
    </xf>
    <xf numFmtId="0" fontId="52" fillId="11" borderId="57" xfId="0" applyNumberFormat="1" applyFont="1" applyFill="1" applyBorder="1" applyAlignment="1">
      <alignment horizontal="left" vertical="top" wrapText="1" shrinkToFit="1"/>
    </xf>
    <xf numFmtId="2" fontId="52" fillId="10" borderId="44" xfId="0" applyNumberFormat="1" applyFont="1" applyFill="1" applyBorder="1" applyAlignment="1">
      <alignment horizontal="center" vertical="top"/>
    </xf>
    <xf numFmtId="2" fontId="52" fillId="10" borderId="29" xfId="0" applyNumberFormat="1" applyFont="1" applyFill="1" applyBorder="1" applyAlignment="1">
      <alignment horizontal="center" vertical="top"/>
    </xf>
    <xf numFmtId="0" fontId="94" fillId="0" borderId="55" xfId="0" applyFont="1" applyBorder="1" applyAlignment="1">
      <alignment horizontal="center" wrapText="1"/>
    </xf>
    <xf numFmtId="0" fontId="94" fillId="0" borderId="0" xfId="0" applyFont="1" applyAlignment="1">
      <alignment horizontal="center" wrapText="1"/>
    </xf>
    <xf numFmtId="0" fontId="93" fillId="0" borderId="55" xfId="0" applyFont="1" applyBorder="1" applyAlignment="1">
      <alignment horizontal="center" wrapText="1"/>
    </xf>
    <xf numFmtId="0" fontId="93" fillId="0" borderId="0" xfId="0" applyFont="1" applyAlignment="1">
      <alignment horizontal="center" wrapText="1"/>
    </xf>
    <xf numFmtId="0" fontId="51" fillId="0" borderId="33" xfId="0" applyFont="1" applyFill="1" applyBorder="1" applyAlignment="1">
      <alignment vertical="center"/>
    </xf>
    <xf numFmtId="0" fontId="51" fillId="0" borderId="9" xfId="0" applyFont="1" applyFill="1" applyBorder="1" applyAlignment="1">
      <alignment vertical="center"/>
    </xf>
    <xf numFmtId="0" fontId="51" fillId="0" borderId="10" xfId="0" applyFont="1" applyFill="1" applyBorder="1" applyAlignment="1">
      <alignment vertical="center"/>
    </xf>
    <xf numFmtId="0" fontId="51" fillId="0" borderId="30" xfId="0" applyFont="1" applyFill="1" applyBorder="1" applyAlignment="1">
      <alignment horizontal="left" vertical="top"/>
    </xf>
    <xf numFmtId="0" fontId="51" fillId="0" borderId="31" xfId="0" applyFont="1" applyFill="1" applyBorder="1" applyAlignment="1">
      <alignment horizontal="left" vertical="top"/>
    </xf>
    <xf numFmtId="0" fontId="51" fillId="0" borderId="32" xfId="0" applyFont="1" applyFill="1" applyBorder="1" applyAlignment="1">
      <alignment horizontal="left" vertical="top"/>
    </xf>
    <xf numFmtId="1" fontId="49" fillId="10" borderId="6" xfId="0" applyNumberFormat="1" applyFont="1" applyFill="1" applyBorder="1" applyAlignment="1">
      <alignment horizontal="center" vertical="center"/>
    </xf>
    <xf numFmtId="1" fontId="49" fillId="10" borderId="27" xfId="0" applyNumberFormat="1" applyFont="1" applyFill="1" applyBorder="1" applyAlignment="1">
      <alignment horizontal="center" vertical="center"/>
    </xf>
    <xf numFmtId="1" fontId="49" fillId="10" borderId="72" xfId="0" applyNumberFormat="1" applyFont="1" applyFill="1" applyBorder="1" applyAlignment="1">
      <alignment horizontal="center" vertical="center"/>
    </xf>
    <xf numFmtId="1" fontId="49" fillId="10" borderId="70" xfId="0" applyNumberFormat="1" applyFont="1" applyFill="1" applyBorder="1" applyAlignment="1">
      <alignment horizontal="center" vertical="center"/>
    </xf>
    <xf numFmtId="0" fontId="54" fillId="0" borderId="72" xfId="0" applyFont="1" applyFill="1" applyBorder="1" applyAlignment="1" applyProtection="1">
      <alignment horizontal="center" vertical="center" wrapText="1"/>
    </xf>
    <xf numFmtId="0" fontId="54" fillId="0" borderId="37" xfId="0" applyFont="1" applyFill="1" applyBorder="1" applyAlignment="1" applyProtection="1">
      <alignment horizontal="center" vertical="center" wrapText="1"/>
    </xf>
    <xf numFmtId="0" fontId="54" fillId="0" borderId="70" xfId="0" applyFont="1" applyFill="1" applyBorder="1" applyAlignment="1" applyProtection="1">
      <alignment horizontal="center" vertical="center" wrapText="1"/>
    </xf>
    <xf numFmtId="0" fontId="49" fillId="9" borderId="27" xfId="0" applyFont="1" applyFill="1" applyBorder="1" applyAlignment="1">
      <alignment horizontal="center" vertical="center"/>
    </xf>
    <xf numFmtId="0" fontId="67" fillId="7" borderId="33" xfId="8" applyNumberFormat="1" applyFont="1" applyBorder="1" applyAlignment="1">
      <alignment horizontal="left" vertical="top" wrapText="1"/>
    </xf>
    <xf numFmtId="0" fontId="67" fillId="7" borderId="9" xfId="8" applyNumberFormat="1" applyFont="1" applyBorder="1" applyAlignment="1">
      <alignment horizontal="left" vertical="top" wrapText="1"/>
    </xf>
    <xf numFmtId="0" fontId="67" fillId="7" borderId="34" xfId="8" applyNumberFormat="1" applyFont="1" applyBorder="1" applyAlignment="1">
      <alignment horizontal="left" vertical="top" wrapText="1"/>
    </xf>
    <xf numFmtId="0" fontId="67" fillId="7" borderId="20" xfId="8" applyNumberFormat="1" applyFont="1" applyBorder="1" applyAlignment="1">
      <alignment horizontal="left" vertical="top" wrapText="1"/>
    </xf>
    <xf numFmtId="0" fontId="67" fillId="7" borderId="4" xfId="8" applyNumberFormat="1" applyFont="1" applyBorder="1" applyAlignment="1">
      <alignment horizontal="left" vertical="top" wrapText="1"/>
    </xf>
    <xf numFmtId="0" fontId="67" fillId="7" borderId="36" xfId="8" applyNumberFormat="1" applyFont="1" applyBorder="1" applyAlignment="1">
      <alignment horizontal="left" vertical="top" wrapText="1"/>
    </xf>
    <xf numFmtId="0" fontId="67" fillId="7" borderId="18" xfId="8" applyNumberFormat="1" applyFont="1" applyBorder="1" applyAlignment="1">
      <alignment horizontal="left" vertical="top" wrapText="1"/>
    </xf>
    <xf numFmtId="0" fontId="67" fillId="7" borderId="2" xfId="8" applyNumberFormat="1" applyFont="1" applyBorder="1" applyAlignment="1">
      <alignment horizontal="left" vertical="top" wrapText="1"/>
    </xf>
    <xf numFmtId="0" fontId="67" fillId="7" borderId="19" xfId="8" applyNumberFormat="1" applyFont="1" applyBorder="1" applyAlignment="1">
      <alignment horizontal="left" vertical="top" wrapText="1"/>
    </xf>
    <xf numFmtId="0" fontId="67" fillId="7" borderId="1" xfId="12" applyNumberFormat="1" applyFont="1" applyBorder="1" applyAlignment="1">
      <alignment horizontal="center" vertical="top" wrapText="1"/>
    </xf>
    <xf numFmtId="0" fontId="67" fillId="7" borderId="19" xfId="12" applyFont="1" applyBorder="1" applyAlignment="1">
      <alignment horizontal="center" wrapText="1"/>
    </xf>
    <xf numFmtId="0" fontId="67" fillId="7" borderId="20" xfId="13" quotePrefix="1" applyNumberFormat="1" applyFont="1" applyBorder="1" applyAlignment="1">
      <alignment horizontal="left" vertical="top" wrapText="1"/>
    </xf>
    <xf numFmtId="0" fontId="67" fillId="7" borderId="4" xfId="13" applyNumberFormat="1" applyFont="1" applyBorder="1" applyAlignment="1">
      <alignment horizontal="left" vertical="top" wrapText="1"/>
    </xf>
    <xf numFmtId="0" fontId="67" fillId="7" borderId="36" xfId="13" applyNumberFormat="1" applyFont="1" applyBorder="1" applyAlignment="1">
      <alignment horizontal="left" vertical="top" wrapText="1"/>
    </xf>
    <xf numFmtId="0" fontId="67" fillId="7" borderId="18" xfId="13" applyNumberFormat="1" applyFont="1" applyBorder="1" applyAlignment="1">
      <alignment horizontal="left" vertical="top" wrapText="1"/>
    </xf>
    <xf numFmtId="0" fontId="67" fillId="7" borderId="2" xfId="13" applyNumberFormat="1" applyFont="1" applyBorder="1" applyAlignment="1">
      <alignment horizontal="left" vertical="top" wrapText="1"/>
    </xf>
    <xf numFmtId="0" fontId="67" fillId="7" borderId="19" xfId="13" applyNumberFormat="1" applyFont="1" applyBorder="1" applyAlignment="1">
      <alignment horizontal="left" vertical="top" wrapText="1"/>
    </xf>
    <xf numFmtId="0" fontId="67" fillId="7" borderId="30" xfId="13" applyNumberFormat="1" applyFont="1" applyBorder="1" applyAlignment="1">
      <alignment horizontal="left" vertical="top" wrapText="1"/>
    </xf>
    <xf numFmtId="0" fontId="67" fillId="7" borderId="31" xfId="13" applyNumberFormat="1" applyFont="1" applyBorder="1" applyAlignment="1">
      <alignment horizontal="left" vertical="top" wrapText="1"/>
    </xf>
    <xf numFmtId="0" fontId="67" fillId="7" borderId="32" xfId="13" applyNumberFormat="1" applyFont="1" applyBorder="1" applyAlignment="1">
      <alignment horizontal="left" vertical="top" wrapText="1"/>
    </xf>
    <xf numFmtId="0" fontId="67" fillId="7" borderId="20" xfId="13" applyNumberFormat="1" applyFont="1" applyBorder="1" applyAlignment="1">
      <alignment horizontal="left" vertical="top" wrapText="1"/>
    </xf>
    <xf numFmtId="0" fontId="87" fillId="7" borderId="20" xfId="9" applyNumberFormat="1" applyFill="1" applyBorder="1" applyAlignment="1">
      <alignment horizontal="left" vertical="top" wrapText="1"/>
    </xf>
    <xf numFmtId="0" fontId="66" fillId="11" borderId="18" xfId="0" applyFont="1" applyFill="1" applyBorder="1" applyAlignment="1">
      <alignment horizontal="left"/>
    </xf>
    <xf numFmtId="0" fontId="66" fillId="11" borderId="2" xfId="0" applyFont="1" applyFill="1" applyBorder="1" applyAlignment="1">
      <alignment horizontal="left"/>
    </xf>
    <xf numFmtId="0" fontId="66" fillId="11" borderId="30" xfId="0" applyFont="1" applyFill="1" applyBorder="1" applyAlignment="1">
      <alignment horizontal="left"/>
    </xf>
    <xf numFmtId="0" fontId="66" fillId="11" borderId="31" xfId="0" applyFont="1" applyFill="1" applyBorder="1" applyAlignment="1">
      <alignment horizontal="left"/>
    </xf>
    <xf numFmtId="0" fontId="77" fillId="12" borderId="1" xfId="0" applyFont="1" applyFill="1" applyBorder="1" applyAlignment="1">
      <alignment horizontal="center" wrapText="1"/>
    </xf>
    <xf numFmtId="0" fontId="77" fillId="12" borderId="3" xfId="0" applyFont="1" applyFill="1" applyBorder="1" applyAlignment="1">
      <alignment horizontal="center" wrapText="1"/>
    </xf>
    <xf numFmtId="0" fontId="77" fillId="12" borderId="1" xfId="1" applyFont="1" applyFill="1" applyBorder="1" applyAlignment="1">
      <alignment horizontal="center" vertical="center" wrapText="1"/>
    </xf>
    <xf numFmtId="0" fontId="77" fillId="12" borderId="3" xfId="1" applyFont="1" applyFill="1" applyBorder="1" applyAlignment="1">
      <alignment horizontal="center" vertical="center" wrapText="1"/>
    </xf>
    <xf numFmtId="0" fontId="54" fillId="12" borderId="1" xfId="2" applyFont="1" applyFill="1" applyBorder="1" applyAlignment="1">
      <alignment horizontal="center" vertical="center" wrapText="1"/>
    </xf>
    <xf numFmtId="0" fontId="54" fillId="12" borderId="3" xfId="2" applyFont="1" applyFill="1" applyBorder="1" applyAlignment="1">
      <alignment horizontal="center" vertical="center" wrapText="1"/>
    </xf>
    <xf numFmtId="0" fontId="77" fillId="12" borderId="1" xfId="1" applyNumberFormat="1" applyFont="1" applyFill="1" applyBorder="1" applyAlignment="1">
      <alignment horizontal="center" vertical="center" wrapText="1"/>
    </xf>
    <xf numFmtId="0" fontId="77" fillId="12" borderId="3" xfId="1" applyNumberFormat="1" applyFont="1" applyFill="1" applyBorder="1" applyAlignment="1">
      <alignment horizontal="center" vertical="center" wrapText="1"/>
    </xf>
    <xf numFmtId="0" fontId="59" fillId="0" borderId="4" xfId="0" applyFont="1" applyBorder="1" applyAlignment="1">
      <alignment horizontal="left" vertical="top" wrapText="1"/>
    </xf>
    <xf numFmtId="0" fontId="77" fillId="12" borderId="26" xfId="1" applyFont="1" applyFill="1" applyBorder="1" applyAlignment="1">
      <alignment horizontal="center" vertical="center" wrapText="1"/>
    </xf>
    <xf numFmtId="0" fontId="77" fillId="12" borderId="57" xfId="1" applyFont="1" applyFill="1" applyBorder="1" applyAlignment="1">
      <alignment horizontal="center" vertical="center" wrapText="1"/>
    </xf>
    <xf numFmtId="0" fontId="54" fillId="12" borderId="1" xfId="0" applyFont="1" applyFill="1" applyBorder="1" applyAlignment="1">
      <alignment horizontal="center" vertical="center" wrapText="1"/>
    </xf>
    <xf numFmtId="0" fontId="54" fillId="12" borderId="3" xfId="0" applyFont="1" applyFill="1" applyBorder="1" applyAlignment="1">
      <alignment horizontal="center" vertical="center" wrapText="1"/>
    </xf>
    <xf numFmtId="0" fontId="59" fillId="12" borderId="3" xfId="0" applyFont="1" applyFill="1" applyBorder="1"/>
    <xf numFmtId="0" fontId="42" fillId="0" borderId="68" xfId="0" applyFont="1" applyBorder="1" applyAlignment="1">
      <alignment horizontal="left" vertical="top" wrapText="1"/>
    </xf>
    <xf numFmtId="0" fontId="42" fillId="0" borderId="67" xfId="0" applyFont="1" applyBorder="1" applyAlignment="1">
      <alignment horizontal="left" vertical="top" wrapText="1"/>
    </xf>
    <xf numFmtId="0" fontId="66" fillId="0" borderId="39" xfId="0" applyFont="1" applyFill="1" applyBorder="1" applyAlignment="1">
      <alignment horizontal="center" wrapText="1"/>
    </xf>
    <xf numFmtId="0" fontId="66" fillId="0" borderId="49" xfId="0" applyFont="1" applyFill="1" applyBorder="1" applyAlignment="1">
      <alignment horizontal="center" wrapText="1"/>
    </xf>
    <xf numFmtId="0" fontId="66" fillId="0" borderId="17" xfId="0" applyFont="1" applyFill="1" applyBorder="1" applyAlignment="1">
      <alignment horizontal="center" wrapText="1"/>
    </xf>
    <xf numFmtId="0" fontId="54" fillId="0" borderId="1" xfId="1" applyFont="1" applyFill="1" applyBorder="1" applyAlignment="1">
      <alignment horizontal="center" vertical="center" wrapText="1"/>
    </xf>
    <xf numFmtId="0" fontId="54" fillId="0" borderId="3" xfId="1" applyFont="1" applyFill="1" applyBorder="1" applyAlignment="1">
      <alignment horizontal="center" vertical="center" wrapText="1"/>
    </xf>
  </cellXfs>
  <cellStyles count="34">
    <cellStyle name="20% - Accent1" xfId="1" builtinId="30"/>
    <cellStyle name="20% - Accent3" xfId="6" builtinId="38"/>
    <cellStyle name="20% - Accent3 2" xfId="8"/>
    <cellStyle name="20% - Accent3 3" xfId="12"/>
    <cellStyle name="20% - Accent3 4" xfId="13"/>
    <cellStyle name="60% - Accent3" xfId="7" builtinId="40"/>
    <cellStyle name="Accent2" xfId="4" builtinId="33"/>
    <cellStyle name="Accent3" xfId="5" builtinId="37"/>
    <cellStyle name="Accent5" xfId="2" builtinId="45"/>
    <cellStyle name="Hyperlink" xfId="9" builtinId="8"/>
    <cellStyle name="Normal" xfId="0" builtinId="0"/>
    <cellStyle name="Procent" xfId="3" builtinId="5"/>
    <cellStyle name="Гиперссылка 2" xfId="10"/>
    <cellStyle name="Обычный 2" xfId="11"/>
    <cellStyle name="Обычный 2 10" xfId="22"/>
    <cellStyle name="Обычный 2 11" xfId="23"/>
    <cellStyle name="Обычный 2 12" xfId="24"/>
    <cellStyle name="Обычный 2 13" xfId="25"/>
    <cellStyle name="Обычный 2 14" xfId="26"/>
    <cellStyle name="Обычный 2 15" xfId="27"/>
    <cellStyle name="Обычный 2 16" xfId="28"/>
    <cellStyle name="Обычный 2 17" xfId="29"/>
    <cellStyle name="Обычный 2 18" xfId="30"/>
    <cellStyle name="Обычный 2 19" xfId="31"/>
    <cellStyle name="Обычный 2 2" xfId="14"/>
    <cellStyle name="Обычный 2 20" xfId="32"/>
    <cellStyle name="Обычный 2 21" xfId="33"/>
    <cellStyle name="Обычный 2 3" xfId="15"/>
    <cellStyle name="Обычный 2 4" xfId="16"/>
    <cellStyle name="Обычный 2 5" xfId="17"/>
    <cellStyle name="Обычный 2 6" xfId="18"/>
    <cellStyle name="Обычный 2 7" xfId="19"/>
    <cellStyle name="Обычный 2 8" xfId="20"/>
    <cellStyle name="Обычный 2 9" xfId="21"/>
  </cellStyles>
  <dxfs count="0"/>
  <tableStyles count="0" defaultTableStyle="TableStyleMedium9" defaultPivotStyle="PivotStyleLight16"/>
  <colors>
    <mruColors>
      <color rgb="FF006600"/>
      <color rgb="FFFF5050"/>
      <color rgb="FF660066"/>
      <color rgb="FF0000FF"/>
      <color rgb="FFF7ED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4408955</xdr:colOff>
      <xdr:row>443</xdr:row>
      <xdr:rowOff>86284</xdr:rowOff>
    </xdr:from>
    <xdr:to>
      <xdr:col>3</xdr:col>
      <xdr:colOff>1824</xdr:colOff>
      <xdr:row>447</xdr:row>
      <xdr:rowOff>49305</xdr:rowOff>
    </xdr:to>
    <xdr:pic>
      <xdr:nvPicPr>
        <xdr:cNvPr id="102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5070102" y="115114666"/>
          <a:ext cx="6411028" cy="2473138"/>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iciuliahasdeu@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AP675"/>
  <sheetViews>
    <sheetView tabSelected="1" view="pageBreakPreview" zoomScale="80" zoomScaleNormal="80" zoomScaleSheetLayoutView="80" workbookViewId="0">
      <selection activeCell="R20" sqref="R20"/>
    </sheetView>
  </sheetViews>
  <sheetFormatPr defaultRowHeight="15"/>
  <cols>
    <col min="1" max="1" width="2.42578125" style="26" customWidth="1"/>
    <col min="2" max="2" width="11.5703125" customWidth="1"/>
    <col min="3" max="8" width="9.5703125" customWidth="1"/>
    <col min="9" max="9" width="11" customWidth="1"/>
    <col min="10" max="14" width="9.5703125" customWidth="1"/>
    <col min="15" max="15" width="11.42578125" customWidth="1"/>
    <col min="16" max="24" width="9.5703125" customWidth="1"/>
    <col min="25" max="25" width="8.28515625" customWidth="1"/>
    <col min="26" max="26" width="8" customWidth="1"/>
  </cols>
  <sheetData>
    <row r="1" spans="2:20" ht="19.5" customHeight="1"/>
    <row r="2" spans="2:20" ht="17.25" customHeight="1">
      <c r="B2" s="758" t="s">
        <v>1043</v>
      </c>
      <c r="C2" s="758"/>
      <c r="D2" s="758"/>
      <c r="E2" s="758"/>
      <c r="F2" s="758"/>
      <c r="G2" s="758"/>
      <c r="H2" s="758"/>
      <c r="I2" s="758"/>
      <c r="J2" s="758"/>
      <c r="K2" s="758"/>
      <c r="L2" s="758"/>
      <c r="M2" s="758"/>
      <c r="N2" s="758"/>
      <c r="O2" s="758"/>
      <c r="P2" s="758"/>
      <c r="Q2" s="758"/>
      <c r="R2" s="758"/>
      <c r="S2" s="758"/>
      <c r="T2" s="758"/>
    </row>
    <row r="3" spans="2:20" ht="17.25" customHeight="1">
      <c r="B3" s="758"/>
      <c r="C3" s="758"/>
      <c r="D3" s="758"/>
      <c r="E3" s="758"/>
      <c r="F3" s="758"/>
      <c r="G3" s="758"/>
      <c r="H3" s="758"/>
      <c r="I3" s="758"/>
      <c r="J3" s="758"/>
      <c r="K3" s="758"/>
      <c r="L3" s="758"/>
      <c r="M3" s="758"/>
      <c r="N3" s="758"/>
      <c r="O3" s="758"/>
      <c r="P3" s="758"/>
      <c r="Q3" s="758"/>
      <c r="R3" s="758"/>
      <c r="S3" s="758"/>
      <c r="T3" s="758"/>
    </row>
    <row r="4" spans="2:20" ht="17.25" customHeight="1">
      <c r="B4" s="759" t="s">
        <v>792</v>
      </c>
      <c r="C4" s="759"/>
      <c r="D4" s="759"/>
      <c r="E4" s="759"/>
      <c r="F4" s="759"/>
      <c r="G4" s="759"/>
      <c r="H4" s="759"/>
      <c r="I4" s="759"/>
      <c r="J4" s="759"/>
      <c r="K4" s="759"/>
      <c r="L4" s="759"/>
      <c r="M4" s="759"/>
      <c r="N4" s="759"/>
      <c r="O4" s="759"/>
      <c r="P4" s="759"/>
      <c r="Q4" s="759"/>
      <c r="R4" s="759"/>
      <c r="S4" s="759"/>
      <c r="T4" s="759"/>
    </row>
    <row r="5" spans="2:20" ht="12.6" customHeight="1">
      <c r="B5" s="759"/>
      <c r="C5" s="759"/>
      <c r="D5" s="759"/>
      <c r="E5" s="759"/>
      <c r="F5" s="759"/>
      <c r="G5" s="759"/>
      <c r="H5" s="759"/>
      <c r="I5" s="759"/>
      <c r="J5" s="759"/>
      <c r="K5" s="759"/>
      <c r="L5" s="759"/>
      <c r="M5" s="759"/>
      <c r="N5" s="759"/>
      <c r="O5" s="759"/>
      <c r="P5" s="759"/>
      <c r="Q5" s="759"/>
      <c r="R5" s="759"/>
      <c r="S5" s="759"/>
      <c r="T5" s="759"/>
    </row>
    <row r="6" spans="2:20" ht="13.9" customHeight="1">
      <c r="B6" s="36"/>
      <c r="C6" s="36"/>
      <c r="D6" s="36"/>
      <c r="E6" s="36"/>
      <c r="F6" s="36"/>
      <c r="G6" s="36"/>
      <c r="H6" s="36"/>
      <c r="I6" s="36"/>
      <c r="J6" s="36"/>
      <c r="K6" s="36"/>
      <c r="L6" s="36"/>
      <c r="M6" s="36"/>
      <c r="N6" s="36"/>
      <c r="O6" s="36"/>
      <c r="P6" s="36"/>
      <c r="Q6" s="36"/>
      <c r="R6" s="36"/>
    </row>
    <row r="7" spans="2:20" ht="14.45" customHeight="1">
      <c r="B7" s="1301" t="s">
        <v>0</v>
      </c>
      <c r="C7" s="1301"/>
      <c r="D7" s="1301"/>
      <c r="E7" s="1301"/>
      <c r="F7" s="1301"/>
      <c r="G7" s="1301"/>
      <c r="H7" s="1301"/>
      <c r="I7" s="1301"/>
      <c r="J7" s="1301"/>
      <c r="K7" s="1301"/>
      <c r="L7" s="1301"/>
      <c r="M7" s="1301"/>
      <c r="N7" s="1301"/>
      <c r="O7" s="1301"/>
      <c r="P7" s="1301"/>
      <c r="Q7" s="1301"/>
      <c r="R7" s="1301"/>
      <c r="S7" s="1301"/>
    </row>
    <row r="8" spans="2:20" ht="13.15" customHeight="1">
      <c r="B8" s="1301"/>
      <c r="C8" s="1301"/>
      <c r="D8" s="1301"/>
      <c r="E8" s="1301"/>
      <c r="F8" s="1301"/>
      <c r="G8" s="1301"/>
      <c r="H8" s="1301"/>
      <c r="I8" s="1301"/>
      <c r="J8" s="1301"/>
      <c r="K8" s="1301"/>
      <c r="L8" s="1301"/>
      <c r="M8" s="1301"/>
      <c r="N8" s="1301"/>
      <c r="O8" s="1301"/>
      <c r="P8" s="1301"/>
      <c r="Q8" s="1301"/>
      <c r="R8" s="1301"/>
      <c r="S8" s="1301"/>
    </row>
    <row r="9" spans="2:20" ht="13.9" customHeight="1" thickBot="1"/>
    <row r="10" spans="2:20" ht="17.25" customHeight="1">
      <c r="B10" s="1031" t="s">
        <v>137</v>
      </c>
      <c r="C10" s="1032"/>
      <c r="D10" s="1032"/>
      <c r="E10" s="1032"/>
      <c r="F10" s="1436" t="s">
        <v>1093</v>
      </c>
      <c r="G10" s="1437"/>
      <c r="H10" s="1437"/>
      <c r="I10" s="1437"/>
      <c r="J10" s="1437"/>
      <c r="K10" s="1437"/>
      <c r="L10" s="1437"/>
      <c r="M10" s="1437"/>
      <c r="N10" s="1437"/>
      <c r="O10" s="1438"/>
      <c r="P10" s="54"/>
    </row>
    <row r="11" spans="2:20" ht="17.25" customHeight="1">
      <c r="B11" s="1058" t="s">
        <v>1</v>
      </c>
      <c r="C11" s="1059"/>
      <c r="D11" s="1059"/>
      <c r="E11" s="1059"/>
      <c r="F11" s="1439" t="s">
        <v>1093</v>
      </c>
      <c r="G11" s="1440"/>
      <c r="H11" s="1440"/>
      <c r="I11" s="1440"/>
      <c r="J11" s="1440"/>
      <c r="K11" s="1440"/>
      <c r="L11" s="1440"/>
      <c r="M11" s="1440"/>
      <c r="N11" s="1440"/>
      <c r="O11" s="1441"/>
      <c r="P11" s="54"/>
    </row>
    <row r="12" spans="2:20" ht="17.25" customHeight="1">
      <c r="B12" s="1058" t="s">
        <v>2</v>
      </c>
      <c r="C12" s="1059"/>
      <c r="D12" s="1059"/>
      <c r="E12" s="1059"/>
      <c r="F12" s="1439" t="s">
        <v>1322</v>
      </c>
      <c r="G12" s="1440"/>
      <c r="H12" s="1440"/>
      <c r="I12" s="1440"/>
      <c r="J12" s="1440"/>
      <c r="K12" s="1440"/>
      <c r="L12" s="1440"/>
      <c r="M12" s="1440"/>
      <c r="N12" s="1440"/>
      <c r="O12" s="1441"/>
      <c r="P12" s="54"/>
    </row>
    <row r="13" spans="2:20" ht="17.25" customHeight="1">
      <c r="B13" s="1005" t="s">
        <v>3</v>
      </c>
      <c r="C13" s="1006"/>
      <c r="D13" s="1006"/>
      <c r="E13" s="1006"/>
      <c r="F13" s="1439" t="s">
        <v>1094</v>
      </c>
      <c r="G13" s="1440"/>
      <c r="H13" s="1440"/>
      <c r="I13" s="1440"/>
      <c r="J13" s="1440"/>
      <c r="K13" s="1440"/>
      <c r="L13" s="1440"/>
      <c r="M13" s="1440"/>
      <c r="N13" s="1440"/>
      <c r="O13" s="1441"/>
      <c r="P13" s="54"/>
    </row>
    <row r="14" spans="2:20" ht="17.25" customHeight="1">
      <c r="B14" s="1005" t="s">
        <v>795</v>
      </c>
      <c r="C14" s="1006"/>
      <c r="D14" s="1006"/>
      <c r="E14" s="1006"/>
      <c r="F14" s="1439" t="s">
        <v>1095</v>
      </c>
      <c r="G14" s="1440"/>
      <c r="H14" s="1440"/>
      <c r="I14" s="1440"/>
      <c r="J14" s="1440"/>
      <c r="K14" s="1440"/>
      <c r="L14" s="1440"/>
      <c r="M14" s="1440"/>
      <c r="N14" s="1440"/>
      <c r="O14" s="1441"/>
      <c r="P14" s="54"/>
    </row>
    <row r="15" spans="2:20" ht="17.25" customHeight="1">
      <c r="B15" s="1005" t="s">
        <v>93</v>
      </c>
      <c r="C15" s="1006"/>
      <c r="D15" s="1006"/>
      <c r="E15" s="1006"/>
      <c r="F15" s="1442" t="s">
        <v>1321</v>
      </c>
      <c r="G15" s="1443"/>
      <c r="H15" s="1443"/>
      <c r="I15" s="1443"/>
      <c r="J15" s="1443"/>
      <c r="K15" s="1443"/>
      <c r="L15" s="1443"/>
      <c r="M15" s="1443"/>
      <c r="N15" s="1443"/>
      <c r="O15" s="1444"/>
      <c r="P15" s="54"/>
    </row>
    <row r="16" spans="2:20" ht="32.25" customHeight="1">
      <c r="B16" s="1302" t="s">
        <v>779</v>
      </c>
      <c r="C16" s="1303"/>
      <c r="D16" s="1303"/>
      <c r="E16" s="1304"/>
      <c r="F16" s="1314" t="s">
        <v>396</v>
      </c>
      <c r="G16" s="1315"/>
      <c r="H16" s="1316" t="s">
        <v>399</v>
      </c>
      <c r="I16" s="1315"/>
      <c r="J16" s="1316" t="s">
        <v>311</v>
      </c>
      <c r="K16" s="1315"/>
      <c r="L16" s="1305" t="s">
        <v>312</v>
      </c>
      <c r="M16" s="1306"/>
      <c r="N16" s="1445" t="s">
        <v>1320</v>
      </c>
      <c r="O16" s="1446"/>
      <c r="P16" s="54"/>
    </row>
    <row r="17" spans="2:22" ht="17.25" customHeight="1">
      <c r="B17" s="1005" t="s">
        <v>4</v>
      </c>
      <c r="C17" s="1006"/>
      <c r="D17" s="1006"/>
      <c r="E17" s="1006"/>
      <c r="F17" s="1456" t="s">
        <v>1096</v>
      </c>
      <c r="G17" s="1448"/>
      <c r="H17" s="1448"/>
      <c r="I17" s="1448"/>
      <c r="J17" s="1448"/>
      <c r="K17" s="1448"/>
      <c r="L17" s="1448"/>
      <c r="M17" s="1448"/>
      <c r="N17" s="1448"/>
      <c r="O17" s="1449"/>
      <c r="P17" s="54"/>
    </row>
    <row r="18" spans="2:22" ht="17.25" customHeight="1">
      <c r="B18" s="1005" t="s">
        <v>5</v>
      </c>
      <c r="C18" s="1006"/>
      <c r="D18" s="1006"/>
      <c r="E18" s="1006"/>
      <c r="F18" s="1456" t="s">
        <v>1097</v>
      </c>
      <c r="G18" s="1448"/>
      <c r="H18" s="1448"/>
      <c r="I18" s="1448"/>
      <c r="J18" s="1448"/>
      <c r="K18" s="1448"/>
      <c r="L18" s="1448"/>
      <c r="M18" s="1448"/>
      <c r="N18" s="1448"/>
      <c r="O18" s="1449"/>
      <c r="P18" s="54"/>
    </row>
    <row r="19" spans="2:22" ht="17.25" customHeight="1">
      <c r="B19" s="1005" t="s">
        <v>6</v>
      </c>
      <c r="C19" s="1006"/>
      <c r="D19" s="1006"/>
      <c r="E19" s="1006"/>
      <c r="F19" s="1457" t="s">
        <v>1098</v>
      </c>
      <c r="G19" s="1448"/>
      <c r="H19" s="1448"/>
      <c r="I19" s="1448"/>
      <c r="J19" s="1448"/>
      <c r="K19" s="1448"/>
      <c r="L19" s="1448"/>
      <c r="M19" s="1448"/>
      <c r="N19" s="1448"/>
      <c r="O19" s="1449"/>
      <c r="P19" s="54"/>
    </row>
    <row r="20" spans="2:22" ht="17.25" customHeight="1">
      <c r="B20" s="1058" t="s">
        <v>7</v>
      </c>
      <c r="C20" s="1059"/>
      <c r="D20" s="1059"/>
      <c r="E20" s="1059"/>
      <c r="F20" s="1447" t="s">
        <v>1099</v>
      </c>
      <c r="G20" s="1448"/>
      <c r="H20" s="1448"/>
      <c r="I20" s="1448"/>
      <c r="J20" s="1448"/>
      <c r="K20" s="1448"/>
      <c r="L20" s="1448"/>
      <c r="M20" s="1448"/>
      <c r="N20" s="1448"/>
      <c r="O20" s="1449"/>
      <c r="P20" s="54"/>
    </row>
    <row r="21" spans="2:22" ht="17.25" customHeight="1">
      <c r="B21" s="1226" t="s">
        <v>8</v>
      </c>
      <c r="C21" s="1227"/>
      <c r="D21" s="1227"/>
      <c r="E21" s="1300"/>
      <c r="F21" s="1450">
        <v>1</v>
      </c>
      <c r="G21" s="1451"/>
      <c r="H21" s="1451"/>
      <c r="I21" s="1451"/>
      <c r="J21" s="1451"/>
      <c r="K21" s="1451"/>
      <c r="L21" s="1451"/>
      <c r="M21" s="1451"/>
      <c r="N21" s="1451"/>
      <c r="O21" s="1452"/>
      <c r="P21" s="54"/>
    </row>
    <row r="22" spans="2:22" ht="17.25" customHeight="1">
      <c r="B22" s="1226" t="s">
        <v>9</v>
      </c>
      <c r="C22" s="1227"/>
      <c r="D22" s="1227"/>
      <c r="E22" s="1300"/>
      <c r="F22" s="1450" t="s">
        <v>329</v>
      </c>
      <c r="G22" s="1451"/>
      <c r="H22" s="1451"/>
      <c r="I22" s="1451"/>
      <c r="J22" s="1451"/>
      <c r="K22" s="1451"/>
      <c r="L22" s="1451"/>
      <c r="M22" s="1451"/>
      <c r="N22" s="1451"/>
      <c r="O22" s="1452"/>
      <c r="P22" s="54"/>
    </row>
    <row r="23" spans="2:22" ht="17.25" customHeight="1" thickBot="1">
      <c r="B23" s="1308" t="s">
        <v>793</v>
      </c>
      <c r="C23" s="1309"/>
      <c r="D23" s="1309"/>
      <c r="E23" s="1323"/>
      <c r="F23" s="1453" t="s">
        <v>330</v>
      </c>
      <c r="G23" s="1454"/>
      <c r="H23" s="1454"/>
      <c r="I23" s="1454"/>
      <c r="J23" s="1454"/>
      <c r="K23" s="1454"/>
      <c r="L23" s="1454"/>
      <c r="M23" s="1454"/>
      <c r="N23" s="1454"/>
      <c r="O23" s="1455"/>
      <c r="P23" s="54"/>
    </row>
    <row r="24" spans="2:22" ht="17.25" customHeight="1">
      <c r="F24" s="183"/>
      <c r="G24" s="183"/>
      <c r="H24" s="183"/>
      <c r="I24" s="183"/>
      <c r="J24" s="183"/>
      <c r="K24" s="183"/>
      <c r="L24" s="183"/>
      <c r="M24" s="183"/>
      <c r="N24" s="183"/>
      <c r="O24" s="183"/>
    </row>
    <row r="25" spans="2:22" ht="17.25" customHeight="1">
      <c r="B25" s="1301" t="s">
        <v>411</v>
      </c>
      <c r="C25" s="1301"/>
      <c r="D25" s="1301"/>
      <c r="E25" s="1301"/>
      <c r="F25" s="1301"/>
      <c r="G25" s="1301"/>
      <c r="H25" s="1301"/>
      <c r="I25" s="1301"/>
      <c r="J25" s="1301"/>
      <c r="K25" s="1301"/>
      <c r="L25" s="1301"/>
      <c r="M25" s="1301"/>
      <c r="N25" s="1301"/>
      <c r="O25" s="1301"/>
      <c r="P25" s="1301"/>
      <c r="Q25" s="1301"/>
      <c r="R25" s="1301"/>
      <c r="S25" s="1301"/>
    </row>
    <row r="26" spans="2:22" ht="17.25" customHeight="1">
      <c r="B26" s="1301"/>
      <c r="C26" s="1301"/>
      <c r="D26" s="1301"/>
      <c r="E26" s="1301"/>
      <c r="F26" s="1301"/>
      <c r="G26" s="1301"/>
      <c r="H26" s="1301"/>
      <c r="I26" s="1301"/>
      <c r="J26" s="1301"/>
      <c r="K26" s="1301"/>
      <c r="L26" s="1301"/>
      <c r="M26" s="1301"/>
      <c r="N26" s="1301"/>
      <c r="O26" s="1301"/>
      <c r="P26" s="1301"/>
      <c r="Q26" s="1301"/>
      <c r="R26" s="1301"/>
      <c r="S26" s="1301"/>
    </row>
    <row r="27" spans="2:22" ht="17.25" customHeight="1"/>
    <row r="28" spans="2:22" ht="17.25" customHeight="1">
      <c r="B28" s="787" t="s">
        <v>206</v>
      </c>
      <c r="C28" s="787"/>
      <c r="D28" s="787"/>
      <c r="E28" s="787"/>
      <c r="F28" s="787"/>
      <c r="G28" s="787"/>
      <c r="H28" s="1"/>
      <c r="I28" s="1"/>
      <c r="J28" s="1"/>
      <c r="K28" s="1"/>
    </row>
    <row r="29" spans="2:22" ht="17.25" customHeight="1" thickBot="1">
      <c r="B29" s="2"/>
      <c r="C29" s="3"/>
      <c r="D29" s="3"/>
      <c r="E29" s="3"/>
      <c r="F29" s="3"/>
      <c r="G29" s="3"/>
      <c r="H29" s="1"/>
      <c r="I29" s="1"/>
      <c r="J29" s="1"/>
      <c r="K29" s="1"/>
      <c r="R29" s="26"/>
      <c r="S29" s="26"/>
      <c r="T29" s="26"/>
      <c r="U29" s="26"/>
      <c r="V29" s="26"/>
    </row>
    <row r="30" spans="2:22" ht="17.25" customHeight="1" thickBot="1">
      <c r="B30" s="744" t="s">
        <v>1016</v>
      </c>
      <c r="C30" s="745"/>
      <c r="D30" s="745"/>
      <c r="E30" s="745"/>
      <c r="F30" s="745"/>
      <c r="G30" s="746"/>
      <c r="H30" s="513">
        <v>94</v>
      </c>
      <c r="I30" s="185">
        <v>1</v>
      </c>
      <c r="J30" s="744" t="s">
        <v>1044</v>
      </c>
      <c r="K30" s="745"/>
      <c r="L30" s="745"/>
      <c r="M30" s="745"/>
      <c r="N30" s="745"/>
      <c r="O30" s="746"/>
      <c r="P30" s="513">
        <v>93</v>
      </c>
      <c r="Q30" s="185">
        <v>1</v>
      </c>
      <c r="R30" s="1353" t="s">
        <v>11</v>
      </c>
      <c r="S30" s="1354"/>
      <c r="T30" s="1354"/>
      <c r="U30" s="1354"/>
      <c r="V30" s="1355"/>
    </row>
    <row r="31" spans="2:22" ht="17.25" customHeight="1">
      <c r="B31" s="1086" t="s">
        <v>1017</v>
      </c>
      <c r="C31" s="1087"/>
      <c r="D31" s="1087"/>
      <c r="E31" s="1087"/>
      <c r="F31" s="1087"/>
      <c r="G31" s="1307"/>
      <c r="H31" s="523">
        <v>8</v>
      </c>
      <c r="I31" s="186">
        <v>8.5099999999999995E-2</v>
      </c>
      <c r="J31" s="1086" t="s">
        <v>1024</v>
      </c>
      <c r="K31" s="1087"/>
      <c r="L31" s="1087"/>
      <c r="M31" s="1087"/>
      <c r="N31" s="1087"/>
      <c r="O31" s="1307"/>
      <c r="P31" s="523">
        <v>7</v>
      </c>
      <c r="Q31" s="186">
        <v>7.5200000000000003E-2</v>
      </c>
      <c r="R31" s="652" t="s">
        <v>1202</v>
      </c>
      <c r="S31" s="653"/>
      <c r="T31" s="653"/>
      <c r="U31" s="653"/>
      <c r="V31" s="654"/>
    </row>
    <row r="32" spans="2:22" ht="17.25" customHeight="1">
      <c r="B32" s="1317" t="s">
        <v>1018</v>
      </c>
      <c r="C32" s="1318"/>
      <c r="D32" s="1318"/>
      <c r="E32" s="1318"/>
      <c r="F32" s="1318"/>
      <c r="G32" s="1319"/>
      <c r="H32" s="523">
        <v>93</v>
      </c>
      <c r="I32" s="186">
        <v>0.98929999999999996</v>
      </c>
      <c r="J32" s="1317" t="s">
        <v>1025</v>
      </c>
      <c r="K32" s="1318"/>
      <c r="L32" s="1318"/>
      <c r="M32" s="1318"/>
      <c r="N32" s="1318"/>
      <c r="O32" s="1319"/>
      <c r="P32" s="523">
        <v>92</v>
      </c>
      <c r="Q32" s="186">
        <v>0.98919999999999997</v>
      </c>
      <c r="R32" s="655"/>
      <c r="S32" s="656"/>
      <c r="T32" s="656"/>
      <c r="U32" s="656"/>
      <c r="V32" s="657"/>
    </row>
    <row r="33" spans="2:25" ht="17.25" customHeight="1">
      <c r="B33" s="1317" t="s">
        <v>1019</v>
      </c>
      <c r="C33" s="1318"/>
      <c r="D33" s="1318"/>
      <c r="E33" s="1318"/>
      <c r="F33" s="1318"/>
      <c r="G33" s="1319"/>
      <c r="H33" s="523">
        <v>1</v>
      </c>
      <c r="I33" s="186">
        <v>1.06E-2</v>
      </c>
      <c r="J33" s="1317" t="s">
        <v>1026</v>
      </c>
      <c r="K33" s="1318"/>
      <c r="L33" s="1318"/>
      <c r="M33" s="1318"/>
      <c r="N33" s="1318"/>
      <c r="O33" s="1319"/>
      <c r="P33" s="523">
        <v>1</v>
      </c>
      <c r="Q33" s="186">
        <v>1.0699999999999999E-2</v>
      </c>
      <c r="R33" s="655"/>
      <c r="S33" s="656"/>
      <c r="T33" s="656"/>
      <c r="U33" s="656"/>
      <c r="V33" s="657"/>
    </row>
    <row r="34" spans="2:25" ht="17.25" customHeight="1">
      <c r="B34" s="1317" t="s">
        <v>1020</v>
      </c>
      <c r="C34" s="1318"/>
      <c r="D34" s="1318"/>
      <c r="E34" s="1318"/>
      <c r="F34" s="1318"/>
      <c r="G34" s="1319"/>
      <c r="H34" s="523">
        <v>17</v>
      </c>
      <c r="I34" s="186">
        <v>0.18079999999999999</v>
      </c>
      <c r="J34" s="1317" t="s">
        <v>1027</v>
      </c>
      <c r="K34" s="1318"/>
      <c r="L34" s="1318"/>
      <c r="M34" s="1318"/>
      <c r="N34" s="1318"/>
      <c r="O34" s="1319"/>
      <c r="P34" s="523">
        <v>17</v>
      </c>
      <c r="Q34" s="186">
        <v>0.1827</v>
      </c>
      <c r="R34" s="655"/>
      <c r="S34" s="656"/>
      <c r="T34" s="656"/>
      <c r="U34" s="656"/>
      <c r="V34" s="657"/>
    </row>
    <row r="35" spans="2:25" ht="17.25" customHeight="1">
      <c r="B35" s="1317" t="s">
        <v>1021</v>
      </c>
      <c r="C35" s="1318"/>
      <c r="D35" s="1318"/>
      <c r="E35" s="1318"/>
      <c r="F35" s="1318"/>
      <c r="G35" s="1319"/>
      <c r="H35" s="523">
        <v>2</v>
      </c>
      <c r="I35" s="186">
        <v>2.12E-2</v>
      </c>
      <c r="J35" s="1317" t="s">
        <v>1028</v>
      </c>
      <c r="K35" s="1318"/>
      <c r="L35" s="1318"/>
      <c r="M35" s="1318"/>
      <c r="N35" s="1318"/>
      <c r="O35" s="1319"/>
      <c r="P35" s="523">
        <v>2</v>
      </c>
      <c r="Q35" s="186">
        <v>2.1499999999999998E-2</v>
      </c>
      <c r="R35" s="655"/>
      <c r="S35" s="656"/>
      <c r="T35" s="656"/>
      <c r="U35" s="656"/>
      <c r="V35" s="657"/>
    </row>
    <row r="36" spans="2:25" ht="17.25" customHeight="1">
      <c r="B36" s="1317" t="s">
        <v>12</v>
      </c>
      <c r="C36" s="1318"/>
      <c r="D36" s="1318"/>
      <c r="E36" s="1318"/>
      <c r="F36" s="1318"/>
      <c r="G36" s="1319"/>
      <c r="H36" s="523">
        <v>18</v>
      </c>
      <c r="I36" s="186">
        <v>0.19139999999999999</v>
      </c>
      <c r="J36" s="1086" t="s">
        <v>747</v>
      </c>
      <c r="K36" s="1087"/>
      <c r="L36" s="1087"/>
      <c r="M36" s="1087"/>
      <c r="N36" s="1087"/>
      <c r="O36" s="1307"/>
      <c r="P36" s="523">
        <v>19</v>
      </c>
      <c r="Q36" s="186">
        <v>0.20430000000000001</v>
      </c>
      <c r="R36" s="655"/>
      <c r="S36" s="656"/>
      <c r="T36" s="656"/>
      <c r="U36" s="656"/>
      <c r="V36" s="657"/>
    </row>
    <row r="37" spans="2:25" ht="17.25" customHeight="1" thickBot="1">
      <c r="B37" s="1320" t="s">
        <v>1022</v>
      </c>
      <c r="C37" s="1321"/>
      <c r="D37" s="1321"/>
      <c r="E37" s="1321"/>
      <c r="F37" s="1321"/>
      <c r="G37" s="1322"/>
      <c r="H37" s="514">
        <v>2</v>
      </c>
      <c r="I37" s="187">
        <v>2.12E-2</v>
      </c>
      <c r="J37" s="1308" t="s">
        <v>1029</v>
      </c>
      <c r="K37" s="1309"/>
      <c r="L37" s="1309"/>
      <c r="M37" s="1309"/>
      <c r="N37" s="1309"/>
      <c r="O37" s="1310"/>
      <c r="P37" s="514">
        <v>0</v>
      </c>
      <c r="Q37" s="187"/>
      <c r="R37" s="658"/>
      <c r="S37" s="659"/>
      <c r="T37" s="659"/>
      <c r="U37" s="659"/>
      <c r="V37" s="660"/>
    </row>
    <row r="38" spans="2:25" ht="17.25" customHeight="1"/>
    <row r="39" spans="2:25" ht="17.25" customHeight="1">
      <c r="B39" s="787" t="s">
        <v>207</v>
      </c>
      <c r="C39" s="787"/>
      <c r="D39" s="787"/>
      <c r="E39" s="787"/>
      <c r="F39" s="787"/>
      <c r="G39" s="787"/>
    </row>
    <row r="40" spans="2:25" ht="17.25" customHeight="1" thickBot="1">
      <c r="B40" s="4"/>
      <c r="C40" s="4"/>
      <c r="D40" s="4"/>
      <c r="E40" s="4"/>
      <c r="F40" s="4"/>
      <c r="G40" s="4"/>
    </row>
    <row r="41" spans="2:25" ht="17.25" customHeight="1">
      <c r="B41" s="1329" t="s">
        <v>205</v>
      </c>
      <c r="C41" s="1330"/>
      <c r="D41" s="1330"/>
      <c r="E41" s="1330"/>
      <c r="F41" s="1330"/>
      <c r="G41" s="1331"/>
      <c r="H41" s="1347" t="s">
        <v>746</v>
      </c>
      <c r="I41" s="1348"/>
      <c r="K41" s="956" t="s">
        <v>199</v>
      </c>
      <c r="L41" s="957"/>
      <c r="M41" s="1065"/>
      <c r="N41" s="680" t="s">
        <v>200</v>
      </c>
      <c r="O41" s="1164" t="s">
        <v>438</v>
      </c>
      <c r="P41" s="697" t="s">
        <v>439</v>
      </c>
      <c r="Q41" s="698"/>
      <c r="R41" s="699"/>
      <c r="S41" s="1137" t="s">
        <v>442</v>
      </c>
      <c r="T41" s="1065" t="s">
        <v>1006</v>
      </c>
      <c r="U41" s="354"/>
      <c r="V41" s="354"/>
      <c r="Y41" s="325"/>
    </row>
    <row r="42" spans="2:25" ht="17.25" customHeight="1">
      <c r="B42" s="1332"/>
      <c r="C42" s="1333"/>
      <c r="D42" s="1333"/>
      <c r="E42" s="1333"/>
      <c r="F42" s="1333"/>
      <c r="G42" s="1334"/>
      <c r="H42" s="1349"/>
      <c r="I42" s="1350"/>
      <c r="K42" s="958"/>
      <c r="L42" s="959"/>
      <c r="M42" s="1175"/>
      <c r="N42" s="681"/>
      <c r="O42" s="1165"/>
      <c r="P42" s="721"/>
      <c r="Q42" s="722"/>
      <c r="R42" s="723"/>
      <c r="S42" s="1138"/>
      <c r="T42" s="1175"/>
      <c r="U42" s="354"/>
      <c r="V42" s="354"/>
      <c r="Y42" s="325"/>
    </row>
    <row r="43" spans="2:25" ht="12.75" customHeight="1">
      <c r="B43" s="1335"/>
      <c r="C43" s="1336"/>
      <c r="D43" s="1336"/>
      <c r="E43" s="1336"/>
      <c r="F43" s="1336"/>
      <c r="G43" s="1337"/>
      <c r="H43" s="1351"/>
      <c r="I43" s="1352"/>
      <c r="K43" s="958"/>
      <c r="L43" s="959"/>
      <c r="M43" s="1175"/>
      <c r="N43" s="681"/>
      <c r="O43" s="1165"/>
      <c r="P43" s="700"/>
      <c r="Q43" s="701"/>
      <c r="R43" s="702"/>
      <c r="S43" s="1138"/>
      <c r="T43" s="1175"/>
      <c r="U43" s="354"/>
      <c r="V43" s="354"/>
      <c r="Y43" s="325"/>
    </row>
    <row r="44" spans="2:25" ht="17.25" customHeight="1" thickBot="1">
      <c r="B44" s="1338"/>
      <c r="C44" s="1339"/>
      <c r="D44" s="1339"/>
      <c r="E44" s="1339"/>
      <c r="F44" s="1339"/>
      <c r="G44" s="1340"/>
      <c r="H44" s="332" t="s">
        <v>261</v>
      </c>
      <c r="I44" s="333" t="s">
        <v>232</v>
      </c>
      <c r="K44" s="960"/>
      <c r="L44" s="961"/>
      <c r="M44" s="1069"/>
      <c r="N44" s="682"/>
      <c r="O44" s="1166"/>
      <c r="P44" s="96" t="s">
        <v>204</v>
      </c>
      <c r="Q44" s="97" t="s">
        <v>820</v>
      </c>
      <c r="R44" s="98" t="s">
        <v>201</v>
      </c>
      <c r="S44" s="1139"/>
      <c r="T44" s="1069"/>
      <c r="U44" s="354"/>
      <c r="V44" s="354"/>
      <c r="Y44" s="325"/>
    </row>
    <row r="45" spans="2:25" ht="17.25" customHeight="1" thickBot="1">
      <c r="B45" s="1341" t="s">
        <v>434</v>
      </c>
      <c r="C45" s="1342"/>
      <c r="D45" s="1342"/>
      <c r="E45" s="1342"/>
      <c r="F45" s="1342"/>
      <c r="G45" s="1343"/>
      <c r="H45" s="216">
        <f>SUM(H46:H51)</f>
        <v>77</v>
      </c>
      <c r="I45" s="335">
        <v>0.82789999999999997</v>
      </c>
      <c r="K45" s="1326" t="s">
        <v>365</v>
      </c>
      <c r="L45" s="1327"/>
      <c r="M45" s="1327"/>
      <c r="N45" s="254">
        <v>13</v>
      </c>
      <c r="O45" s="255">
        <v>13</v>
      </c>
      <c r="P45" s="201">
        <v>1</v>
      </c>
      <c r="Q45" s="256">
        <v>5</v>
      </c>
      <c r="R45" s="202">
        <v>7</v>
      </c>
      <c r="S45" s="628"/>
      <c r="T45" s="356"/>
      <c r="U45" s="355"/>
      <c r="V45" s="355"/>
      <c r="Y45" s="325"/>
    </row>
    <row r="46" spans="2:25" ht="17.25" customHeight="1">
      <c r="B46" s="1311" t="s">
        <v>337</v>
      </c>
      <c r="C46" s="1312"/>
      <c r="D46" s="1312"/>
      <c r="E46" s="1312"/>
      <c r="F46" s="1312"/>
      <c r="G46" s="1313"/>
      <c r="H46" s="515">
        <v>3</v>
      </c>
      <c r="I46" s="334">
        <v>3.8899999999999997E-2</v>
      </c>
      <c r="K46" s="1324" t="s">
        <v>363</v>
      </c>
      <c r="L46" s="1325"/>
      <c r="M46" s="1325"/>
      <c r="N46" s="523">
        <v>27</v>
      </c>
      <c r="O46" s="222">
        <v>25</v>
      </c>
      <c r="P46" s="572"/>
      <c r="Q46" s="577">
        <v>11</v>
      </c>
      <c r="R46" s="578">
        <v>10</v>
      </c>
      <c r="S46" s="608"/>
      <c r="T46" s="357"/>
      <c r="U46" s="355"/>
      <c r="V46" s="355"/>
      <c r="Y46" s="325"/>
    </row>
    <row r="47" spans="2:25" ht="17.25" customHeight="1">
      <c r="B47" s="1086" t="s">
        <v>332</v>
      </c>
      <c r="C47" s="1087"/>
      <c r="D47" s="1087"/>
      <c r="E47" s="1087"/>
      <c r="F47" s="1087"/>
      <c r="G47" s="1307"/>
      <c r="H47" s="572">
        <v>18</v>
      </c>
      <c r="I47" s="265">
        <v>0.23369999999999999</v>
      </c>
      <c r="K47" s="1324" t="s">
        <v>345</v>
      </c>
      <c r="L47" s="1325"/>
      <c r="M47" s="1325"/>
      <c r="N47" s="523">
        <v>8</v>
      </c>
      <c r="O47" s="222">
        <v>8</v>
      </c>
      <c r="P47" s="572">
        <v>3</v>
      </c>
      <c r="Q47" s="577">
        <v>2</v>
      </c>
      <c r="R47" s="578">
        <v>3</v>
      </c>
      <c r="S47" s="608"/>
      <c r="T47" s="357"/>
      <c r="U47" s="355"/>
      <c r="V47" s="355"/>
      <c r="Y47" s="325"/>
    </row>
    <row r="48" spans="2:25" ht="17.25" customHeight="1">
      <c r="B48" s="1086" t="s">
        <v>333</v>
      </c>
      <c r="C48" s="1087"/>
      <c r="D48" s="1087"/>
      <c r="E48" s="1087"/>
      <c r="F48" s="1087"/>
      <c r="G48" s="1307"/>
      <c r="H48" s="572">
        <v>3</v>
      </c>
      <c r="I48" s="265">
        <v>3.8899999999999997E-2</v>
      </c>
      <c r="J48" s="610"/>
      <c r="K48" s="1324" t="s">
        <v>436</v>
      </c>
      <c r="L48" s="1325"/>
      <c r="M48" s="1325"/>
      <c r="N48" s="523">
        <v>2</v>
      </c>
      <c r="O48" s="222">
        <v>2</v>
      </c>
      <c r="P48" s="572"/>
      <c r="Q48" s="577"/>
      <c r="R48" s="578">
        <v>2</v>
      </c>
      <c r="S48" s="608"/>
      <c r="T48" s="357"/>
      <c r="U48" s="355"/>
      <c r="V48" s="355"/>
      <c r="Y48" s="325"/>
    </row>
    <row r="49" spans="2:25" ht="17.25" customHeight="1">
      <c r="B49" s="1086" t="s">
        <v>334</v>
      </c>
      <c r="C49" s="1087"/>
      <c r="D49" s="1087"/>
      <c r="E49" s="1087"/>
      <c r="F49" s="1087"/>
      <c r="G49" s="1307"/>
      <c r="H49" s="572">
        <v>52</v>
      </c>
      <c r="I49" s="265">
        <v>0.67530000000000001</v>
      </c>
      <c r="K49" s="1324" t="s">
        <v>353</v>
      </c>
      <c r="L49" s="1325"/>
      <c r="M49" s="1325"/>
      <c r="N49" s="523">
        <v>4</v>
      </c>
      <c r="O49" s="222">
        <v>4</v>
      </c>
      <c r="P49" s="572"/>
      <c r="Q49" s="577">
        <v>1</v>
      </c>
      <c r="R49" s="578">
        <v>3</v>
      </c>
      <c r="S49" s="608"/>
      <c r="T49" s="357"/>
      <c r="U49" s="355"/>
      <c r="V49" s="355"/>
      <c r="Y49" s="325"/>
    </row>
    <row r="50" spans="2:25" ht="17.25" customHeight="1">
      <c r="B50" s="1086" t="s">
        <v>335</v>
      </c>
      <c r="C50" s="1087"/>
      <c r="D50" s="1087"/>
      <c r="E50" s="1087"/>
      <c r="F50" s="1087"/>
      <c r="G50" s="1307"/>
      <c r="H50" s="572">
        <v>1</v>
      </c>
      <c r="I50" s="265">
        <v>1.29E-2</v>
      </c>
      <c r="K50" s="1324" t="s">
        <v>354</v>
      </c>
      <c r="L50" s="1325"/>
      <c r="M50" s="1325"/>
      <c r="N50" s="523">
        <v>3</v>
      </c>
      <c r="O50" s="222">
        <v>3</v>
      </c>
      <c r="P50" s="572">
        <v>1</v>
      </c>
      <c r="Q50" s="577"/>
      <c r="R50" s="578">
        <v>2</v>
      </c>
      <c r="S50" s="608"/>
      <c r="T50" s="357"/>
      <c r="U50" s="355"/>
      <c r="V50" s="355"/>
      <c r="Y50" s="325"/>
    </row>
    <row r="51" spans="2:25" ht="17.25" customHeight="1" thickBot="1">
      <c r="B51" s="1344" t="s">
        <v>336</v>
      </c>
      <c r="C51" s="1345"/>
      <c r="D51" s="1345"/>
      <c r="E51" s="1345"/>
      <c r="F51" s="1345"/>
      <c r="G51" s="1346"/>
      <c r="H51" s="574">
        <v>0</v>
      </c>
      <c r="I51" s="266">
        <v>1</v>
      </c>
      <c r="K51" s="1176" t="s">
        <v>92</v>
      </c>
      <c r="L51" s="1177"/>
      <c r="M51" s="1177"/>
      <c r="N51" s="523">
        <v>6</v>
      </c>
      <c r="O51" s="222">
        <v>6</v>
      </c>
      <c r="P51" s="572">
        <v>1</v>
      </c>
      <c r="Q51" s="577">
        <v>2</v>
      </c>
      <c r="R51" s="578">
        <v>2</v>
      </c>
      <c r="S51" s="608"/>
      <c r="T51" s="357"/>
      <c r="U51" s="355"/>
      <c r="V51" s="355"/>
      <c r="Y51" s="325"/>
    </row>
    <row r="52" spans="2:25" ht="17.25" customHeight="1">
      <c r="B52" s="744" t="s">
        <v>338</v>
      </c>
      <c r="C52" s="745"/>
      <c r="D52" s="745"/>
      <c r="E52" s="745"/>
      <c r="F52" s="745"/>
      <c r="G52" s="746"/>
      <c r="H52" s="109">
        <v>9</v>
      </c>
      <c r="I52" s="264">
        <v>0.1168</v>
      </c>
      <c r="J52" s="83"/>
      <c r="K52" s="1176" t="s">
        <v>15</v>
      </c>
      <c r="L52" s="1177"/>
      <c r="M52" s="1177"/>
      <c r="N52" s="523">
        <v>3</v>
      </c>
      <c r="O52" s="222">
        <v>3</v>
      </c>
      <c r="P52" s="572"/>
      <c r="Q52" s="577">
        <v>2</v>
      </c>
      <c r="R52" s="578"/>
      <c r="S52" s="608"/>
      <c r="T52" s="357"/>
      <c r="U52" s="355"/>
      <c r="V52" s="355"/>
      <c r="Y52" s="325"/>
    </row>
    <row r="53" spans="2:25" ht="17.25" customHeight="1">
      <c r="B53" s="1086" t="s">
        <v>814</v>
      </c>
      <c r="C53" s="1087"/>
      <c r="D53" s="1087"/>
      <c r="E53" s="1087"/>
      <c r="F53" s="1087"/>
      <c r="G53" s="1307"/>
      <c r="H53" s="111">
        <v>26</v>
      </c>
      <c r="I53" s="265">
        <v>0.33760000000000001</v>
      </c>
      <c r="J53" s="83"/>
      <c r="K53" s="1176" t="s">
        <v>94</v>
      </c>
      <c r="L53" s="1177"/>
      <c r="M53" s="1177"/>
      <c r="N53" s="523">
        <v>2</v>
      </c>
      <c r="O53" s="222">
        <v>2</v>
      </c>
      <c r="P53" s="572">
        <v>1</v>
      </c>
      <c r="Q53" s="577"/>
      <c r="R53" s="578">
        <v>1</v>
      </c>
      <c r="S53" s="608"/>
      <c r="T53" s="357"/>
      <c r="U53" s="355"/>
      <c r="V53" s="355"/>
      <c r="Y53" s="325"/>
    </row>
    <row r="54" spans="2:25" ht="17.25" customHeight="1">
      <c r="B54" s="1086" t="s">
        <v>339</v>
      </c>
      <c r="C54" s="1087"/>
      <c r="D54" s="1087"/>
      <c r="E54" s="1087"/>
      <c r="F54" s="1087"/>
      <c r="G54" s="1307"/>
      <c r="H54" s="111">
        <v>41</v>
      </c>
      <c r="I54" s="265">
        <v>0.53239999999999998</v>
      </c>
      <c r="J54" s="83"/>
      <c r="K54" s="1176" t="s">
        <v>16</v>
      </c>
      <c r="L54" s="1177"/>
      <c r="M54" s="1177"/>
      <c r="N54" s="523">
        <v>1</v>
      </c>
      <c r="O54" s="222">
        <v>1</v>
      </c>
      <c r="P54" s="572"/>
      <c r="Q54" s="577">
        <v>1</v>
      </c>
      <c r="R54" s="578"/>
      <c r="S54" s="608"/>
      <c r="T54" s="357"/>
      <c r="U54" s="355"/>
      <c r="V54" s="355"/>
      <c r="Y54" s="325"/>
    </row>
    <row r="55" spans="2:25" ht="17.25" customHeight="1" thickBot="1">
      <c r="B55" s="1308" t="s">
        <v>340</v>
      </c>
      <c r="C55" s="1309"/>
      <c r="D55" s="1309"/>
      <c r="E55" s="1309"/>
      <c r="F55" s="1309"/>
      <c r="G55" s="1310"/>
      <c r="H55" s="113">
        <v>16</v>
      </c>
      <c r="I55" s="266">
        <v>0.2077</v>
      </c>
      <c r="J55" s="83"/>
      <c r="K55" s="1176" t="s">
        <v>19</v>
      </c>
      <c r="L55" s="1177"/>
      <c r="M55" s="1177"/>
      <c r="N55" s="523">
        <v>1</v>
      </c>
      <c r="O55" s="222">
        <v>1</v>
      </c>
      <c r="P55" s="572"/>
      <c r="Q55" s="577">
        <v>1</v>
      </c>
      <c r="R55" s="578"/>
      <c r="S55" s="608"/>
      <c r="T55" s="357"/>
      <c r="U55" s="355"/>
      <c r="V55" s="355"/>
      <c r="Y55" s="325"/>
    </row>
    <row r="56" spans="2:25" ht="17.25" customHeight="1">
      <c r="B56" s="1311" t="s">
        <v>341</v>
      </c>
      <c r="C56" s="1312"/>
      <c r="D56" s="1312"/>
      <c r="E56" s="1312"/>
      <c r="F56" s="1312"/>
      <c r="G56" s="1313"/>
      <c r="H56" s="109">
        <v>12</v>
      </c>
      <c r="I56" s="264">
        <v>0.15579999999999999</v>
      </c>
      <c r="K56" s="493" t="s">
        <v>17</v>
      </c>
      <c r="L56" s="494"/>
      <c r="M56" s="494"/>
      <c r="N56" s="523">
        <v>3</v>
      </c>
      <c r="O56" s="222">
        <v>3</v>
      </c>
      <c r="P56" s="572">
        <v>1</v>
      </c>
      <c r="Q56" s="577"/>
      <c r="R56" s="578">
        <v>1</v>
      </c>
      <c r="S56" s="608"/>
      <c r="T56" s="357"/>
      <c r="U56" s="355"/>
      <c r="V56" s="355"/>
      <c r="Y56" s="325"/>
    </row>
    <row r="57" spans="2:25" ht="17.25" customHeight="1">
      <c r="B57" s="1086" t="s">
        <v>342</v>
      </c>
      <c r="C57" s="1087"/>
      <c r="D57" s="1087"/>
      <c r="E57" s="1087"/>
      <c r="F57" s="1087"/>
      <c r="G57" s="1307"/>
      <c r="H57" s="111">
        <v>8</v>
      </c>
      <c r="I57" s="265">
        <v>0.1038</v>
      </c>
      <c r="K57" s="493" t="s">
        <v>347</v>
      </c>
      <c r="L57" s="494"/>
      <c r="M57" s="494"/>
      <c r="N57" s="523">
        <v>2</v>
      </c>
      <c r="O57" s="222">
        <v>2</v>
      </c>
      <c r="P57" s="572"/>
      <c r="Q57" s="577"/>
      <c r="R57" s="578">
        <v>2</v>
      </c>
      <c r="S57" s="608"/>
      <c r="T57" s="357"/>
      <c r="U57" s="355"/>
      <c r="V57" s="355"/>
      <c r="Y57" s="325"/>
    </row>
    <row r="58" spans="2:25" ht="17.25" customHeight="1" thickBot="1">
      <c r="B58" s="1344" t="s">
        <v>624</v>
      </c>
      <c r="C58" s="1345"/>
      <c r="D58" s="1345"/>
      <c r="E58" s="1345"/>
      <c r="F58" s="1345"/>
      <c r="G58" s="1346"/>
      <c r="H58" s="112">
        <v>57</v>
      </c>
      <c r="I58" s="267">
        <v>0.74019999999999997</v>
      </c>
      <c r="K58" s="493" t="s">
        <v>362</v>
      </c>
      <c r="L58" s="494"/>
      <c r="M58" s="494"/>
      <c r="N58" s="523">
        <v>1</v>
      </c>
      <c r="O58" s="222">
        <v>1</v>
      </c>
      <c r="P58" s="572"/>
      <c r="Q58" s="577"/>
      <c r="R58" s="578">
        <v>1</v>
      </c>
      <c r="S58" s="608"/>
      <c r="T58" s="357"/>
      <c r="U58" s="355"/>
      <c r="V58" s="355"/>
      <c r="Y58" s="325"/>
    </row>
    <row r="59" spans="2:25" ht="17.25" customHeight="1">
      <c r="B59" s="744" t="s">
        <v>815</v>
      </c>
      <c r="C59" s="745"/>
      <c r="D59" s="745"/>
      <c r="E59" s="745"/>
      <c r="F59" s="745"/>
      <c r="G59" s="1328"/>
      <c r="H59" s="109">
        <v>13</v>
      </c>
      <c r="I59" s="264">
        <v>0.16880000000000001</v>
      </c>
      <c r="K59" s="493" t="s">
        <v>361</v>
      </c>
      <c r="L59" s="494"/>
      <c r="M59" s="494"/>
      <c r="N59" s="523">
        <v>2</v>
      </c>
      <c r="O59" s="222">
        <v>1</v>
      </c>
      <c r="P59" s="572"/>
      <c r="Q59" s="577"/>
      <c r="R59" s="578">
        <v>1</v>
      </c>
      <c r="S59" s="608"/>
      <c r="T59" s="357"/>
      <c r="U59" s="355"/>
      <c r="V59" s="355"/>
      <c r="Y59" s="325"/>
    </row>
    <row r="60" spans="2:25" ht="17.25" customHeight="1">
      <c r="B60" s="1086" t="s">
        <v>816</v>
      </c>
      <c r="C60" s="1087"/>
      <c r="D60" s="1087"/>
      <c r="E60" s="1087"/>
      <c r="F60" s="1087"/>
      <c r="G60" s="1088"/>
      <c r="H60" s="111">
        <v>62</v>
      </c>
      <c r="I60" s="265">
        <v>0.80510000000000004</v>
      </c>
      <c r="K60" s="493" t="s">
        <v>359</v>
      </c>
      <c r="L60" s="494"/>
      <c r="M60" s="494"/>
      <c r="N60" s="523">
        <v>2</v>
      </c>
      <c r="O60" s="222">
        <v>2</v>
      </c>
      <c r="P60" s="572">
        <v>1</v>
      </c>
      <c r="Q60" s="577">
        <v>1</v>
      </c>
      <c r="R60" s="578"/>
      <c r="S60" s="608"/>
      <c r="T60" s="357"/>
      <c r="U60" s="355"/>
      <c r="V60" s="355"/>
      <c r="Y60" s="325"/>
    </row>
    <row r="61" spans="2:25" ht="17.25" customHeight="1">
      <c r="B61" s="1086" t="s">
        <v>18</v>
      </c>
      <c r="C61" s="1087"/>
      <c r="D61" s="1087"/>
      <c r="E61" s="1087"/>
      <c r="F61" s="1087"/>
      <c r="G61" s="1088"/>
      <c r="H61" s="111">
        <v>0</v>
      </c>
      <c r="I61" s="265">
        <v>1</v>
      </c>
      <c r="K61" s="1176" t="s">
        <v>349</v>
      </c>
      <c r="L61" s="1177"/>
      <c r="M61" s="1177"/>
      <c r="N61" s="523">
        <v>2</v>
      </c>
      <c r="O61" s="222">
        <v>2</v>
      </c>
      <c r="P61" s="572"/>
      <c r="Q61" s="577"/>
      <c r="R61" s="578">
        <v>2</v>
      </c>
      <c r="S61" s="608"/>
      <c r="T61" s="357"/>
      <c r="U61" s="355"/>
      <c r="V61" s="355"/>
      <c r="Y61" s="325"/>
    </row>
    <row r="62" spans="2:25" ht="17.25" customHeight="1">
      <c r="B62" s="1086" t="s">
        <v>20</v>
      </c>
      <c r="C62" s="1087"/>
      <c r="D62" s="1087"/>
      <c r="E62" s="1087"/>
      <c r="F62" s="1087"/>
      <c r="G62" s="1088"/>
      <c r="H62" s="111">
        <v>2</v>
      </c>
      <c r="I62" s="265">
        <v>2.5899999999999999E-2</v>
      </c>
      <c r="K62" s="1458" t="s">
        <v>1205</v>
      </c>
      <c r="L62" s="1459"/>
      <c r="M62" s="1459"/>
      <c r="N62" s="523">
        <v>2</v>
      </c>
      <c r="O62" s="222">
        <v>2</v>
      </c>
      <c r="P62" s="572"/>
      <c r="Q62" s="577"/>
      <c r="R62" s="578">
        <v>2</v>
      </c>
      <c r="S62" s="608"/>
      <c r="T62" s="357"/>
      <c r="U62" s="355"/>
      <c r="V62" s="355"/>
      <c r="Y62" s="325"/>
    </row>
    <row r="63" spans="2:25" ht="17.25" customHeight="1">
      <c r="B63" s="1086" t="s">
        <v>21</v>
      </c>
      <c r="C63" s="1087"/>
      <c r="D63" s="1087"/>
      <c r="E63" s="1087"/>
      <c r="F63" s="1087"/>
      <c r="G63" s="1088"/>
      <c r="H63" s="111">
        <v>15</v>
      </c>
      <c r="I63" s="265">
        <v>0.1948</v>
      </c>
      <c r="K63" s="1458" t="s">
        <v>1265</v>
      </c>
      <c r="L63" s="1459"/>
      <c r="M63" s="1459"/>
      <c r="N63" s="523">
        <v>3</v>
      </c>
      <c r="O63" s="222">
        <v>2</v>
      </c>
      <c r="P63" s="572"/>
      <c r="Q63" s="577"/>
      <c r="R63" s="578"/>
      <c r="S63" s="608"/>
      <c r="T63" s="357"/>
      <c r="U63" s="355"/>
      <c r="V63" s="355"/>
      <c r="Y63" s="325"/>
    </row>
    <row r="64" spans="2:25" ht="17.25" customHeight="1">
      <c r="B64" s="1226" t="s">
        <v>891</v>
      </c>
      <c r="C64" s="1227"/>
      <c r="D64" s="1227"/>
      <c r="E64" s="1227"/>
      <c r="F64" s="1227"/>
      <c r="G64" s="1300"/>
      <c r="H64" s="111">
        <v>12</v>
      </c>
      <c r="I64" s="265"/>
      <c r="K64" s="495" t="s">
        <v>1203</v>
      </c>
      <c r="L64" s="496"/>
      <c r="M64" s="496"/>
      <c r="N64" s="225">
        <v>4</v>
      </c>
      <c r="O64" s="226">
        <v>4</v>
      </c>
      <c r="P64" s="257"/>
      <c r="Q64" s="133"/>
      <c r="R64" s="134">
        <v>2</v>
      </c>
      <c r="S64" s="629"/>
      <c r="T64" s="358"/>
      <c r="U64" s="355"/>
      <c r="V64" s="355"/>
      <c r="Y64" s="325"/>
    </row>
    <row r="65" spans="2:25" ht="17.25" customHeight="1">
      <c r="B65" s="1005" t="s">
        <v>1046</v>
      </c>
      <c r="C65" s="1006"/>
      <c r="D65" s="1006"/>
      <c r="E65" s="1006"/>
      <c r="F65" s="1006"/>
      <c r="G65" s="1007"/>
      <c r="H65" s="112">
        <v>14</v>
      </c>
      <c r="I65" s="267"/>
      <c r="K65" s="495" t="s">
        <v>1204</v>
      </c>
      <c r="L65" s="496"/>
      <c r="M65" s="496"/>
      <c r="N65" s="258">
        <v>1</v>
      </c>
      <c r="O65" s="259">
        <v>1</v>
      </c>
      <c r="P65" s="260"/>
      <c r="Q65" s="261"/>
      <c r="R65" s="262"/>
      <c r="S65" s="630"/>
      <c r="T65" s="359"/>
      <c r="U65" s="355"/>
      <c r="V65" s="355"/>
      <c r="Y65" s="325"/>
    </row>
    <row r="66" spans="2:25" ht="17.25" customHeight="1" thickBot="1">
      <c r="B66" s="1308" t="s">
        <v>1045</v>
      </c>
      <c r="C66" s="1309"/>
      <c r="D66" s="1309"/>
      <c r="E66" s="1309"/>
      <c r="F66" s="1309"/>
      <c r="G66" s="1323"/>
      <c r="H66" s="113">
        <v>15</v>
      </c>
      <c r="I66" s="266"/>
      <c r="K66" s="1460"/>
      <c r="L66" s="1461"/>
      <c r="M66" s="1461"/>
      <c r="N66" s="228"/>
      <c r="O66" s="229"/>
      <c r="P66" s="263"/>
      <c r="Q66" s="135"/>
      <c r="R66" s="136"/>
      <c r="S66" s="336"/>
      <c r="T66" s="360"/>
      <c r="U66" s="355"/>
      <c r="V66" s="355"/>
      <c r="Y66" s="325"/>
    </row>
    <row r="67" spans="2:25" ht="17.25" customHeight="1">
      <c r="N67" s="527"/>
      <c r="O67" s="527"/>
      <c r="P67" s="527"/>
      <c r="Q67" s="527"/>
      <c r="R67" s="527"/>
      <c r="S67" s="592"/>
      <c r="T67" s="325"/>
      <c r="U67" s="325"/>
      <c r="V67" s="325"/>
      <c r="W67" s="325"/>
      <c r="X67" s="325"/>
      <c r="Y67" s="325"/>
    </row>
    <row r="68" spans="2:25" ht="17.25" customHeight="1" thickBot="1">
      <c r="B68" s="720" t="s">
        <v>549</v>
      </c>
      <c r="C68" s="720"/>
      <c r="D68" s="720"/>
    </row>
    <row r="69" spans="2:25" ht="17.25" customHeight="1">
      <c r="B69" s="1140" t="s">
        <v>1284</v>
      </c>
      <c r="C69" s="1141"/>
      <c r="D69" s="1141"/>
      <c r="E69" s="1141"/>
      <c r="F69" s="1141"/>
      <c r="G69" s="1141"/>
      <c r="H69" s="1141"/>
      <c r="I69" s="1141"/>
      <c r="J69" s="1141"/>
      <c r="K69" s="1141"/>
      <c r="L69" s="1141"/>
      <c r="M69" s="1141"/>
      <c r="N69" s="1141"/>
      <c r="O69" s="1141"/>
      <c r="P69" s="1141"/>
      <c r="Q69" s="1141"/>
      <c r="R69" s="1142"/>
    </row>
    <row r="70" spans="2:25" ht="17.25" customHeight="1">
      <c r="B70" s="1143"/>
      <c r="C70" s="1144"/>
      <c r="D70" s="1144"/>
      <c r="E70" s="1144"/>
      <c r="F70" s="1144"/>
      <c r="G70" s="1144"/>
      <c r="H70" s="1144"/>
      <c r="I70" s="1144"/>
      <c r="J70" s="1144"/>
      <c r="K70" s="1144"/>
      <c r="L70" s="1144"/>
      <c r="M70" s="1144"/>
      <c r="N70" s="1144"/>
      <c r="O70" s="1144"/>
      <c r="P70" s="1144"/>
      <c r="Q70" s="1144"/>
      <c r="R70" s="1145"/>
    </row>
    <row r="71" spans="2:25" ht="17.25" customHeight="1">
      <c r="B71" s="1143"/>
      <c r="C71" s="1144"/>
      <c r="D71" s="1144"/>
      <c r="E71" s="1144"/>
      <c r="F71" s="1144"/>
      <c r="G71" s="1144"/>
      <c r="H71" s="1144"/>
      <c r="I71" s="1144"/>
      <c r="J71" s="1144"/>
      <c r="K71" s="1144"/>
      <c r="L71" s="1144"/>
      <c r="M71" s="1144"/>
      <c r="N71" s="1144"/>
      <c r="O71" s="1144"/>
      <c r="P71" s="1144"/>
      <c r="Q71" s="1144"/>
      <c r="R71" s="1145"/>
    </row>
    <row r="72" spans="2:25" ht="17.25" customHeight="1">
      <c r="B72" s="1143"/>
      <c r="C72" s="1144"/>
      <c r="D72" s="1144"/>
      <c r="E72" s="1144"/>
      <c r="F72" s="1144"/>
      <c r="G72" s="1144"/>
      <c r="H72" s="1144"/>
      <c r="I72" s="1144"/>
      <c r="J72" s="1144"/>
      <c r="K72" s="1144"/>
      <c r="L72" s="1144"/>
      <c r="M72" s="1144"/>
      <c r="N72" s="1144"/>
      <c r="O72" s="1144"/>
      <c r="P72" s="1144"/>
      <c r="Q72" s="1144"/>
      <c r="R72" s="1145"/>
    </row>
    <row r="73" spans="2:25" ht="17.25" customHeight="1">
      <c r="B73" s="1143"/>
      <c r="C73" s="1144"/>
      <c r="D73" s="1144"/>
      <c r="E73" s="1144"/>
      <c r="F73" s="1144"/>
      <c r="G73" s="1144"/>
      <c r="H73" s="1144"/>
      <c r="I73" s="1144"/>
      <c r="J73" s="1144"/>
      <c r="K73" s="1144"/>
      <c r="L73" s="1144"/>
      <c r="M73" s="1144"/>
      <c r="N73" s="1144"/>
      <c r="O73" s="1144"/>
      <c r="P73" s="1144"/>
      <c r="Q73" s="1144"/>
      <c r="R73" s="1145"/>
    </row>
    <row r="74" spans="2:25" ht="50.25" customHeight="1" thickBot="1">
      <c r="B74" s="1146"/>
      <c r="C74" s="1147"/>
      <c r="D74" s="1147"/>
      <c r="E74" s="1147"/>
      <c r="F74" s="1147"/>
      <c r="G74" s="1147"/>
      <c r="H74" s="1147"/>
      <c r="I74" s="1147"/>
      <c r="J74" s="1147"/>
      <c r="K74" s="1147"/>
      <c r="L74" s="1147"/>
      <c r="M74" s="1147"/>
      <c r="N74" s="1147"/>
      <c r="O74" s="1147"/>
      <c r="P74" s="1147"/>
      <c r="Q74" s="1147"/>
      <c r="R74" s="1148"/>
    </row>
    <row r="75" spans="2:25" ht="17.25" customHeight="1">
      <c r="B75" s="1294"/>
      <c r="C75" s="1294"/>
      <c r="D75" s="1294"/>
      <c r="E75" s="1294"/>
      <c r="F75" s="1294"/>
      <c r="G75" s="1294"/>
      <c r="H75" s="1294"/>
      <c r="I75" s="1294"/>
      <c r="J75" s="1294"/>
      <c r="K75" s="1294"/>
      <c r="L75" s="1294"/>
      <c r="M75" s="1294"/>
      <c r="N75" s="1294"/>
      <c r="O75" s="1294"/>
      <c r="P75" s="1294"/>
      <c r="Q75" s="1294"/>
      <c r="R75" s="1294"/>
    </row>
    <row r="76" spans="2:25" ht="17.25" customHeight="1">
      <c r="B76" s="787" t="s">
        <v>208</v>
      </c>
      <c r="C76" s="787"/>
      <c r="D76" s="787"/>
      <c r="E76" s="787"/>
      <c r="F76" s="787"/>
      <c r="G76" s="787"/>
    </row>
    <row r="77" spans="2:25" ht="17.25" customHeight="1" thickBot="1"/>
    <row r="78" spans="2:25" ht="17.25" customHeight="1">
      <c r="B78" s="956" t="s">
        <v>138</v>
      </c>
      <c r="C78" s="957"/>
      <c r="D78" s="957"/>
      <c r="E78" s="957"/>
      <c r="F78" s="1065"/>
      <c r="G78" s="957" t="s">
        <v>139</v>
      </c>
      <c r="H78" s="957"/>
      <c r="I78" s="697" t="s">
        <v>170</v>
      </c>
      <c r="J78" s="699"/>
      <c r="L78" s="956" t="s">
        <v>138</v>
      </c>
      <c r="M78" s="957"/>
      <c r="N78" s="957"/>
      <c r="O78" s="957"/>
      <c r="P78" s="1065"/>
      <c r="Q78" s="956" t="s">
        <v>139</v>
      </c>
      <c r="R78" s="1065"/>
      <c r="S78" s="697" t="s">
        <v>170</v>
      </c>
      <c r="T78" s="699"/>
    </row>
    <row r="79" spans="2:25" ht="17.25" customHeight="1" thickBot="1">
      <c r="B79" s="960"/>
      <c r="C79" s="961"/>
      <c r="D79" s="961"/>
      <c r="E79" s="961"/>
      <c r="F79" s="1069"/>
      <c r="G79" s="961"/>
      <c r="H79" s="961"/>
      <c r="I79" s="724"/>
      <c r="J79" s="726"/>
      <c r="L79" s="960"/>
      <c r="M79" s="961"/>
      <c r="N79" s="961"/>
      <c r="O79" s="961"/>
      <c r="P79" s="1069"/>
      <c r="Q79" s="960"/>
      <c r="R79" s="1069"/>
      <c r="S79" s="724"/>
      <c r="T79" s="726"/>
    </row>
    <row r="80" spans="2:25" ht="17.25" customHeight="1">
      <c r="B80" s="1297" t="s">
        <v>1100</v>
      </c>
      <c r="C80" s="1298"/>
      <c r="D80" s="1298"/>
      <c r="E80" s="1298"/>
      <c r="F80" s="1299"/>
      <c r="G80" s="1358">
        <v>2</v>
      </c>
      <c r="H80" s="1359"/>
      <c r="I80" s="1150">
        <v>2</v>
      </c>
      <c r="J80" s="1151"/>
      <c r="L80" s="1154">
        <v>0</v>
      </c>
      <c r="M80" s="1155"/>
      <c r="N80" s="1155"/>
      <c r="O80" s="1155"/>
      <c r="P80" s="1156"/>
      <c r="Q80" s="1152">
        <v>0</v>
      </c>
      <c r="R80" s="1153"/>
      <c r="S80" s="1150">
        <v>0</v>
      </c>
      <c r="T80" s="1151"/>
    </row>
    <row r="81" spans="1:20" ht="17.25" customHeight="1">
      <c r="B81" s="1297" t="s">
        <v>1101</v>
      </c>
      <c r="C81" s="1298"/>
      <c r="D81" s="1298"/>
      <c r="E81" s="1298"/>
      <c r="F81" s="1299"/>
      <c r="G81" s="1358">
        <v>6</v>
      </c>
      <c r="H81" s="1359"/>
      <c r="I81" s="1150">
        <v>6</v>
      </c>
      <c r="J81" s="1151"/>
      <c r="L81" s="1167"/>
      <c r="M81" s="1168"/>
      <c r="N81" s="1168"/>
      <c r="O81" s="1168"/>
      <c r="P81" s="1169"/>
      <c r="Q81" s="1170"/>
      <c r="R81" s="1171"/>
      <c r="S81" s="893"/>
      <c r="T81" s="894"/>
    </row>
    <row r="82" spans="1:20" ht="17.25" customHeight="1">
      <c r="B82" s="1297" t="s">
        <v>1102</v>
      </c>
      <c r="C82" s="1298"/>
      <c r="D82" s="1298"/>
      <c r="E82" s="1298"/>
      <c r="F82" s="1299"/>
      <c r="G82" s="1358">
        <v>5</v>
      </c>
      <c r="H82" s="1359"/>
      <c r="I82" s="1150">
        <v>5</v>
      </c>
      <c r="J82" s="1151"/>
      <c r="L82" s="1167"/>
      <c r="M82" s="1168"/>
      <c r="N82" s="1168"/>
      <c r="O82" s="1168"/>
      <c r="P82" s="1169"/>
      <c r="Q82" s="1170"/>
      <c r="R82" s="1171"/>
      <c r="S82" s="893"/>
      <c r="T82" s="894"/>
    </row>
    <row r="83" spans="1:20" ht="17.25" customHeight="1">
      <c r="B83" s="1297" t="s">
        <v>1103</v>
      </c>
      <c r="C83" s="1298"/>
      <c r="D83" s="1298"/>
      <c r="E83" s="1298"/>
      <c r="F83" s="1299"/>
      <c r="G83" s="1170">
        <v>2</v>
      </c>
      <c r="H83" s="1171"/>
      <c r="I83" s="1150">
        <v>1</v>
      </c>
      <c r="J83" s="1151"/>
      <c r="L83" s="1167"/>
      <c r="M83" s="1168"/>
      <c r="N83" s="1168"/>
      <c r="O83" s="1168"/>
      <c r="P83" s="1169"/>
      <c r="Q83" s="1170"/>
      <c r="R83" s="1171"/>
      <c r="S83" s="893"/>
      <c r="T83" s="894"/>
    </row>
    <row r="84" spans="1:20" ht="17.25" customHeight="1">
      <c r="B84" s="1297" t="s">
        <v>1104</v>
      </c>
      <c r="C84" s="1298"/>
      <c r="D84" s="1298"/>
      <c r="E84" s="1298"/>
      <c r="F84" s="1299"/>
      <c r="G84" s="1170">
        <v>2</v>
      </c>
      <c r="H84" s="1171"/>
      <c r="I84" s="1150">
        <v>1</v>
      </c>
      <c r="J84" s="1151"/>
      <c r="L84" s="1167"/>
      <c r="M84" s="1168"/>
      <c r="N84" s="1168"/>
      <c r="O84" s="1168"/>
      <c r="P84" s="1169"/>
      <c r="Q84" s="1170"/>
      <c r="R84" s="1171"/>
      <c r="S84" s="893"/>
      <c r="T84" s="894"/>
    </row>
    <row r="85" spans="1:20" ht="17.25" customHeight="1">
      <c r="B85" s="1297" t="s">
        <v>1105</v>
      </c>
      <c r="C85" s="1298"/>
      <c r="D85" s="1298"/>
      <c r="E85" s="1298"/>
      <c r="F85" s="1299"/>
      <c r="G85" s="1170">
        <v>3</v>
      </c>
      <c r="H85" s="1171"/>
      <c r="I85" s="1150">
        <v>3</v>
      </c>
      <c r="J85" s="1151"/>
      <c r="L85" s="1167"/>
      <c r="M85" s="1168"/>
      <c r="N85" s="1168"/>
      <c r="O85" s="1168"/>
      <c r="P85" s="1169"/>
      <c r="Q85" s="1170"/>
      <c r="R85" s="1171"/>
      <c r="S85" s="893"/>
      <c r="T85" s="894"/>
    </row>
    <row r="86" spans="1:20" ht="17.25" customHeight="1">
      <c r="B86" s="1297" t="s">
        <v>1106</v>
      </c>
      <c r="C86" s="1298"/>
      <c r="D86" s="1298"/>
      <c r="E86" s="1298"/>
      <c r="F86" s="1299"/>
      <c r="G86" s="1358">
        <v>14</v>
      </c>
      <c r="H86" s="1359"/>
      <c r="I86" s="1150">
        <v>10</v>
      </c>
      <c r="J86" s="1151"/>
      <c r="L86" s="1167"/>
      <c r="M86" s="1168"/>
      <c r="N86" s="1168"/>
      <c r="O86" s="1168"/>
      <c r="P86" s="1169"/>
      <c r="Q86" s="1170"/>
      <c r="R86" s="1171"/>
      <c r="S86" s="893"/>
      <c r="T86" s="894"/>
    </row>
    <row r="87" spans="1:20" ht="17.25" customHeight="1">
      <c r="B87" s="1297" t="s">
        <v>1107</v>
      </c>
      <c r="C87" s="1298"/>
      <c r="D87" s="1298"/>
      <c r="E87" s="1298"/>
      <c r="F87" s="1299"/>
      <c r="G87" s="1358">
        <v>3</v>
      </c>
      <c r="H87" s="1359"/>
      <c r="I87" s="893">
        <v>3</v>
      </c>
      <c r="J87" s="894"/>
      <c r="L87" s="1167"/>
      <c r="M87" s="1168"/>
      <c r="N87" s="1168"/>
      <c r="O87" s="1168"/>
      <c r="P87" s="1169"/>
      <c r="Q87" s="1170"/>
      <c r="R87" s="1171"/>
      <c r="S87" s="893"/>
      <c r="T87" s="894"/>
    </row>
    <row r="88" spans="1:20" ht="17.25" customHeight="1">
      <c r="B88" s="801" t="s">
        <v>1206</v>
      </c>
      <c r="C88" s="802"/>
      <c r="D88" s="802"/>
      <c r="E88" s="802"/>
      <c r="F88" s="1048"/>
      <c r="G88" s="1405">
        <v>3</v>
      </c>
      <c r="H88" s="1406"/>
      <c r="I88" s="893">
        <v>3</v>
      </c>
      <c r="J88" s="894"/>
      <c r="L88" s="1167"/>
      <c r="M88" s="1168"/>
      <c r="N88" s="1168"/>
      <c r="O88" s="1168"/>
      <c r="P88" s="1169"/>
      <c r="Q88" s="1170"/>
      <c r="R88" s="1171"/>
      <c r="S88" s="893"/>
      <c r="T88" s="894"/>
    </row>
    <row r="89" spans="1:20" s="497" customFormat="1" ht="17.25" customHeight="1">
      <c r="A89" s="548"/>
      <c r="B89" s="1167" t="s">
        <v>1207</v>
      </c>
      <c r="C89" s="1168"/>
      <c r="D89" s="1168"/>
      <c r="E89" s="1168"/>
      <c r="F89" s="1169"/>
      <c r="G89" s="1170">
        <v>1</v>
      </c>
      <c r="H89" s="1171"/>
      <c r="I89" s="893">
        <v>1</v>
      </c>
      <c r="J89" s="894"/>
      <c r="L89" s="595"/>
      <c r="M89" s="596"/>
      <c r="N89" s="596"/>
      <c r="O89" s="596"/>
      <c r="P89" s="597"/>
      <c r="Q89" s="598"/>
      <c r="R89" s="599"/>
      <c r="S89" s="593"/>
      <c r="T89" s="594"/>
    </row>
    <row r="90" spans="1:20" ht="17.25" customHeight="1" thickBot="1">
      <c r="B90" s="880" t="s">
        <v>1208</v>
      </c>
      <c r="C90" s="881"/>
      <c r="D90" s="881"/>
      <c r="E90" s="881"/>
      <c r="F90" s="882"/>
      <c r="G90" s="1416">
        <v>1</v>
      </c>
      <c r="H90" s="1417"/>
      <c r="I90" s="1162">
        <v>1</v>
      </c>
      <c r="J90" s="1163"/>
      <c r="L90" s="1157"/>
      <c r="M90" s="1158"/>
      <c r="N90" s="1158"/>
      <c r="O90" s="1158"/>
      <c r="P90" s="1159"/>
      <c r="Q90" s="1160"/>
      <c r="R90" s="1161"/>
      <c r="S90" s="1162"/>
      <c r="T90" s="1163"/>
    </row>
    <row r="91" spans="1:20" ht="17.25" customHeight="1">
      <c r="H91" s="610"/>
      <c r="I91" s="610"/>
    </row>
    <row r="92" spans="1:20" ht="17.25" customHeight="1">
      <c r="B92" s="787" t="s">
        <v>209</v>
      </c>
      <c r="C92" s="787"/>
      <c r="D92" s="787"/>
      <c r="E92" s="787"/>
      <c r="F92" s="787"/>
      <c r="G92" s="787"/>
      <c r="H92" s="787"/>
      <c r="J92" s="591"/>
    </row>
    <row r="93" spans="1:20" ht="17.25" customHeight="1" thickBot="1">
      <c r="B93" s="2"/>
      <c r="C93" s="2"/>
      <c r="D93" s="2"/>
      <c r="E93" s="2"/>
      <c r="F93" s="2"/>
      <c r="G93" s="2"/>
    </row>
    <row r="94" spans="1:20" ht="17.25" customHeight="1">
      <c r="B94" s="680" t="s">
        <v>22</v>
      </c>
      <c r="C94" s="680" t="s">
        <v>210</v>
      </c>
      <c r="D94" s="680" t="s">
        <v>211</v>
      </c>
      <c r="E94" s="680" t="s">
        <v>212</v>
      </c>
      <c r="F94" s="680" t="s">
        <v>213</v>
      </c>
      <c r="G94" s="680" t="s">
        <v>212</v>
      </c>
      <c r="H94" s="680" t="s">
        <v>386</v>
      </c>
      <c r="I94" s="697" t="s">
        <v>212</v>
      </c>
      <c r="J94" s="674" t="s">
        <v>216</v>
      </c>
      <c r="K94" s="677"/>
      <c r="L94" s="674" t="s">
        <v>217</v>
      </c>
      <c r="M94" s="677"/>
      <c r="N94" s="674" t="s">
        <v>218</v>
      </c>
      <c r="O94" s="677"/>
      <c r="P94" s="674" t="s">
        <v>219</v>
      </c>
      <c r="Q94" s="677"/>
      <c r="R94" s="674" t="s">
        <v>220</v>
      </c>
      <c r="S94" s="677"/>
    </row>
    <row r="95" spans="1:20" ht="16.5" customHeight="1">
      <c r="B95" s="681"/>
      <c r="C95" s="681"/>
      <c r="D95" s="681"/>
      <c r="E95" s="681"/>
      <c r="F95" s="681"/>
      <c r="G95" s="681"/>
      <c r="H95" s="681"/>
      <c r="I95" s="721"/>
      <c r="J95" s="773" t="s">
        <v>214</v>
      </c>
      <c r="K95" s="775" t="s">
        <v>215</v>
      </c>
      <c r="L95" s="773" t="s">
        <v>214</v>
      </c>
      <c r="M95" s="775" t="s">
        <v>215</v>
      </c>
      <c r="N95" s="773" t="s">
        <v>214</v>
      </c>
      <c r="O95" s="775" t="s">
        <v>215</v>
      </c>
      <c r="P95" s="773" t="s">
        <v>214</v>
      </c>
      <c r="Q95" s="775" t="s">
        <v>215</v>
      </c>
      <c r="R95" s="773" t="s">
        <v>214</v>
      </c>
      <c r="S95" s="775" t="s">
        <v>215</v>
      </c>
    </row>
    <row r="96" spans="1:20" ht="17.25" customHeight="1">
      <c r="B96" s="681"/>
      <c r="C96" s="681"/>
      <c r="D96" s="681"/>
      <c r="E96" s="681"/>
      <c r="F96" s="681"/>
      <c r="G96" s="681"/>
      <c r="H96" s="681"/>
      <c r="I96" s="721"/>
      <c r="J96" s="773"/>
      <c r="K96" s="775"/>
      <c r="L96" s="773"/>
      <c r="M96" s="775"/>
      <c r="N96" s="773"/>
      <c r="O96" s="775"/>
      <c r="P96" s="773"/>
      <c r="Q96" s="775"/>
      <c r="R96" s="773"/>
      <c r="S96" s="775"/>
    </row>
    <row r="97" spans="2:22" ht="17.25" customHeight="1" thickBot="1">
      <c r="B97" s="681"/>
      <c r="C97" s="681"/>
      <c r="D97" s="681"/>
      <c r="E97" s="681"/>
      <c r="F97" s="681"/>
      <c r="G97" s="681"/>
      <c r="H97" s="681"/>
      <c r="I97" s="721"/>
      <c r="J97" s="774"/>
      <c r="K97" s="1149"/>
      <c r="L97" s="774"/>
      <c r="M97" s="1149"/>
      <c r="N97" s="774"/>
      <c r="O97" s="1149"/>
      <c r="P97" s="774"/>
      <c r="Q97" s="1149"/>
      <c r="R97" s="774"/>
      <c r="S97" s="1149"/>
    </row>
    <row r="98" spans="2:22" ht="17.25" customHeight="1">
      <c r="B98" s="361">
        <v>42988</v>
      </c>
      <c r="C98" s="385">
        <v>1062</v>
      </c>
      <c r="D98" s="369">
        <v>399</v>
      </c>
      <c r="E98" s="370">
        <v>0</v>
      </c>
      <c r="F98" s="370">
        <v>484</v>
      </c>
      <c r="G98" s="370">
        <v>0</v>
      </c>
      <c r="H98" s="370">
        <v>179</v>
      </c>
      <c r="I98" s="378">
        <v>0</v>
      </c>
      <c r="J98" s="386">
        <v>3</v>
      </c>
      <c r="K98" s="387">
        <v>93</v>
      </c>
      <c r="L98" s="386">
        <v>3</v>
      </c>
      <c r="M98" s="387">
        <v>104</v>
      </c>
      <c r="N98" s="386">
        <v>4</v>
      </c>
      <c r="O98" s="387">
        <v>114</v>
      </c>
      <c r="P98" s="386">
        <v>3</v>
      </c>
      <c r="Q98" s="387">
        <v>88</v>
      </c>
      <c r="R98" s="386">
        <v>3</v>
      </c>
      <c r="S98" s="388">
        <v>100</v>
      </c>
    </row>
    <row r="99" spans="2:22" ht="17.25" customHeight="1" thickBot="1">
      <c r="B99" s="362">
        <v>43251</v>
      </c>
      <c r="C99" s="268">
        <v>1042</v>
      </c>
      <c r="D99" s="269">
        <v>395</v>
      </c>
      <c r="E99" s="268">
        <v>0</v>
      </c>
      <c r="F99" s="268">
        <v>485</v>
      </c>
      <c r="G99" s="268">
        <v>0</v>
      </c>
      <c r="H99" s="268">
        <v>162</v>
      </c>
      <c r="I99" s="270">
        <v>0</v>
      </c>
      <c r="J99" s="271">
        <v>3</v>
      </c>
      <c r="K99" s="272">
        <v>91</v>
      </c>
      <c r="L99" s="271">
        <v>3</v>
      </c>
      <c r="M99" s="272">
        <v>103</v>
      </c>
      <c r="N99" s="271">
        <v>4</v>
      </c>
      <c r="O99" s="272">
        <v>114</v>
      </c>
      <c r="P99" s="271">
        <v>3</v>
      </c>
      <c r="Q99" s="272">
        <v>87</v>
      </c>
      <c r="R99" s="271">
        <v>3</v>
      </c>
      <c r="S99" s="273">
        <v>101</v>
      </c>
    </row>
    <row r="100" spans="2:22" ht="17.25" customHeight="1">
      <c r="B100" s="383">
        <v>43353</v>
      </c>
      <c r="C100" s="371">
        <v>1126</v>
      </c>
      <c r="D100" s="372">
        <v>422</v>
      </c>
      <c r="E100" s="371">
        <v>0</v>
      </c>
      <c r="F100" s="371">
        <v>500</v>
      </c>
      <c r="G100" s="371">
        <v>0</v>
      </c>
      <c r="H100" s="371">
        <v>204</v>
      </c>
      <c r="I100" s="373">
        <v>0</v>
      </c>
      <c r="J100" s="374">
        <v>3</v>
      </c>
      <c r="K100" s="375">
        <v>108</v>
      </c>
      <c r="L100" s="374">
        <v>3</v>
      </c>
      <c r="M100" s="375">
        <v>94</v>
      </c>
      <c r="N100" s="374">
        <v>3</v>
      </c>
      <c r="O100" s="375">
        <v>105</v>
      </c>
      <c r="P100" s="374">
        <v>4</v>
      </c>
      <c r="Q100" s="375">
        <v>115</v>
      </c>
      <c r="R100" s="374">
        <v>3</v>
      </c>
      <c r="S100" s="376">
        <v>100</v>
      </c>
    </row>
    <row r="101" spans="2:22" ht="17.25" customHeight="1" thickBot="1">
      <c r="B101" s="366">
        <v>43616</v>
      </c>
      <c r="C101" s="377">
        <v>1096</v>
      </c>
      <c r="D101" s="363">
        <v>408</v>
      </c>
      <c r="E101" s="393">
        <v>0</v>
      </c>
      <c r="F101" s="393">
        <v>492</v>
      </c>
      <c r="G101" s="393">
        <v>0</v>
      </c>
      <c r="H101" s="393">
        <v>196</v>
      </c>
      <c r="I101" s="365">
        <v>0</v>
      </c>
      <c r="J101" s="367">
        <v>3</v>
      </c>
      <c r="K101" s="368">
        <v>104</v>
      </c>
      <c r="L101" s="367">
        <v>3</v>
      </c>
      <c r="M101" s="368">
        <v>91</v>
      </c>
      <c r="N101" s="367">
        <v>3</v>
      </c>
      <c r="O101" s="368">
        <v>103</v>
      </c>
      <c r="P101" s="367">
        <v>4</v>
      </c>
      <c r="Q101" s="368">
        <v>110</v>
      </c>
      <c r="R101" s="367">
        <v>3</v>
      </c>
      <c r="S101" s="364">
        <v>101</v>
      </c>
    </row>
    <row r="102" spans="2:22" ht="17.25" customHeight="1">
      <c r="B102" s="409">
        <v>43718</v>
      </c>
      <c r="C102" s="385">
        <f>SUM(D102,F102,H102)</f>
        <v>1202</v>
      </c>
      <c r="D102" s="369">
        <v>436</v>
      </c>
      <c r="E102" s="370">
        <v>0</v>
      </c>
      <c r="F102" s="370">
        <v>521</v>
      </c>
      <c r="G102" s="370">
        <v>0</v>
      </c>
      <c r="H102" s="370">
        <v>245</v>
      </c>
      <c r="I102" s="378">
        <v>0</v>
      </c>
      <c r="J102" s="386">
        <v>4</v>
      </c>
      <c r="K102" s="387">
        <v>126</v>
      </c>
      <c r="L102" s="386">
        <v>3</v>
      </c>
      <c r="M102" s="387">
        <v>103</v>
      </c>
      <c r="N102" s="386">
        <v>3</v>
      </c>
      <c r="O102" s="387">
        <v>101</v>
      </c>
      <c r="P102" s="386">
        <v>3</v>
      </c>
      <c r="Q102" s="387">
        <v>106</v>
      </c>
      <c r="R102" s="386">
        <v>4</v>
      </c>
      <c r="S102" s="388">
        <v>128</v>
      </c>
    </row>
    <row r="103" spans="2:22" ht="17.25" customHeight="1" thickBot="1">
      <c r="B103" s="408">
        <v>43982</v>
      </c>
      <c r="C103" s="268">
        <f t="shared" ref="C103" si="0">SUM(D103,F103,H103)</f>
        <v>1180</v>
      </c>
      <c r="D103" s="269">
        <v>429</v>
      </c>
      <c r="E103" s="268">
        <v>0</v>
      </c>
      <c r="F103" s="268">
        <v>506</v>
      </c>
      <c r="G103" s="268">
        <v>0</v>
      </c>
      <c r="H103" s="268">
        <v>245</v>
      </c>
      <c r="I103" s="270">
        <v>0</v>
      </c>
      <c r="J103" s="271">
        <v>4</v>
      </c>
      <c r="K103" s="272">
        <v>122</v>
      </c>
      <c r="L103" s="271">
        <v>3</v>
      </c>
      <c r="M103" s="272">
        <v>103</v>
      </c>
      <c r="N103" s="271">
        <v>3</v>
      </c>
      <c r="O103" s="272">
        <v>101</v>
      </c>
      <c r="P103" s="271">
        <v>3</v>
      </c>
      <c r="Q103" s="272">
        <v>103</v>
      </c>
      <c r="R103" s="271">
        <v>4</v>
      </c>
      <c r="S103" s="273">
        <v>122</v>
      </c>
    </row>
    <row r="104" spans="2:22" ht="17.25" customHeight="1" thickBot="1">
      <c r="B104" s="6"/>
      <c r="C104" s="58"/>
      <c r="D104" s="58"/>
      <c r="E104" s="58"/>
      <c r="F104" s="58"/>
      <c r="G104" s="58"/>
      <c r="H104" s="58"/>
      <c r="I104" s="58"/>
      <c r="J104" s="58"/>
      <c r="K104" s="58"/>
      <c r="L104" s="58"/>
      <c r="M104" s="58"/>
      <c r="N104" s="58"/>
      <c r="O104" s="58"/>
      <c r="P104" s="58"/>
      <c r="Q104" s="58"/>
      <c r="R104" s="58"/>
      <c r="S104" s="59"/>
    </row>
    <row r="105" spans="2:22" ht="17.25" customHeight="1">
      <c r="B105" s="674" t="s">
        <v>221</v>
      </c>
      <c r="C105" s="677"/>
      <c r="D105" s="674" t="s">
        <v>222</v>
      </c>
      <c r="E105" s="677"/>
      <c r="F105" s="674" t="s">
        <v>223</v>
      </c>
      <c r="G105" s="677"/>
      <c r="H105" s="674" t="s">
        <v>224</v>
      </c>
      <c r="I105" s="677"/>
      <c r="J105" s="674" t="s">
        <v>225</v>
      </c>
      <c r="K105" s="677"/>
      <c r="L105" s="674" t="s">
        <v>226</v>
      </c>
      <c r="M105" s="677"/>
      <c r="N105" s="674" t="s">
        <v>227</v>
      </c>
      <c r="O105" s="1078"/>
      <c r="P105" s="674" t="s">
        <v>23</v>
      </c>
      <c r="Q105" s="769"/>
      <c r="R105" s="769"/>
      <c r="S105" s="677"/>
    </row>
    <row r="106" spans="2:22" ht="10.5" customHeight="1">
      <c r="B106" s="773" t="s">
        <v>214</v>
      </c>
      <c r="C106" s="775" t="s">
        <v>215</v>
      </c>
      <c r="D106" s="773" t="s">
        <v>214</v>
      </c>
      <c r="E106" s="775" t="s">
        <v>215</v>
      </c>
      <c r="F106" s="773" t="s">
        <v>214</v>
      </c>
      <c r="G106" s="775" t="s">
        <v>215</v>
      </c>
      <c r="H106" s="773" t="s">
        <v>214</v>
      </c>
      <c r="I106" s="775" t="s">
        <v>215</v>
      </c>
      <c r="J106" s="773" t="s">
        <v>214</v>
      </c>
      <c r="K106" s="775" t="s">
        <v>215</v>
      </c>
      <c r="L106" s="773" t="s">
        <v>214</v>
      </c>
      <c r="M106" s="775" t="s">
        <v>215</v>
      </c>
      <c r="N106" s="773" t="s">
        <v>214</v>
      </c>
      <c r="O106" s="1057" t="s">
        <v>215</v>
      </c>
      <c r="P106" s="773"/>
      <c r="Q106" s="770"/>
      <c r="R106" s="770"/>
      <c r="S106" s="775"/>
    </row>
    <row r="107" spans="2:22" ht="17.25" customHeight="1">
      <c r="B107" s="774"/>
      <c r="C107" s="1149"/>
      <c r="D107" s="774"/>
      <c r="E107" s="1149"/>
      <c r="F107" s="774"/>
      <c r="G107" s="1149"/>
      <c r="H107" s="774"/>
      <c r="I107" s="1149"/>
      <c r="J107" s="774"/>
      <c r="K107" s="1149"/>
      <c r="L107" s="774"/>
      <c r="M107" s="1149"/>
      <c r="N107" s="774"/>
      <c r="O107" s="1296"/>
      <c r="P107" s="773" t="s">
        <v>151</v>
      </c>
      <c r="Q107" s="770" t="s">
        <v>465</v>
      </c>
      <c r="R107" s="770" t="s">
        <v>167</v>
      </c>
      <c r="S107" s="775" t="s">
        <v>168</v>
      </c>
    </row>
    <row r="108" spans="2:22" ht="17.25" customHeight="1" thickBot="1">
      <c r="B108" s="774"/>
      <c r="C108" s="1149"/>
      <c r="D108" s="774"/>
      <c r="E108" s="1149"/>
      <c r="F108" s="774"/>
      <c r="G108" s="1149"/>
      <c r="H108" s="774"/>
      <c r="I108" s="1149"/>
      <c r="J108" s="774"/>
      <c r="K108" s="1149"/>
      <c r="L108" s="774"/>
      <c r="M108" s="1149"/>
      <c r="N108" s="774"/>
      <c r="O108" s="1296"/>
      <c r="P108" s="774"/>
      <c r="Q108" s="1404"/>
      <c r="R108" s="1404"/>
      <c r="S108" s="1149"/>
      <c r="U108" s="610"/>
      <c r="V108" s="610"/>
    </row>
    <row r="109" spans="2:22" ht="17.25" customHeight="1">
      <c r="B109" s="401">
        <v>3</v>
      </c>
      <c r="C109" s="402">
        <v>96</v>
      </c>
      <c r="D109" s="403">
        <v>3</v>
      </c>
      <c r="E109" s="404">
        <v>92</v>
      </c>
      <c r="F109" s="403">
        <v>4</v>
      </c>
      <c r="G109" s="404">
        <v>106</v>
      </c>
      <c r="H109" s="403">
        <v>3</v>
      </c>
      <c r="I109" s="404">
        <v>90</v>
      </c>
      <c r="J109" s="403">
        <v>2</v>
      </c>
      <c r="K109" s="404">
        <v>64</v>
      </c>
      <c r="L109" s="403">
        <v>2</v>
      </c>
      <c r="M109" s="404">
        <v>57</v>
      </c>
      <c r="N109" s="403">
        <v>2</v>
      </c>
      <c r="O109" s="404">
        <v>58</v>
      </c>
      <c r="P109" s="389">
        <f>AVERAGE(Q109:S109)</f>
        <v>1</v>
      </c>
      <c r="Q109" s="390">
        <v>1</v>
      </c>
      <c r="R109" s="391">
        <v>1</v>
      </c>
      <c r="S109" s="392">
        <v>1</v>
      </c>
      <c r="U109" s="610"/>
      <c r="V109" s="610"/>
    </row>
    <row r="110" spans="2:22" ht="17.25" customHeight="1" thickBot="1">
      <c r="B110" s="384">
        <v>3</v>
      </c>
      <c r="C110" s="114">
        <v>97</v>
      </c>
      <c r="D110" s="115">
        <v>3</v>
      </c>
      <c r="E110" s="116">
        <v>91</v>
      </c>
      <c r="F110" s="115">
        <v>4</v>
      </c>
      <c r="G110" s="116">
        <v>106</v>
      </c>
      <c r="H110" s="115">
        <v>3</v>
      </c>
      <c r="I110" s="116">
        <v>90</v>
      </c>
      <c r="J110" s="115">
        <v>2</v>
      </c>
      <c r="K110" s="116">
        <v>60</v>
      </c>
      <c r="L110" s="115">
        <v>2</v>
      </c>
      <c r="M110" s="116">
        <v>47</v>
      </c>
      <c r="N110" s="115">
        <v>2</v>
      </c>
      <c r="O110" s="116">
        <v>55</v>
      </c>
      <c r="P110" s="117">
        <f t="shared" ref="P110:P114" si="1">AVERAGE(Q110:S110)</f>
        <v>1</v>
      </c>
      <c r="Q110" s="118">
        <v>1</v>
      </c>
      <c r="R110" s="118">
        <v>1</v>
      </c>
      <c r="S110" s="119">
        <v>1</v>
      </c>
      <c r="U110" s="610"/>
      <c r="V110" s="610"/>
    </row>
    <row r="111" spans="2:22" ht="17.25" customHeight="1">
      <c r="B111" s="379">
        <v>3</v>
      </c>
      <c r="C111" s="380">
        <v>99</v>
      </c>
      <c r="D111" s="381">
        <v>3</v>
      </c>
      <c r="E111" s="382">
        <v>98</v>
      </c>
      <c r="F111" s="381">
        <v>3</v>
      </c>
      <c r="G111" s="382">
        <v>94</v>
      </c>
      <c r="H111" s="381">
        <v>4</v>
      </c>
      <c r="I111" s="382">
        <v>109</v>
      </c>
      <c r="J111" s="381">
        <v>3</v>
      </c>
      <c r="K111" s="382">
        <v>93</v>
      </c>
      <c r="L111" s="381">
        <v>2</v>
      </c>
      <c r="M111" s="382">
        <v>60</v>
      </c>
      <c r="N111" s="381">
        <v>2</v>
      </c>
      <c r="O111" s="382">
        <v>51</v>
      </c>
      <c r="P111" s="400">
        <f t="shared" si="1"/>
        <v>1</v>
      </c>
      <c r="Q111" s="395">
        <v>1</v>
      </c>
      <c r="R111" s="395">
        <v>1</v>
      </c>
      <c r="S111" s="396">
        <v>1</v>
      </c>
      <c r="U111" s="610"/>
      <c r="V111" s="610"/>
    </row>
    <row r="112" spans="2:22" ht="17.25" customHeight="1" thickBot="1">
      <c r="B112" s="397">
        <v>3</v>
      </c>
      <c r="C112" s="394">
        <v>95</v>
      </c>
      <c r="D112" s="398">
        <v>3</v>
      </c>
      <c r="E112" s="399">
        <v>96</v>
      </c>
      <c r="F112" s="398">
        <v>3</v>
      </c>
      <c r="G112" s="399">
        <v>95</v>
      </c>
      <c r="H112" s="398">
        <v>4</v>
      </c>
      <c r="I112" s="399">
        <v>105</v>
      </c>
      <c r="J112" s="398">
        <v>3</v>
      </c>
      <c r="K112" s="399">
        <v>95</v>
      </c>
      <c r="L112" s="398">
        <v>2</v>
      </c>
      <c r="M112" s="399">
        <v>57</v>
      </c>
      <c r="N112" s="398">
        <v>2</v>
      </c>
      <c r="O112" s="399">
        <v>44</v>
      </c>
      <c r="P112" s="405">
        <f t="shared" si="1"/>
        <v>1</v>
      </c>
      <c r="Q112" s="406">
        <v>1</v>
      </c>
      <c r="R112" s="406">
        <v>1</v>
      </c>
      <c r="S112" s="407">
        <v>1</v>
      </c>
      <c r="U112" s="610"/>
      <c r="V112" s="610"/>
    </row>
    <row r="113" spans="2:22" ht="17.25" customHeight="1">
      <c r="B113" s="401">
        <v>3</v>
      </c>
      <c r="C113" s="402">
        <v>106</v>
      </c>
      <c r="D113" s="403">
        <v>3</v>
      </c>
      <c r="E113" s="404">
        <v>103</v>
      </c>
      <c r="F113" s="403">
        <v>3</v>
      </c>
      <c r="G113" s="404">
        <v>92</v>
      </c>
      <c r="H113" s="403">
        <v>3</v>
      </c>
      <c r="I113" s="404">
        <v>92</v>
      </c>
      <c r="J113" s="403">
        <v>3</v>
      </c>
      <c r="K113" s="404">
        <v>92</v>
      </c>
      <c r="L113" s="403">
        <v>3</v>
      </c>
      <c r="M113" s="404">
        <v>93</v>
      </c>
      <c r="N113" s="403">
        <v>2</v>
      </c>
      <c r="O113" s="404">
        <v>60</v>
      </c>
      <c r="P113" s="389">
        <f>AVERAGE(Q113:S113)</f>
        <v>1</v>
      </c>
      <c r="Q113" s="390">
        <v>1</v>
      </c>
      <c r="R113" s="391">
        <v>1</v>
      </c>
      <c r="S113" s="392">
        <v>1</v>
      </c>
      <c r="U113" s="610"/>
      <c r="V113" s="610"/>
    </row>
    <row r="114" spans="2:22" ht="17.25" customHeight="1" thickBot="1">
      <c r="B114" s="384">
        <v>3</v>
      </c>
      <c r="C114" s="114">
        <v>103</v>
      </c>
      <c r="D114" s="115">
        <v>3</v>
      </c>
      <c r="E114" s="116">
        <v>99</v>
      </c>
      <c r="F114" s="115">
        <v>3</v>
      </c>
      <c r="G114" s="116">
        <v>90</v>
      </c>
      <c r="H114" s="115">
        <v>3</v>
      </c>
      <c r="I114" s="116">
        <v>92</v>
      </c>
      <c r="J114" s="115">
        <v>3</v>
      </c>
      <c r="K114" s="116">
        <v>93</v>
      </c>
      <c r="L114" s="115">
        <v>3</v>
      </c>
      <c r="M114" s="116">
        <v>91</v>
      </c>
      <c r="N114" s="115">
        <v>2</v>
      </c>
      <c r="O114" s="116">
        <v>61</v>
      </c>
      <c r="P114" s="117">
        <f t="shared" si="1"/>
        <v>1</v>
      </c>
      <c r="Q114" s="118">
        <v>1</v>
      </c>
      <c r="R114" s="118">
        <v>1</v>
      </c>
      <c r="S114" s="119">
        <v>1</v>
      </c>
      <c r="U114" s="610"/>
      <c r="V114" s="610"/>
    </row>
    <row r="115" spans="2:22" ht="17.25" customHeight="1">
      <c r="B115" s="6"/>
      <c r="C115" s="7"/>
      <c r="D115" s="7"/>
      <c r="E115" s="7"/>
      <c r="F115" s="7"/>
      <c r="G115" s="7"/>
      <c r="H115" s="7"/>
      <c r="I115" s="7"/>
      <c r="J115" s="7"/>
      <c r="K115" s="7"/>
      <c r="L115" s="7"/>
      <c r="M115" s="7"/>
      <c r="N115" s="7"/>
      <c r="O115" s="7"/>
      <c r="P115" s="7"/>
      <c r="Q115" s="7"/>
      <c r="R115" s="7"/>
      <c r="S115" s="8"/>
    </row>
    <row r="116" spans="2:22" ht="17.25" customHeight="1">
      <c r="B116" s="1357" t="s">
        <v>1047</v>
      </c>
      <c r="C116" s="1357"/>
      <c r="D116" s="1357"/>
      <c r="E116" s="1357"/>
      <c r="F116" s="1357"/>
      <c r="G116" s="1357"/>
      <c r="H116" s="1357"/>
      <c r="I116" s="1357"/>
      <c r="J116" s="1357"/>
      <c r="K116" s="1357"/>
      <c r="L116" s="1357"/>
      <c r="M116" s="1357"/>
      <c r="N116" s="1357"/>
      <c r="O116" s="1357"/>
      <c r="P116" s="1357"/>
      <c r="Q116" s="1357"/>
      <c r="R116" s="1357"/>
      <c r="S116" s="20"/>
    </row>
    <row r="117" spans="2:22" s="26" customFormat="1" ht="17.25" customHeight="1">
      <c r="B117" s="27"/>
      <c r="C117" s="27"/>
      <c r="D117" s="27"/>
      <c r="E117" s="27"/>
      <c r="F117" s="27"/>
      <c r="G117" s="27"/>
      <c r="H117" s="27"/>
      <c r="S117" s="28"/>
    </row>
    <row r="118" spans="2:22" ht="17.25" customHeight="1" thickBot="1">
      <c r="B118" s="1295" t="s">
        <v>796</v>
      </c>
      <c r="C118" s="1295"/>
      <c r="D118" s="1295"/>
      <c r="E118" s="1295"/>
      <c r="F118" s="1295"/>
      <c r="G118" s="27"/>
      <c r="H118" s="27"/>
      <c r="I118" s="27"/>
      <c r="J118" s="27"/>
      <c r="K118" s="27"/>
      <c r="L118" s="27"/>
      <c r="M118" s="27"/>
      <c r="N118" s="27"/>
      <c r="O118" s="27"/>
      <c r="P118" s="27"/>
      <c r="Q118" s="27"/>
      <c r="R118" s="27"/>
      <c r="S118" s="27"/>
      <c r="T118" s="20"/>
    </row>
    <row r="119" spans="2:22" ht="17.25" customHeight="1">
      <c r="B119" s="1140" t="s">
        <v>1285</v>
      </c>
      <c r="C119" s="1141"/>
      <c r="D119" s="1141"/>
      <c r="E119" s="1141"/>
      <c r="F119" s="1141"/>
      <c r="G119" s="1141"/>
      <c r="H119" s="1141"/>
      <c r="I119" s="1141"/>
      <c r="J119" s="1141"/>
      <c r="K119" s="1141"/>
      <c r="L119" s="1141"/>
      <c r="M119" s="1141"/>
      <c r="N119" s="1141"/>
      <c r="O119" s="1141"/>
      <c r="P119" s="1141"/>
      <c r="Q119" s="1141"/>
      <c r="R119" s="1142"/>
      <c r="S119" s="8"/>
    </row>
    <row r="120" spans="2:22" ht="17.25" customHeight="1">
      <c r="B120" s="1143"/>
      <c r="C120" s="1144"/>
      <c r="D120" s="1144"/>
      <c r="E120" s="1144"/>
      <c r="F120" s="1144"/>
      <c r="G120" s="1144"/>
      <c r="H120" s="1144"/>
      <c r="I120" s="1144"/>
      <c r="J120" s="1144"/>
      <c r="K120" s="1144"/>
      <c r="L120" s="1144"/>
      <c r="M120" s="1144"/>
      <c r="N120" s="1144"/>
      <c r="O120" s="1144"/>
      <c r="P120" s="1144"/>
      <c r="Q120" s="1144"/>
      <c r="R120" s="1145"/>
      <c r="S120" s="8"/>
    </row>
    <row r="121" spans="2:22" ht="17.25" customHeight="1" thickBot="1">
      <c r="B121" s="1146"/>
      <c r="C121" s="1147"/>
      <c r="D121" s="1147"/>
      <c r="E121" s="1147"/>
      <c r="F121" s="1147"/>
      <c r="G121" s="1147"/>
      <c r="H121" s="1147"/>
      <c r="I121" s="1147"/>
      <c r="J121" s="1147"/>
      <c r="K121" s="1147"/>
      <c r="L121" s="1147"/>
      <c r="M121" s="1147"/>
      <c r="N121" s="1147"/>
      <c r="O121" s="1147"/>
      <c r="P121" s="1147"/>
      <c r="Q121" s="1147"/>
      <c r="R121" s="1148"/>
      <c r="S121" s="8"/>
    </row>
    <row r="122" spans="2:22" ht="17.25" customHeight="1">
      <c r="B122" s="6"/>
      <c r="C122" s="7"/>
      <c r="D122" s="7"/>
      <c r="E122" s="7"/>
      <c r="F122" s="7"/>
      <c r="G122" s="7"/>
      <c r="H122" s="7"/>
      <c r="I122" s="7"/>
      <c r="J122" s="7"/>
      <c r="K122" s="7"/>
      <c r="L122" s="7"/>
      <c r="M122" s="7"/>
      <c r="N122" s="7"/>
      <c r="O122" s="7"/>
      <c r="P122" s="7"/>
      <c r="Q122" s="7"/>
      <c r="R122" s="7"/>
      <c r="S122" s="7"/>
    </row>
    <row r="123" spans="2:22" ht="17.25" customHeight="1" thickBot="1">
      <c r="B123" s="1295" t="s">
        <v>797</v>
      </c>
      <c r="C123" s="1295"/>
      <c r="D123" s="1295"/>
      <c r="E123" s="1295"/>
      <c r="F123" s="1295"/>
      <c r="G123" s="7"/>
      <c r="H123" s="7"/>
      <c r="I123" s="7"/>
      <c r="J123" s="7"/>
      <c r="K123" s="7"/>
      <c r="L123" s="7"/>
      <c r="M123" s="7"/>
      <c r="N123" s="7"/>
      <c r="O123" s="7"/>
      <c r="P123" s="7"/>
      <c r="Q123" s="7"/>
      <c r="R123" s="7"/>
      <c r="S123" s="7"/>
      <c r="T123" s="15"/>
    </row>
    <row r="124" spans="2:22" ht="17.25" customHeight="1">
      <c r="B124" s="1140" t="s">
        <v>1286</v>
      </c>
      <c r="C124" s="1141"/>
      <c r="D124" s="1141"/>
      <c r="E124" s="1141"/>
      <c r="F124" s="1141"/>
      <c r="G124" s="1141"/>
      <c r="H124" s="1141"/>
      <c r="I124" s="1141"/>
      <c r="J124" s="1141"/>
      <c r="K124" s="1141"/>
      <c r="L124" s="1141"/>
      <c r="M124" s="1141"/>
      <c r="N124" s="1141"/>
      <c r="O124" s="1141"/>
      <c r="P124" s="1141"/>
      <c r="Q124" s="1141"/>
      <c r="R124" s="1142"/>
      <c r="S124" s="8"/>
    </row>
    <row r="125" spans="2:22" ht="17.25" customHeight="1">
      <c r="B125" s="1143"/>
      <c r="C125" s="1144"/>
      <c r="D125" s="1144"/>
      <c r="E125" s="1144"/>
      <c r="F125" s="1144"/>
      <c r="G125" s="1144"/>
      <c r="H125" s="1144"/>
      <c r="I125" s="1144"/>
      <c r="J125" s="1144"/>
      <c r="K125" s="1144"/>
      <c r="L125" s="1144"/>
      <c r="M125" s="1144"/>
      <c r="N125" s="1144"/>
      <c r="O125" s="1144"/>
      <c r="P125" s="1144"/>
      <c r="Q125" s="1144"/>
      <c r="R125" s="1145"/>
      <c r="S125" s="8"/>
    </row>
    <row r="126" spans="2:22" ht="17.25" customHeight="1" thickBot="1">
      <c r="B126" s="1146"/>
      <c r="C126" s="1147"/>
      <c r="D126" s="1147"/>
      <c r="E126" s="1147"/>
      <c r="F126" s="1147"/>
      <c r="G126" s="1147"/>
      <c r="H126" s="1147"/>
      <c r="I126" s="1147"/>
      <c r="J126" s="1147"/>
      <c r="K126" s="1147"/>
      <c r="L126" s="1147"/>
      <c r="M126" s="1147"/>
      <c r="N126" s="1147"/>
      <c r="O126" s="1147"/>
      <c r="P126" s="1147"/>
      <c r="Q126" s="1147"/>
      <c r="R126" s="1148"/>
      <c r="S126" s="8"/>
    </row>
    <row r="127" spans="2:22" ht="17.25" customHeight="1">
      <c r="B127" s="6"/>
      <c r="C127" s="7"/>
      <c r="D127" s="7"/>
      <c r="E127" s="7"/>
      <c r="F127" s="7"/>
      <c r="G127" s="7"/>
      <c r="H127" s="7"/>
      <c r="I127" s="7"/>
      <c r="J127" s="7"/>
      <c r="K127" s="7"/>
      <c r="L127" s="7"/>
      <c r="M127" s="7"/>
      <c r="N127" s="7"/>
      <c r="O127" s="7"/>
      <c r="P127" s="7"/>
      <c r="Q127" s="7"/>
      <c r="R127" s="7"/>
      <c r="S127" s="8"/>
    </row>
    <row r="128" spans="2:22" ht="17.25" customHeight="1" thickBot="1">
      <c r="B128" s="1295" t="s">
        <v>798</v>
      </c>
      <c r="C128" s="1295"/>
      <c r="D128" s="1295"/>
      <c r="E128" s="1295"/>
      <c r="F128" s="1295"/>
      <c r="G128" s="15"/>
      <c r="H128" s="15"/>
      <c r="I128" s="15"/>
      <c r="J128" s="15"/>
      <c r="K128" s="15"/>
      <c r="L128" s="15"/>
      <c r="M128" s="15"/>
      <c r="N128" s="15"/>
      <c r="O128" s="15"/>
      <c r="P128" s="15"/>
      <c r="Q128" s="15"/>
      <c r="R128" s="15"/>
      <c r="S128" s="15"/>
      <c r="T128" s="15"/>
    </row>
    <row r="129" spans="2:19" ht="17.25" customHeight="1">
      <c r="B129" s="1140" t="s">
        <v>1287</v>
      </c>
      <c r="C129" s="1141"/>
      <c r="D129" s="1141"/>
      <c r="E129" s="1141"/>
      <c r="F129" s="1141"/>
      <c r="G129" s="1141"/>
      <c r="H129" s="1141"/>
      <c r="I129" s="1141"/>
      <c r="J129" s="1141"/>
      <c r="K129" s="1141"/>
      <c r="L129" s="1141"/>
      <c r="M129" s="1141"/>
      <c r="N129" s="1141"/>
      <c r="O129" s="1141"/>
      <c r="P129" s="1141"/>
      <c r="Q129" s="1141"/>
      <c r="R129" s="1142"/>
      <c r="S129" s="8"/>
    </row>
    <row r="130" spans="2:19" ht="17.25" customHeight="1">
      <c r="B130" s="1143"/>
      <c r="C130" s="1144"/>
      <c r="D130" s="1144"/>
      <c r="E130" s="1144"/>
      <c r="F130" s="1144"/>
      <c r="G130" s="1144"/>
      <c r="H130" s="1144"/>
      <c r="I130" s="1144"/>
      <c r="J130" s="1144"/>
      <c r="K130" s="1144"/>
      <c r="L130" s="1144"/>
      <c r="M130" s="1144"/>
      <c r="N130" s="1144"/>
      <c r="O130" s="1144"/>
      <c r="P130" s="1144"/>
      <c r="Q130" s="1144"/>
      <c r="R130" s="1145"/>
      <c r="S130" s="8"/>
    </row>
    <row r="131" spans="2:19" ht="27" customHeight="1" thickBot="1">
      <c r="B131" s="1146"/>
      <c r="C131" s="1147"/>
      <c r="D131" s="1147"/>
      <c r="E131" s="1147"/>
      <c r="F131" s="1147"/>
      <c r="G131" s="1147"/>
      <c r="H131" s="1147"/>
      <c r="I131" s="1147"/>
      <c r="J131" s="1147"/>
      <c r="K131" s="1147"/>
      <c r="L131" s="1147"/>
      <c r="M131" s="1147"/>
      <c r="N131" s="1147"/>
      <c r="O131" s="1147"/>
      <c r="P131" s="1147"/>
      <c r="Q131" s="1147"/>
      <c r="R131" s="1148"/>
      <c r="S131" s="8"/>
    </row>
    <row r="132" spans="2:19" ht="17.25" customHeight="1">
      <c r="B132" s="6"/>
      <c r="C132" s="7"/>
      <c r="D132" s="7"/>
      <c r="E132" s="7"/>
      <c r="F132" s="7"/>
      <c r="G132" s="7"/>
      <c r="H132" s="7"/>
      <c r="K132" s="7"/>
      <c r="L132" s="7"/>
      <c r="M132" s="7"/>
      <c r="N132" s="7"/>
      <c r="O132" s="7"/>
      <c r="P132" s="7"/>
      <c r="Q132" s="7"/>
      <c r="R132" s="7"/>
      <c r="S132" s="8"/>
    </row>
    <row r="133" spans="2:19" ht="17.25" customHeight="1">
      <c r="B133" s="787" t="s">
        <v>1048</v>
      </c>
      <c r="C133" s="787"/>
      <c r="D133" s="787"/>
      <c r="E133" s="787"/>
      <c r="F133" s="787"/>
      <c r="G133" s="787"/>
      <c r="H133" s="787"/>
      <c r="I133" s="787"/>
      <c r="J133" s="787"/>
      <c r="K133" s="787"/>
      <c r="L133" s="787"/>
    </row>
    <row r="134" spans="2:19" ht="17.25" customHeight="1">
      <c r="B134" s="2"/>
      <c r="C134" s="2"/>
      <c r="D134" s="2"/>
      <c r="E134" s="2"/>
      <c r="F134" s="2"/>
      <c r="G134" s="2"/>
      <c r="H134" s="2"/>
      <c r="I134" s="2"/>
      <c r="J134" s="2"/>
    </row>
    <row r="135" spans="2:19" ht="17.25" customHeight="1" thickBot="1">
      <c r="B135" s="909" t="s">
        <v>237</v>
      </c>
      <c r="C135" s="909"/>
      <c r="D135" s="909"/>
      <c r="E135" s="909"/>
    </row>
    <row r="136" spans="2:19" ht="17.25" customHeight="1">
      <c r="B136" s="680" t="s">
        <v>228</v>
      </c>
      <c r="C136" s="1360" t="s">
        <v>24</v>
      </c>
      <c r="D136" s="1184" t="s">
        <v>25</v>
      </c>
      <c r="E136" s="1360" t="s">
        <v>26</v>
      </c>
      <c r="F136" s="1186" t="s">
        <v>27</v>
      </c>
      <c r="G136" s="1399" t="s">
        <v>28</v>
      </c>
      <c r="H136" s="1186" t="s">
        <v>29</v>
      </c>
      <c r="I136" s="698" t="s">
        <v>30</v>
      </c>
      <c r="J136" s="680" t="s">
        <v>31</v>
      </c>
      <c r="K136" s="680" t="s">
        <v>661</v>
      </c>
      <c r="L136" s="680" t="s">
        <v>662</v>
      </c>
      <c r="M136" s="680" t="s">
        <v>32</v>
      </c>
      <c r="N136" s="968" t="s">
        <v>664</v>
      </c>
      <c r="O136" s="1273" t="s">
        <v>467</v>
      </c>
      <c r="P136" s="1356"/>
    </row>
    <row r="137" spans="2:19" ht="17.25" customHeight="1">
      <c r="B137" s="681"/>
      <c r="C137" s="1361"/>
      <c r="D137" s="1185"/>
      <c r="E137" s="1361"/>
      <c r="F137" s="1187"/>
      <c r="G137" s="1400"/>
      <c r="H137" s="1187"/>
      <c r="I137" s="722"/>
      <c r="J137" s="681"/>
      <c r="K137" s="681"/>
      <c r="L137" s="681"/>
      <c r="M137" s="681"/>
      <c r="N137" s="970"/>
      <c r="O137" s="672" t="s">
        <v>663</v>
      </c>
      <c r="P137" s="673" t="s">
        <v>799</v>
      </c>
    </row>
    <row r="138" spans="2:19" ht="17.25" customHeight="1">
      <c r="B138" s="681"/>
      <c r="C138" s="1361"/>
      <c r="D138" s="1185"/>
      <c r="E138" s="1361"/>
      <c r="F138" s="1187"/>
      <c r="G138" s="1400"/>
      <c r="H138" s="1187"/>
      <c r="I138" s="722"/>
      <c r="J138" s="681"/>
      <c r="K138" s="681"/>
      <c r="L138" s="681"/>
      <c r="M138" s="681"/>
      <c r="N138" s="970"/>
      <c r="O138" s="670"/>
      <c r="P138" s="671"/>
    </row>
    <row r="139" spans="2:19" ht="17.25" customHeight="1">
      <c r="B139" s="681"/>
      <c r="C139" s="1361"/>
      <c r="D139" s="1185"/>
      <c r="E139" s="1361"/>
      <c r="F139" s="1187"/>
      <c r="G139" s="1400"/>
      <c r="H139" s="1187"/>
      <c r="I139" s="722"/>
      <c r="J139" s="681"/>
      <c r="K139" s="681"/>
      <c r="L139" s="681"/>
      <c r="M139" s="681"/>
      <c r="N139" s="970"/>
      <c r="O139" s="670"/>
      <c r="P139" s="671"/>
    </row>
    <row r="140" spans="2:19" ht="17.25" customHeight="1">
      <c r="B140" s="681"/>
      <c r="C140" s="1361"/>
      <c r="D140" s="1185"/>
      <c r="E140" s="1361"/>
      <c r="F140" s="1187"/>
      <c r="G140" s="1400"/>
      <c r="H140" s="1187"/>
      <c r="I140" s="722"/>
      <c r="J140" s="681"/>
      <c r="K140" s="681"/>
      <c r="L140" s="681"/>
      <c r="M140" s="681"/>
      <c r="N140" s="970"/>
      <c r="O140" s="670"/>
      <c r="P140" s="671"/>
    </row>
    <row r="141" spans="2:19" ht="17.25" customHeight="1">
      <c r="B141" s="681"/>
      <c r="C141" s="1361"/>
      <c r="D141" s="1185"/>
      <c r="E141" s="1361"/>
      <c r="F141" s="1187"/>
      <c r="G141" s="1400"/>
      <c r="H141" s="1187"/>
      <c r="I141" s="722"/>
      <c r="J141" s="681"/>
      <c r="K141" s="681"/>
      <c r="L141" s="681"/>
      <c r="M141" s="681"/>
      <c r="N141" s="970"/>
      <c r="O141" s="670"/>
      <c r="P141" s="671"/>
    </row>
    <row r="142" spans="2:19" ht="17.25" customHeight="1">
      <c r="B142" s="681"/>
      <c r="C142" s="1361"/>
      <c r="D142" s="1185"/>
      <c r="E142" s="1361"/>
      <c r="F142" s="1187"/>
      <c r="G142" s="1400"/>
      <c r="H142" s="1187"/>
      <c r="I142" s="722"/>
      <c r="J142" s="681"/>
      <c r="K142" s="681"/>
      <c r="L142" s="681"/>
      <c r="M142" s="681"/>
      <c r="N142" s="970"/>
      <c r="O142" s="670"/>
      <c r="P142" s="671"/>
      <c r="R142" s="610"/>
      <c r="S142" s="610"/>
    </row>
    <row r="143" spans="2:19" ht="17.25" customHeight="1">
      <c r="B143" s="681"/>
      <c r="C143" s="1361"/>
      <c r="D143" s="1185"/>
      <c r="E143" s="1361"/>
      <c r="F143" s="1187"/>
      <c r="G143" s="1400"/>
      <c r="H143" s="1187"/>
      <c r="I143" s="722"/>
      <c r="J143" s="681"/>
      <c r="K143" s="681"/>
      <c r="L143" s="681"/>
      <c r="M143" s="681"/>
      <c r="N143" s="970"/>
      <c r="O143" s="670"/>
      <c r="P143" s="671"/>
      <c r="R143" s="610"/>
      <c r="S143" s="610"/>
    </row>
    <row r="144" spans="2:19" ht="17.25" customHeight="1" thickBot="1">
      <c r="B144" s="681"/>
      <c r="C144" s="1361"/>
      <c r="D144" s="1185"/>
      <c r="E144" s="1361"/>
      <c r="F144" s="1187"/>
      <c r="G144" s="1400"/>
      <c r="H144" s="1187"/>
      <c r="I144" s="722"/>
      <c r="J144" s="681"/>
      <c r="K144" s="681"/>
      <c r="L144" s="681"/>
      <c r="M144" s="681"/>
      <c r="N144" s="970"/>
      <c r="O144" s="670"/>
      <c r="P144" s="671"/>
      <c r="R144" s="610"/>
      <c r="S144" s="610"/>
    </row>
    <row r="145" spans="2:19" ht="17.25" customHeight="1">
      <c r="B145" s="312" t="s">
        <v>890</v>
      </c>
      <c r="C145" s="418">
        <v>3</v>
      </c>
      <c r="D145" s="419">
        <v>1</v>
      </c>
      <c r="E145" s="181">
        <v>9</v>
      </c>
      <c r="F145" s="419">
        <v>3</v>
      </c>
      <c r="G145" s="181">
        <v>2</v>
      </c>
      <c r="H145" s="419">
        <v>1</v>
      </c>
      <c r="I145" s="181">
        <v>8</v>
      </c>
      <c r="J145" s="419">
        <v>2</v>
      </c>
      <c r="K145" s="181">
        <v>0</v>
      </c>
      <c r="L145" s="419">
        <v>1</v>
      </c>
      <c r="M145" s="181">
        <v>5</v>
      </c>
      <c r="N145" s="419">
        <v>3</v>
      </c>
      <c r="O145" s="181">
        <v>0</v>
      </c>
      <c r="P145" s="419">
        <v>0</v>
      </c>
      <c r="R145" s="610"/>
      <c r="S145" s="610"/>
    </row>
    <row r="146" spans="2:19" ht="17.25" customHeight="1">
      <c r="B146" s="314" t="s">
        <v>1050</v>
      </c>
      <c r="C146" s="414">
        <v>4</v>
      </c>
      <c r="D146" s="420">
        <v>0</v>
      </c>
      <c r="E146" s="141">
        <v>11</v>
      </c>
      <c r="F146" s="420">
        <v>4</v>
      </c>
      <c r="G146" s="141">
        <v>2</v>
      </c>
      <c r="H146" s="420">
        <v>12</v>
      </c>
      <c r="I146" s="141">
        <v>2</v>
      </c>
      <c r="J146" s="420">
        <v>1</v>
      </c>
      <c r="K146" s="141">
        <v>0</v>
      </c>
      <c r="L146" s="420">
        <v>0</v>
      </c>
      <c r="M146" s="141">
        <v>7</v>
      </c>
      <c r="N146" s="420">
        <v>3</v>
      </c>
      <c r="O146" s="141">
        <v>1</v>
      </c>
      <c r="P146" s="420">
        <v>0</v>
      </c>
      <c r="R146" s="610"/>
      <c r="S146" s="610"/>
    </row>
    <row r="147" spans="2:19" ht="17.25" customHeight="1" thickBot="1">
      <c r="B147" s="313" t="s">
        <v>1049</v>
      </c>
      <c r="C147" s="413">
        <v>1</v>
      </c>
      <c r="D147" s="417">
        <v>1</v>
      </c>
      <c r="E147" s="421">
        <v>10</v>
      </c>
      <c r="F147" s="417">
        <v>4</v>
      </c>
      <c r="G147" s="421">
        <v>2</v>
      </c>
      <c r="H147" s="417">
        <v>14</v>
      </c>
      <c r="I147" s="421">
        <v>3</v>
      </c>
      <c r="J147" s="417">
        <v>0</v>
      </c>
      <c r="K147" s="421">
        <v>0</v>
      </c>
      <c r="L147" s="417">
        <v>0</v>
      </c>
      <c r="M147" s="421">
        <v>3</v>
      </c>
      <c r="N147" s="417">
        <v>1</v>
      </c>
      <c r="O147" s="421">
        <v>0</v>
      </c>
      <c r="P147" s="417">
        <v>0</v>
      </c>
      <c r="R147" s="610"/>
      <c r="S147" s="610"/>
    </row>
    <row r="148" spans="2:19" ht="17.25" customHeight="1">
      <c r="B148" s="47"/>
      <c r="C148" s="47"/>
      <c r="D148" s="416"/>
      <c r="E148" s="47"/>
      <c r="F148" s="47"/>
      <c r="G148" s="47"/>
      <c r="H148" s="47"/>
      <c r="I148" s="47"/>
      <c r="J148" s="47"/>
      <c r="K148" s="48"/>
      <c r="L148" s="48"/>
      <c r="M148" s="48"/>
      <c r="N148" s="48"/>
      <c r="O148" s="48"/>
      <c r="P148" s="47"/>
    </row>
    <row r="149" spans="2:19" ht="17.25" customHeight="1" thickBot="1">
      <c r="B149" s="909" t="s">
        <v>238</v>
      </c>
      <c r="C149" s="909"/>
      <c r="D149" s="909"/>
      <c r="E149" s="909"/>
      <c r="F149" s="47"/>
      <c r="G149" s="47"/>
      <c r="H149" s="47"/>
      <c r="I149" s="47"/>
      <c r="J149" s="47"/>
      <c r="K149" s="47"/>
      <c r="L149" s="47"/>
      <c r="M149" s="47"/>
      <c r="N149" s="47"/>
      <c r="O149" s="47"/>
      <c r="P149" s="47"/>
    </row>
    <row r="150" spans="2:19" ht="17.25" customHeight="1">
      <c r="B150" s="680" t="s">
        <v>228</v>
      </c>
      <c r="C150" s="1184" t="s">
        <v>477</v>
      </c>
      <c r="D150" s="1184" t="s">
        <v>478</v>
      </c>
      <c r="E150" s="1184" t="s">
        <v>35</v>
      </c>
      <c r="F150" s="1186" t="s">
        <v>479</v>
      </c>
      <c r="G150" s="1186" t="s">
        <v>480</v>
      </c>
      <c r="H150" s="1186" t="s">
        <v>36</v>
      </c>
      <c r="I150" s="680" t="s">
        <v>481</v>
      </c>
      <c r="J150" s="680" t="s">
        <v>482</v>
      </c>
      <c r="K150" s="680" t="s">
        <v>665</v>
      </c>
      <c r="L150" s="680" t="s">
        <v>666</v>
      </c>
      <c r="M150" s="815" t="s">
        <v>37</v>
      </c>
      <c r="N150" s="815" t="s">
        <v>1004</v>
      </c>
      <c r="O150" s="815" t="s">
        <v>766</v>
      </c>
      <c r="P150" s="47"/>
    </row>
    <row r="151" spans="2:19" ht="17.25" customHeight="1">
      <c r="B151" s="681"/>
      <c r="C151" s="1185"/>
      <c r="D151" s="1185"/>
      <c r="E151" s="1185"/>
      <c r="F151" s="1187"/>
      <c r="G151" s="1187"/>
      <c r="H151" s="1187"/>
      <c r="I151" s="681"/>
      <c r="J151" s="681"/>
      <c r="K151" s="681"/>
      <c r="L151" s="681"/>
      <c r="M151" s="816"/>
      <c r="N151" s="816"/>
      <c r="O151" s="816"/>
      <c r="P151" s="47"/>
    </row>
    <row r="152" spans="2:19" ht="17.25" customHeight="1">
      <c r="B152" s="681"/>
      <c r="C152" s="1185"/>
      <c r="D152" s="1185"/>
      <c r="E152" s="1185"/>
      <c r="F152" s="1187"/>
      <c r="G152" s="1187"/>
      <c r="H152" s="1187"/>
      <c r="I152" s="681"/>
      <c r="J152" s="681"/>
      <c r="K152" s="681"/>
      <c r="L152" s="681"/>
      <c r="M152" s="816"/>
      <c r="N152" s="816"/>
      <c r="O152" s="816"/>
      <c r="P152" s="47"/>
    </row>
    <row r="153" spans="2:19" ht="17.25" customHeight="1">
      <c r="B153" s="681"/>
      <c r="C153" s="1185"/>
      <c r="D153" s="1185"/>
      <c r="E153" s="1185"/>
      <c r="F153" s="1187"/>
      <c r="G153" s="1187"/>
      <c r="H153" s="1187"/>
      <c r="I153" s="681"/>
      <c r="J153" s="681"/>
      <c r="K153" s="681"/>
      <c r="L153" s="681"/>
      <c r="M153" s="816"/>
      <c r="N153" s="816"/>
      <c r="O153" s="816"/>
      <c r="P153" s="47"/>
    </row>
    <row r="154" spans="2:19" ht="17.25" customHeight="1">
      <c r="B154" s="681"/>
      <c r="C154" s="1185"/>
      <c r="D154" s="1185"/>
      <c r="E154" s="1185"/>
      <c r="F154" s="1187"/>
      <c r="G154" s="1187"/>
      <c r="H154" s="1187"/>
      <c r="I154" s="681"/>
      <c r="J154" s="681"/>
      <c r="K154" s="681"/>
      <c r="L154" s="681"/>
      <c r="M154" s="816"/>
      <c r="N154" s="816"/>
      <c r="O154" s="816"/>
      <c r="P154" s="47"/>
    </row>
    <row r="155" spans="2:19" ht="17.25" customHeight="1">
      <c r="B155" s="681"/>
      <c r="C155" s="1185"/>
      <c r="D155" s="1185"/>
      <c r="E155" s="1185"/>
      <c r="F155" s="1187"/>
      <c r="G155" s="1187"/>
      <c r="H155" s="1187"/>
      <c r="I155" s="681"/>
      <c r="J155" s="681"/>
      <c r="K155" s="681"/>
      <c r="L155" s="681"/>
      <c r="M155" s="816"/>
      <c r="N155" s="816"/>
      <c r="O155" s="816"/>
      <c r="P155" s="47"/>
    </row>
    <row r="156" spans="2:19" ht="17.25" customHeight="1">
      <c r="B156" s="681"/>
      <c r="C156" s="1185"/>
      <c r="D156" s="1185"/>
      <c r="E156" s="1185"/>
      <c r="F156" s="1187"/>
      <c r="G156" s="1187"/>
      <c r="H156" s="1187"/>
      <c r="I156" s="681"/>
      <c r="J156" s="681"/>
      <c r="K156" s="681"/>
      <c r="L156" s="681"/>
      <c r="M156" s="816"/>
      <c r="N156" s="816"/>
      <c r="O156" s="816"/>
      <c r="P156" s="47"/>
    </row>
    <row r="157" spans="2:19" ht="17.25" customHeight="1">
      <c r="B157" s="681"/>
      <c r="C157" s="1185"/>
      <c r="D157" s="1185"/>
      <c r="E157" s="1185"/>
      <c r="F157" s="1187"/>
      <c r="G157" s="1187"/>
      <c r="H157" s="1187"/>
      <c r="I157" s="681"/>
      <c r="J157" s="681"/>
      <c r="K157" s="681"/>
      <c r="L157" s="681"/>
      <c r="M157" s="816"/>
      <c r="N157" s="816"/>
      <c r="O157" s="816"/>
      <c r="P157" s="47"/>
    </row>
    <row r="158" spans="2:19" ht="17.25" customHeight="1">
      <c r="B158" s="681"/>
      <c r="C158" s="1185"/>
      <c r="D158" s="1185"/>
      <c r="E158" s="1185"/>
      <c r="F158" s="1187"/>
      <c r="G158" s="1187"/>
      <c r="H158" s="1187"/>
      <c r="I158" s="681"/>
      <c r="J158" s="681"/>
      <c r="K158" s="681"/>
      <c r="L158" s="681"/>
      <c r="M158" s="816"/>
      <c r="N158" s="816"/>
      <c r="O158" s="816"/>
      <c r="P158" s="47"/>
    </row>
    <row r="159" spans="2:19" ht="17.25" customHeight="1" thickBot="1">
      <c r="B159" s="681"/>
      <c r="C159" s="1185"/>
      <c r="D159" s="1185"/>
      <c r="E159" s="1185"/>
      <c r="F159" s="1187"/>
      <c r="G159" s="1187"/>
      <c r="H159" s="1187"/>
      <c r="I159" s="681"/>
      <c r="J159" s="681"/>
      <c r="K159" s="681"/>
      <c r="L159" s="681"/>
      <c r="M159" s="816"/>
      <c r="N159" s="816"/>
      <c r="O159" s="816"/>
      <c r="P159" s="47"/>
      <c r="R159" s="610"/>
    </row>
    <row r="160" spans="2:19" ht="17.25" customHeight="1">
      <c r="B160" s="312" t="s">
        <v>890</v>
      </c>
      <c r="C160" s="252">
        <v>8</v>
      </c>
      <c r="D160" s="422">
        <v>1</v>
      </c>
      <c r="E160" s="252">
        <v>0</v>
      </c>
      <c r="F160" s="422">
        <v>4</v>
      </c>
      <c r="G160" s="252">
        <v>1</v>
      </c>
      <c r="H160" s="422">
        <v>2</v>
      </c>
      <c r="I160" s="252">
        <v>0</v>
      </c>
      <c r="J160" s="422">
        <v>0</v>
      </c>
      <c r="K160" s="252">
        <v>0</v>
      </c>
      <c r="L160" s="422">
        <v>0</v>
      </c>
      <c r="M160" s="252">
        <v>0</v>
      </c>
      <c r="N160" s="422">
        <v>1</v>
      </c>
      <c r="O160" s="252">
        <v>1</v>
      </c>
      <c r="P160" s="47"/>
      <c r="R160" s="610"/>
    </row>
    <row r="161" spans="2:19" ht="17.25" customHeight="1">
      <c r="B161" s="314" t="s">
        <v>1050</v>
      </c>
      <c r="C161" s="253">
        <v>1</v>
      </c>
      <c r="D161" s="423">
        <v>0</v>
      </c>
      <c r="E161" s="253">
        <v>0</v>
      </c>
      <c r="F161" s="423">
        <v>5</v>
      </c>
      <c r="G161" s="253">
        <v>3</v>
      </c>
      <c r="H161" s="423">
        <v>2</v>
      </c>
      <c r="I161" s="253">
        <v>4</v>
      </c>
      <c r="J161" s="423">
        <v>2</v>
      </c>
      <c r="K161" s="253">
        <v>0</v>
      </c>
      <c r="L161" s="423">
        <v>0</v>
      </c>
      <c r="M161" s="253">
        <v>0</v>
      </c>
      <c r="N161" s="423">
        <v>0</v>
      </c>
      <c r="O161" s="253">
        <v>0</v>
      </c>
      <c r="P161" s="47"/>
      <c r="R161" s="610"/>
    </row>
    <row r="162" spans="2:19" ht="17.25" customHeight="1" thickBot="1">
      <c r="B162" s="313" t="s">
        <v>1049</v>
      </c>
      <c r="C162" s="415">
        <v>2</v>
      </c>
      <c r="D162" s="424">
        <v>2</v>
      </c>
      <c r="E162" s="417">
        <v>1</v>
      </c>
      <c r="F162" s="424">
        <v>4</v>
      </c>
      <c r="G162" s="417">
        <v>1</v>
      </c>
      <c r="H162" s="424">
        <v>0</v>
      </c>
      <c r="I162" s="417">
        <v>3</v>
      </c>
      <c r="J162" s="424">
        <v>2</v>
      </c>
      <c r="K162" s="417">
        <v>1</v>
      </c>
      <c r="L162" s="424">
        <v>0</v>
      </c>
      <c r="M162" s="417">
        <v>0</v>
      </c>
      <c r="N162" s="424">
        <v>0</v>
      </c>
      <c r="O162" s="417">
        <v>1</v>
      </c>
      <c r="P162" s="47"/>
      <c r="R162" s="610"/>
    </row>
    <row r="163" spans="2:19" ht="17.25" customHeight="1">
      <c r="B163" s="44"/>
      <c r="C163" s="45"/>
      <c r="D163" s="45"/>
      <c r="E163" s="45"/>
      <c r="F163" s="45"/>
      <c r="G163" s="45"/>
      <c r="H163" s="45"/>
      <c r="I163" s="45"/>
      <c r="J163" s="45"/>
      <c r="K163" s="45"/>
      <c r="L163" s="45"/>
    </row>
    <row r="164" spans="2:19" ht="17.25" customHeight="1">
      <c r="B164" s="808" t="s">
        <v>1051</v>
      </c>
      <c r="C164" s="808"/>
      <c r="D164" s="808"/>
      <c r="E164" s="808"/>
      <c r="F164" s="808"/>
      <c r="G164" s="808"/>
      <c r="H164" s="808"/>
      <c r="I164" s="808"/>
      <c r="J164" s="808"/>
      <c r="K164" s="808"/>
    </row>
    <row r="165" spans="2:19" ht="17.25" customHeight="1" thickBot="1">
      <c r="K165" s="22"/>
      <c r="L165" s="22"/>
      <c r="M165" s="22"/>
      <c r="N165" s="22"/>
      <c r="O165" s="720" t="s">
        <v>444</v>
      </c>
      <c r="P165" s="720"/>
      <c r="Q165" s="720"/>
      <c r="R165" s="22"/>
      <c r="S165" s="22"/>
    </row>
    <row r="166" spans="2:19" ht="17.25" customHeight="1">
      <c r="B166" s="776" t="s">
        <v>228</v>
      </c>
      <c r="C166" s="835" t="s">
        <v>39</v>
      </c>
      <c r="D166" s="778" t="s">
        <v>40</v>
      </c>
      <c r="E166" s="778" t="s">
        <v>41</v>
      </c>
      <c r="F166" s="1128" t="s">
        <v>42</v>
      </c>
      <c r="H166" s="1407" t="s">
        <v>1288</v>
      </c>
      <c r="I166" s="1408"/>
      <c r="J166" s="1408"/>
      <c r="K166" s="1408"/>
      <c r="L166" s="1408"/>
      <c r="M166" s="1408"/>
      <c r="N166" s="1408"/>
      <c r="O166" s="1408"/>
      <c r="P166" s="1408"/>
      <c r="Q166" s="1409"/>
    </row>
    <row r="167" spans="2:19" ht="17.25" customHeight="1">
      <c r="B167" s="777"/>
      <c r="C167" s="836"/>
      <c r="D167" s="779"/>
      <c r="E167" s="779"/>
      <c r="F167" s="1129"/>
      <c r="H167" s="1410"/>
      <c r="I167" s="1411"/>
      <c r="J167" s="1411"/>
      <c r="K167" s="1411"/>
      <c r="L167" s="1411"/>
      <c r="M167" s="1411"/>
      <c r="N167" s="1411"/>
      <c r="O167" s="1411"/>
      <c r="P167" s="1411"/>
      <c r="Q167" s="1412"/>
    </row>
    <row r="168" spans="2:19" ht="17.25" customHeight="1">
      <c r="B168" s="777"/>
      <c r="C168" s="836"/>
      <c r="D168" s="779"/>
      <c r="E168" s="779"/>
      <c r="F168" s="1129"/>
      <c r="H168" s="1410"/>
      <c r="I168" s="1411"/>
      <c r="J168" s="1411"/>
      <c r="K168" s="1411"/>
      <c r="L168" s="1411"/>
      <c r="M168" s="1411"/>
      <c r="N168" s="1411"/>
      <c r="O168" s="1411"/>
      <c r="P168" s="1411"/>
      <c r="Q168" s="1412"/>
    </row>
    <row r="169" spans="2:19" ht="17.25" customHeight="1">
      <c r="B169" s="777"/>
      <c r="C169" s="836"/>
      <c r="D169" s="779"/>
      <c r="E169" s="779"/>
      <c r="F169" s="1129"/>
      <c r="H169" s="1410"/>
      <c r="I169" s="1411"/>
      <c r="J169" s="1411"/>
      <c r="K169" s="1411"/>
      <c r="L169" s="1411"/>
      <c r="M169" s="1411"/>
      <c r="N169" s="1411"/>
      <c r="O169" s="1411"/>
      <c r="P169" s="1411"/>
      <c r="Q169" s="1412"/>
    </row>
    <row r="170" spans="2:19" ht="17.25" customHeight="1" thickBot="1">
      <c r="B170" s="777"/>
      <c r="C170" s="836"/>
      <c r="D170" s="780"/>
      <c r="E170" s="780"/>
      <c r="F170" s="1130"/>
      <c r="H170" s="1410"/>
      <c r="I170" s="1411"/>
      <c r="J170" s="1411"/>
      <c r="K170" s="1411"/>
      <c r="L170" s="1411"/>
      <c r="M170" s="1411"/>
      <c r="N170" s="1411"/>
      <c r="O170" s="1411"/>
      <c r="P170" s="1411"/>
      <c r="Q170" s="1412"/>
    </row>
    <row r="171" spans="2:19" ht="17.25" customHeight="1">
      <c r="B171" s="312" t="s">
        <v>890</v>
      </c>
      <c r="C171" s="123">
        <f>SUM(D171:F171)</f>
        <v>0</v>
      </c>
      <c r="D171" s="126"/>
      <c r="E171" s="126"/>
      <c r="F171" s="124"/>
      <c r="H171" s="1410"/>
      <c r="I171" s="1411"/>
      <c r="J171" s="1411"/>
      <c r="K171" s="1411"/>
      <c r="L171" s="1411"/>
      <c r="M171" s="1411"/>
      <c r="N171" s="1411"/>
      <c r="O171" s="1411"/>
      <c r="P171" s="1411"/>
      <c r="Q171" s="1412"/>
    </row>
    <row r="172" spans="2:19" ht="17.25" customHeight="1">
      <c r="B172" s="314" t="s">
        <v>1050</v>
      </c>
      <c r="C172" s="128">
        <f>SUM(D172:F172)</f>
        <v>2</v>
      </c>
      <c r="D172" s="131">
        <v>1</v>
      </c>
      <c r="E172" s="131">
        <v>1</v>
      </c>
      <c r="F172" s="129"/>
      <c r="H172" s="1410"/>
      <c r="I172" s="1411"/>
      <c r="J172" s="1411"/>
      <c r="K172" s="1411"/>
      <c r="L172" s="1411"/>
      <c r="M172" s="1411"/>
      <c r="N172" s="1411"/>
      <c r="O172" s="1411"/>
      <c r="P172" s="1411"/>
      <c r="Q172" s="1412"/>
    </row>
    <row r="173" spans="2:19" ht="17.25" customHeight="1" thickBot="1">
      <c r="B173" s="313" t="s">
        <v>1049</v>
      </c>
      <c r="C173" s="142">
        <f>SUM(D173:F173)</f>
        <v>2</v>
      </c>
      <c r="D173" s="189">
        <v>1</v>
      </c>
      <c r="E173" s="189">
        <v>1</v>
      </c>
      <c r="F173" s="182"/>
      <c r="H173" s="1413"/>
      <c r="I173" s="1414"/>
      <c r="J173" s="1414"/>
      <c r="K173" s="1414"/>
      <c r="L173" s="1414"/>
      <c r="M173" s="1414"/>
      <c r="N173" s="1414"/>
      <c r="O173" s="1414"/>
      <c r="P173" s="1414"/>
      <c r="Q173" s="1415"/>
    </row>
    <row r="174" spans="2:19" ht="17.25" customHeight="1"/>
    <row r="175" spans="2:19" ht="17.25" customHeight="1">
      <c r="B175" s="808" t="s">
        <v>1052</v>
      </c>
      <c r="C175" s="808"/>
      <c r="D175" s="808"/>
      <c r="E175" s="808"/>
      <c r="F175" s="808"/>
      <c r="G175" s="808"/>
      <c r="H175" s="808"/>
      <c r="I175" s="808"/>
      <c r="J175" s="808"/>
      <c r="K175" s="808"/>
    </row>
    <row r="176" spans="2:19" ht="17.25" customHeight="1" thickBot="1">
      <c r="B176" s="9"/>
      <c r="C176" s="9"/>
      <c r="D176" s="9"/>
      <c r="J176" s="22"/>
      <c r="K176" s="22"/>
      <c r="L176" s="22"/>
      <c r="M176" s="22"/>
      <c r="N176" s="22"/>
      <c r="O176" s="1181" t="s">
        <v>549</v>
      </c>
      <c r="P176" s="1181"/>
      <c r="Q176" s="1181"/>
    </row>
    <row r="177" spans="2:22" ht="17.25" customHeight="1">
      <c r="B177" s="776" t="s">
        <v>228</v>
      </c>
      <c r="C177" s="1134" t="s">
        <v>43</v>
      </c>
      <c r="D177" s="778" t="s">
        <v>40</v>
      </c>
      <c r="E177" s="1128" t="s">
        <v>41</v>
      </c>
      <c r="G177" s="1214" t="s">
        <v>1108</v>
      </c>
      <c r="H177" s="1215"/>
      <c r="I177" s="1215"/>
      <c r="J177" s="1215"/>
      <c r="K177" s="1215"/>
      <c r="L177" s="1215"/>
      <c r="M177" s="1215"/>
      <c r="N177" s="1215"/>
      <c r="O177" s="1215"/>
      <c r="P177" s="1215"/>
      <c r="Q177" s="1216"/>
    </row>
    <row r="178" spans="2:22" ht="17.25" customHeight="1">
      <c r="B178" s="777"/>
      <c r="C178" s="1135"/>
      <c r="D178" s="779"/>
      <c r="E178" s="1129"/>
      <c r="G178" s="1217"/>
      <c r="H178" s="1218"/>
      <c r="I178" s="1218"/>
      <c r="J178" s="1218"/>
      <c r="K178" s="1218"/>
      <c r="L178" s="1218"/>
      <c r="M178" s="1218"/>
      <c r="N178" s="1218"/>
      <c r="O178" s="1218"/>
      <c r="P178" s="1218"/>
      <c r="Q178" s="1219"/>
    </row>
    <row r="179" spans="2:22" ht="17.25" customHeight="1">
      <c r="B179" s="777"/>
      <c r="C179" s="1135"/>
      <c r="D179" s="779"/>
      <c r="E179" s="1129"/>
      <c r="G179" s="1217"/>
      <c r="H179" s="1218"/>
      <c r="I179" s="1218"/>
      <c r="J179" s="1218"/>
      <c r="K179" s="1218"/>
      <c r="L179" s="1218"/>
      <c r="M179" s="1218"/>
      <c r="N179" s="1218"/>
      <c r="O179" s="1218"/>
      <c r="P179" s="1218"/>
      <c r="Q179" s="1219"/>
    </row>
    <row r="180" spans="2:22" ht="17.25" customHeight="1">
      <c r="B180" s="777"/>
      <c r="C180" s="1135"/>
      <c r="D180" s="779"/>
      <c r="E180" s="1129"/>
      <c r="G180" s="1217"/>
      <c r="H180" s="1218"/>
      <c r="I180" s="1218"/>
      <c r="J180" s="1218"/>
      <c r="K180" s="1218"/>
      <c r="L180" s="1218"/>
      <c r="M180" s="1218"/>
      <c r="N180" s="1218"/>
      <c r="O180" s="1218"/>
      <c r="P180" s="1218"/>
      <c r="Q180" s="1219"/>
    </row>
    <row r="181" spans="2:22" ht="17.25" customHeight="1" thickBot="1">
      <c r="B181" s="777"/>
      <c r="C181" s="1136"/>
      <c r="D181" s="780"/>
      <c r="E181" s="1130"/>
      <c r="G181" s="1217"/>
      <c r="H181" s="1218"/>
      <c r="I181" s="1218"/>
      <c r="J181" s="1218"/>
      <c r="K181" s="1218"/>
      <c r="L181" s="1218"/>
      <c r="M181" s="1218"/>
      <c r="N181" s="1218"/>
      <c r="O181" s="1218"/>
      <c r="P181" s="1218"/>
      <c r="Q181" s="1219"/>
    </row>
    <row r="182" spans="2:22" ht="17.25" customHeight="1">
      <c r="B182" s="312" t="s">
        <v>890</v>
      </c>
      <c r="C182" s="123">
        <f>SUM(D182:E182)</f>
        <v>0</v>
      </c>
      <c r="D182" s="126"/>
      <c r="E182" s="124"/>
      <c r="G182" s="1217"/>
      <c r="H182" s="1218"/>
      <c r="I182" s="1218"/>
      <c r="J182" s="1218"/>
      <c r="K182" s="1218"/>
      <c r="L182" s="1218"/>
      <c r="M182" s="1218"/>
      <c r="N182" s="1218"/>
      <c r="O182" s="1218"/>
      <c r="P182" s="1218"/>
      <c r="Q182" s="1219"/>
    </row>
    <row r="183" spans="2:22" ht="17.25" customHeight="1">
      <c r="B183" s="314" t="s">
        <v>1050</v>
      </c>
      <c r="C183" s="128">
        <f>SUM(D183:E183)</f>
        <v>0</v>
      </c>
      <c r="D183" s="131"/>
      <c r="E183" s="129"/>
      <c r="G183" s="1217"/>
      <c r="H183" s="1218"/>
      <c r="I183" s="1218"/>
      <c r="J183" s="1218"/>
      <c r="K183" s="1218"/>
      <c r="L183" s="1218"/>
      <c r="M183" s="1218"/>
      <c r="N183" s="1218"/>
      <c r="O183" s="1218"/>
      <c r="P183" s="1218"/>
      <c r="Q183" s="1219"/>
    </row>
    <row r="184" spans="2:22" ht="17.25" customHeight="1" thickBot="1">
      <c r="B184" s="313" t="s">
        <v>1049</v>
      </c>
      <c r="C184" s="142">
        <f>SUM(D184:E184)</f>
        <v>0</v>
      </c>
      <c r="D184" s="189"/>
      <c r="E184" s="182"/>
      <c r="G184" s="1220"/>
      <c r="H184" s="1221"/>
      <c r="I184" s="1221"/>
      <c r="J184" s="1221"/>
      <c r="K184" s="1221"/>
      <c r="L184" s="1221"/>
      <c r="M184" s="1221"/>
      <c r="N184" s="1221"/>
      <c r="O184" s="1221"/>
      <c r="P184" s="1221"/>
      <c r="Q184" s="1222"/>
    </row>
    <row r="185" spans="2:22" ht="17.25" customHeight="1">
      <c r="B185" s="86"/>
      <c r="C185" s="44"/>
      <c r="D185" s="44"/>
      <c r="E185" s="44"/>
    </row>
    <row r="186" spans="2:22" ht="17.25" customHeight="1">
      <c r="B186" s="808" t="s">
        <v>1053</v>
      </c>
      <c r="C186" s="808"/>
      <c r="D186" s="808"/>
      <c r="E186" s="808"/>
      <c r="F186" s="808"/>
      <c r="G186" s="808"/>
      <c r="H186" s="808"/>
      <c r="I186" s="808"/>
      <c r="J186" s="808"/>
      <c r="K186" s="808"/>
      <c r="L186" s="38"/>
      <c r="M186" s="39"/>
      <c r="N186" s="39"/>
      <c r="O186" s="39"/>
      <c r="P186" s="39"/>
      <c r="Q186" s="39"/>
      <c r="R186" s="39"/>
      <c r="S186" s="39"/>
      <c r="T186" s="39"/>
      <c r="U186" s="39"/>
      <c r="V186" s="39"/>
    </row>
    <row r="187" spans="2:22" ht="17.25" customHeight="1" thickBot="1">
      <c r="B187" s="38"/>
      <c r="C187" s="38"/>
      <c r="D187" s="38"/>
      <c r="J187" s="38"/>
      <c r="K187" s="38"/>
      <c r="L187" s="38"/>
      <c r="M187" s="39"/>
      <c r="N187" s="39"/>
      <c r="O187" s="39"/>
      <c r="P187" s="39"/>
      <c r="Q187" s="39"/>
      <c r="R187" s="39"/>
      <c r="S187" s="39"/>
      <c r="T187" s="39"/>
      <c r="U187" s="39"/>
      <c r="V187" s="39"/>
    </row>
    <row r="188" spans="2:22" ht="17.25" customHeight="1" thickBot="1">
      <c r="B188" s="776" t="s">
        <v>228</v>
      </c>
      <c r="C188" s="832" t="s">
        <v>150</v>
      </c>
      <c r="D188" s="833"/>
      <c r="E188" s="833"/>
      <c r="F188" s="834"/>
      <c r="G188" s="1403" t="s">
        <v>186</v>
      </c>
      <c r="H188" s="842"/>
      <c r="I188" s="842"/>
      <c r="J188" s="842"/>
      <c r="K188" s="842"/>
      <c r="L188" s="842"/>
      <c r="M188" s="842"/>
      <c r="N188" s="842"/>
      <c r="O188" s="842"/>
      <c r="P188" s="842"/>
      <c r="Q188" s="842"/>
      <c r="R188" s="842"/>
      <c r="S188" s="1123"/>
      <c r="T188" s="1123"/>
      <c r="U188" s="1123"/>
      <c r="V188" s="1290"/>
    </row>
    <row r="189" spans="2:22" ht="17.25" customHeight="1">
      <c r="B189" s="777"/>
      <c r="C189" s="841" t="s">
        <v>184</v>
      </c>
      <c r="D189" s="842" t="s">
        <v>40</v>
      </c>
      <c r="E189" s="842" t="s">
        <v>41</v>
      </c>
      <c r="F189" s="1288" t="s">
        <v>42</v>
      </c>
      <c r="G189" s="1289" t="s">
        <v>181</v>
      </c>
      <c r="H189" s="1123"/>
      <c r="I189" s="1123"/>
      <c r="J189" s="1290"/>
      <c r="K189" s="1122" t="s">
        <v>182</v>
      </c>
      <c r="L189" s="1123"/>
      <c r="M189" s="1123"/>
      <c r="N189" s="1124"/>
      <c r="O189" s="1131" t="s">
        <v>183</v>
      </c>
      <c r="P189" s="1132"/>
      <c r="Q189" s="1132"/>
      <c r="R189" s="1133"/>
      <c r="S189" s="1105" t="s">
        <v>506</v>
      </c>
      <c r="T189" s="1106"/>
      <c r="U189" s="1106"/>
      <c r="V189" s="1107"/>
    </row>
    <row r="190" spans="2:22" ht="17.25" customHeight="1">
      <c r="B190" s="777"/>
      <c r="C190" s="838"/>
      <c r="D190" s="840"/>
      <c r="E190" s="840"/>
      <c r="F190" s="1110"/>
      <c r="G190" s="837" t="s">
        <v>500</v>
      </c>
      <c r="H190" s="839" t="s">
        <v>495</v>
      </c>
      <c r="I190" s="839" t="s">
        <v>496</v>
      </c>
      <c r="J190" s="1084" t="s">
        <v>185</v>
      </c>
      <c r="K190" s="1108" t="s">
        <v>502</v>
      </c>
      <c r="L190" s="839" t="s">
        <v>495</v>
      </c>
      <c r="M190" s="839" t="s">
        <v>496</v>
      </c>
      <c r="N190" s="1182" t="s">
        <v>185</v>
      </c>
      <c r="O190" s="837" t="s">
        <v>504</v>
      </c>
      <c r="P190" s="839" t="s">
        <v>495</v>
      </c>
      <c r="Q190" s="839" t="s">
        <v>496</v>
      </c>
      <c r="R190" s="1084" t="s">
        <v>185</v>
      </c>
      <c r="S190" s="1108" t="s">
        <v>184</v>
      </c>
      <c r="T190" s="839" t="s">
        <v>495</v>
      </c>
      <c r="U190" s="839" t="s">
        <v>496</v>
      </c>
      <c r="V190" s="1085" t="s">
        <v>185</v>
      </c>
    </row>
    <row r="191" spans="2:22" ht="17.25" customHeight="1">
      <c r="B191" s="777"/>
      <c r="C191" s="838"/>
      <c r="D191" s="840"/>
      <c r="E191" s="840"/>
      <c r="F191" s="1110"/>
      <c r="G191" s="838"/>
      <c r="H191" s="840"/>
      <c r="I191" s="840"/>
      <c r="J191" s="1084"/>
      <c r="K191" s="1109"/>
      <c r="L191" s="840"/>
      <c r="M191" s="840"/>
      <c r="N191" s="1182"/>
      <c r="O191" s="838"/>
      <c r="P191" s="840"/>
      <c r="Q191" s="840"/>
      <c r="R191" s="1084"/>
      <c r="S191" s="1109"/>
      <c r="T191" s="840"/>
      <c r="U191" s="840"/>
      <c r="V191" s="1110"/>
    </row>
    <row r="192" spans="2:22" ht="20.25" customHeight="1" thickBot="1">
      <c r="B192" s="777"/>
      <c r="C192" s="838"/>
      <c r="D192" s="840"/>
      <c r="E192" s="840"/>
      <c r="F192" s="1110"/>
      <c r="G192" s="838"/>
      <c r="H192" s="840"/>
      <c r="I192" s="840"/>
      <c r="J192" s="1085"/>
      <c r="K192" s="1109"/>
      <c r="L192" s="840"/>
      <c r="M192" s="840"/>
      <c r="N192" s="1183"/>
      <c r="O192" s="838"/>
      <c r="P192" s="840"/>
      <c r="Q192" s="840"/>
      <c r="R192" s="1085"/>
      <c r="S192" s="1109"/>
      <c r="T192" s="840"/>
      <c r="U192" s="840"/>
      <c r="V192" s="1110"/>
    </row>
    <row r="193" spans="2:22" ht="17.25" customHeight="1">
      <c r="B193" s="312" t="s">
        <v>890</v>
      </c>
      <c r="C193" s="426">
        <f>AVERAGE(D193:F193)</f>
        <v>0.96066666666666656</v>
      </c>
      <c r="D193" s="179">
        <v>0.96199999999999997</v>
      </c>
      <c r="E193" s="179">
        <v>0.96399999999999997</v>
      </c>
      <c r="F193" s="180">
        <v>0.95599999999999996</v>
      </c>
      <c r="G193" s="434">
        <f>SUM(H193:I193)</f>
        <v>8916</v>
      </c>
      <c r="H193" s="432">
        <v>82</v>
      </c>
      <c r="I193" s="432">
        <v>8834</v>
      </c>
      <c r="J193" s="436">
        <v>7000</v>
      </c>
      <c r="K193" s="434">
        <f>SUM(L193:M193)</f>
        <v>22965</v>
      </c>
      <c r="L193" s="432">
        <v>1428</v>
      </c>
      <c r="M193" s="432">
        <v>21537</v>
      </c>
      <c r="N193" s="430">
        <v>20500</v>
      </c>
      <c r="O193" s="434">
        <f>SUM(P193:Q193)</f>
        <v>9924</v>
      </c>
      <c r="P193" s="432">
        <v>1687</v>
      </c>
      <c r="Q193" s="432">
        <v>8237</v>
      </c>
      <c r="R193" s="430">
        <v>7822</v>
      </c>
      <c r="S193" s="104">
        <f t="shared" ref="S193:T194" si="2">SUM(O193,K193,G193)</f>
        <v>41805</v>
      </c>
      <c r="T193" s="177">
        <f t="shared" si="2"/>
        <v>3197</v>
      </c>
      <c r="U193" s="177">
        <f>SUM(Q193,M193,I193)</f>
        <v>38608</v>
      </c>
      <c r="V193" s="105">
        <f>SUM(R193,N193,J193)</f>
        <v>35322</v>
      </c>
    </row>
    <row r="194" spans="2:22" ht="17.25" customHeight="1">
      <c r="B194" s="314" t="s">
        <v>1050</v>
      </c>
      <c r="C194" s="428">
        <f>AVERAGE(D194:F194)</f>
        <v>0.96573333333333322</v>
      </c>
      <c r="D194" s="427">
        <v>0.98</v>
      </c>
      <c r="E194" s="427">
        <v>0.96</v>
      </c>
      <c r="F194" s="250">
        <v>0.95720000000000005</v>
      </c>
      <c r="G194" s="435">
        <f t="shared" ref="G194:G195" si="3">SUM(H194:I194)</f>
        <v>7678</v>
      </c>
      <c r="H194" s="433">
        <v>178</v>
      </c>
      <c r="I194" s="433">
        <v>7500</v>
      </c>
      <c r="J194" s="437">
        <v>7300</v>
      </c>
      <c r="K194" s="435">
        <f t="shared" ref="K194:K195" si="4">SUM(L194:M194)</f>
        <v>22936</v>
      </c>
      <c r="L194" s="433">
        <v>1518</v>
      </c>
      <c r="M194" s="433">
        <v>21418</v>
      </c>
      <c r="N194" s="437">
        <v>21100</v>
      </c>
      <c r="O194" s="435">
        <f t="shared" ref="O194:O195" si="5">SUM(P194:Q194)</f>
        <v>10253</v>
      </c>
      <c r="P194" s="433">
        <v>1939</v>
      </c>
      <c r="Q194" s="433">
        <v>8314</v>
      </c>
      <c r="R194" s="437">
        <v>8120</v>
      </c>
      <c r="S194" s="106">
        <f t="shared" si="2"/>
        <v>40867</v>
      </c>
      <c r="T194" s="188">
        <f t="shared" si="2"/>
        <v>3635</v>
      </c>
      <c r="U194" s="188">
        <f>SUM(Q194,M194,I194)</f>
        <v>37232</v>
      </c>
      <c r="V194" s="107">
        <f>SUM(R194,N194,J194)</f>
        <v>36520</v>
      </c>
    </row>
    <row r="195" spans="2:22" ht="17.25" customHeight="1" thickBot="1">
      <c r="B195" s="313" t="s">
        <v>1049</v>
      </c>
      <c r="C195" s="251">
        <f>AVERAGE(D195:F195)</f>
        <v>32.791199999999996</v>
      </c>
      <c r="D195" s="631">
        <v>0.97319999999999995</v>
      </c>
      <c r="E195" s="631">
        <v>0.96040000000000003</v>
      </c>
      <c r="F195" s="164">
        <v>96.44</v>
      </c>
      <c r="G195" s="429">
        <f t="shared" si="3"/>
        <v>7378</v>
      </c>
      <c r="H195" s="431">
        <v>25</v>
      </c>
      <c r="I195" s="431">
        <v>7353</v>
      </c>
      <c r="J195" s="164">
        <v>7002</v>
      </c>
      <c r="K195" s="429">
        <f t="shared" si="4"/>
        <v>16879</v>
      </c>
      <c r="L195" s="431">
        <v>825</v>
      </c>
      <c r="M195" s="431">
        <v>16054</v>
      </c>
      <c r="N195" s="164">
        <v>15732</v>
      </c>
      <c r="O195" s="429">
        <f t="shared" si="5"/>
        <v>10678</v>
      </c>
      <c r="P195" s="431">
        <v>1966</v>
      </c>
      <c r="Q195" s="431">
        <v>8712</v>
      </c>
      <c r="R195" s="164">
        <v>7542</v>
      </c>
      <c r="S195" s="108">
        <f t="shared" ref="S195" si="6">SUM(O195,K195,G195)</f>
        <v>34935</v>
      </c>
      <c r="T195" s="178">
        <f t="shared" ref="T195" si="7">SUM(P195,L195,H195)</f>
        <v>2816</v>
      </c>
      <c r="U195" s="178">
        <f t="shared" ref="U195" si="8">SUM(Q195,M195,I195)</f>
        <v>32119</v>
      </c>
      <c r="V195" s="632">
        <f t="shared" ref="V195" si="9">SUM(R195,N195,J195)</f>
        <v>30276</v>
      </c>
    </row>
    <row r="196" spans="2:22" ht="17.25" customHeight="1">
      <c r="B196" s="10"/>
      <c r="C196" s="13"/>
      <c r="D196" s="13"/>
      <c r="E196" s="13"/>
      <c r="F196" s="10"/>
      <c r="G196" s="13"/>
      <c r="H196" s="13"/>
      <c r="I196" s="13"/>
      <c r="J196" s="15"/>
      <c r="K196" s="29"/>
      <c r="L196" s="29"/>
      <c r="M196" s="29"/>
      <c r="N196" s="29"/>
      <c r="O196" s="29"/>
      <c r="P196" s="29"/>
      <c r="Q196" s="29"/>
      <c r="R196" s="29"/>
      <c r="S196" s="29"/>
      <c r="T196" s="29"/>
      <c r="U196" s="15"/>
      <c r="V196" s="15"/>
    </row>
    <row r="197" spans="2:22" ht="17.25" customHeight="1" thickBot="1">
      <c r="B197" s="720" t="s">
        <v>549</v>
      </c>
      <c r="C197" s="720"/>
      <c r="D197" s="720"/>
      <c r="E197" s="13"/>
      <c r="F197" s="10"/>
      <c r="G197" s="13"/>
      <c r="H197" s="13"/>
      <c r="I197" s="13"/>
      <c r="J197" s="15"/>
      <c r="K197" s="29"/>
      <c r="L197" s="29"/>
      <c r="M197" s="29"/>
      <c r="N197" s="29"/>
      <c r="O197" s="29"/>
      <c r="P197" s="29"/>
      <c r="Q197" s="29"/>
      <c r="R197" s="29"/>
      <c r="S197" s="29"/>
      <c r="T197" s="29"/>
      <c r="U197" s="15"/>
      <c r="V197" s="15"/>
    </row>
    <row r="198" spans="2:22" ht="17.25" customHeight="1">
      <c r="B198" s="711" t="s">
        <v>1289</v>
      </c>
      <c r="C198" s="1111"/>
      <c r="D198" s="1111"/>
      <c r="E198" s="1111"/>
      <c r="F198" s="1111"/>
      <c r="G198" s="1111"/>
      <c r="H198" s="1111"/>
      <c r="I198" s="1111"/>
      <c r="J198" s="1111"/>
      <c r="K198" s="1112"/>
      <c r="L198" s="29"/>
      <c r="M198" s="787" t="s">
        <v>230</v>
      </c>
      <c r="N198" s="787"/>
      <c r="O198" s="787"/>
      <c r="P198" s="787"/>
      <c r="Q198" s="29"/>
      <c r="R198" s="787" t="s">
        <v>229</v>
      </c>
      <c r="S198" s="787"/>
      <c r="T198" s="787"/>
      <c r="U198" s="787"/>
      <c r="V198" s="15"/>
    </row>
    <row r="199" spans="2:22" ht="17.25" customHeight="1" thickBot="1">
      <c r="B199" s="1113"/>
      <c r="C199" s="1114"/>
      <c r="D199" s="1114"/>
      <c r="E199" s="1114"/>
      <c r="F199" s="1114"/>
      <c r="G199" s="1114"/>
      <c r="H199" s="1114"/>
      <c r="I199" s="1114"/>
      <c r="J199" s="1114"/>
      <c r="K199" s="1115"/>
      <c r="L199" s="29"/>
      <c r="Q199" s="29"/>
      <c r="V199" s="15"/>
    </row>
    <row r="200" spans="2:22" ht="17.25" customHeight="1">
      <c r="B200" s="1113"/>
      <c r="C200" s="1114"/>
      <c r="D200" s="1114"/>
      <c r="E200" s="1114"/>
      <c r="F200" s="1114"/>
      <c r="G200" s="1114"/>
      <c r="H200" s="1114"/>
      <c r="I200" s="1114"/>
      <c r="J200" s="1114"/>
      <c r="K200" s="1115"/>
      <c r="L200" s="29"/>
      <c r="M200" s="1119" t="s">
        <v>202</v>
      </c>
      <c r="N200" s="788" t="s">
        <v>514</v>
      </c>
      <c r="O200" s="788"/>
      <c r="P200" s="789"/>
      <c r="Q200" s="29"/>
      <c r="R200" s="1082" t="s">
        <v>174</v>
      </c>
      <c r="S200" s="697" t="s">
        <v>176</v>
      </c>
      <c r="T200" s="699"/>
      <c r="U200" s="680" t="s">
        <v>175</v>
      </c>
      <c r="V200" s="15"/>
    </row>
    <row r="201" spans="2:22" ht="17.25" customHeight="1" thickBot="1">
      <c r="B201" s="1113"/>
      <c r="C201" s="1114"/>
      <c r="D201" s="1114"/>
      <c r="E201" s="1114"/>
      <c r="F201" s="1114"/>
      <c r="G201" s="1114"/>
      <c r="H201" s="1114"/>
      <c r="I201" s="1114"/>
      <c r="J201" s="1114"/>
      <c r="K201" s="1115"/>
      <c r="L201" s="29"/>
      <c r="M201" s="1120"/>
      <c r="N201" s="790"/>
      <c r="O201" s="790"/>
      <c r="P201" s="791"/>
      <c r="Q201" s="29"/>
      <c r="R201" s="700"/>
      <c r="S201" s="721"/>
      <c r="T201" s="723"/>
      <c r="U201" s="684"/>
      <c r="V201" s="15"/>
    </row>
    <row r="202" spans="2:22" ht="17.25" customHeight="1" thickBot="1">
      <c r="B202" s="1113"/>
      <c r="C202" s="1114"/>
      <c r="D202" s="1114"/>
      <c r="E202" s="1114"/>
      <c r="F202" s="1114"/>
      <c r="G202" s="1114"/>
      <c r="H202" s="1114"/>
      <c r="I202" s="1114"/>
      <c r="J202" s="1114"/>
      <c r="K202" s="1115"/>
      <c r="L202" s="29"/>
      <c r="M202" s="1120"/>
      <c r="N202" s="820" t="s">
        <v>40</v>
      </c>
      <c r="O202" s="1291" t="s">
        <v>41</v>
      </c>
      <c r="P202" s="1125" t="s">
        <v>42</v>
      </c>
      <c r="Q202" s="29"/>
      <c r="R202" s="1083"/>
      <c r="S202" s="724"/>
      <c r="T202" s="726"/>
      <c r="U202" s="685"/>
      <c r="V202" s="15"/>
    </row>
    <row r="203" spans="2:22" ht="17.25" customHeight="1">
      <c r="B203" s="1113"/>
      <c r="C203" s="1114"/>
      <c r="D203" s="1114"/>
      <c r="E203" s="1114"/>
      <c r="F203" s="1114"/>
      <c r="G203" s="1114"/>
      <c r="H203" s="1114"/>
      <c r="I203" s="1114"/>
      <c r="J203" s="1114"/>
      <c r="K203" s="1115"/>
      <c r="L203" s="29"/>
      <c r="M203" s="1120"/>
      <c r="N203" s="821"/>
      <c r="O203" s="1292"/>
      <c r="P203" s="1126"/>
      <c r="Q203" s="29"/>
      <c r="R203" s="340">
        <v>0</v>
      </c>
      <c r="S203" s="166">
        <v>0</v>
      </c>
      <c r="T203" s="167">
        <v>0</v>
      </c>
      <c r="U203" s="168">
        <f>SUM(S203:T203)</f>
        <v>0</v>
      </c>
      <c r="V203" s="15"/>
    </row>
    <row r="204" spans="2:22" ht="17.25" customHeight="1" thickBot="1">
      <c r="B204" s="1113"/>
      <c r="C204" s="1114"/>
      <c r="D204" s="1114"/>
      <c r="E204" s="1114"/>
      <c r="F204" s="1114"/>
      <c r="G204" s="1114"/>
      <c r="H204" s="1114"/>
      <c r="I204" s="1114"/>
      <c r="J204" s="1114"/>
      <c r="K204" s="1115"/>
      <c r="L204" s="29"/>
      <c r="M204" s="1121"/>
      <c r="N204" s="822"/>
      <c r="O204" s="1293"/>
      <c r="P204" s="1127"/>
      <c r="Q204" s="29"/>
      <c r="R204" s="341"/>
      <c r="S204" s="170"/>
      <c r="T204" s="171"/>
      <c r="U204" s="172">
        <f t="shared" ref="U204:U206" si="10">SUM(S204:T204)</f>
        <v>0</v>
      </c>
      <c r="V204" s="15"/>
    </row>
    <row r="205" spans="2:22" ht="17.25" customHeight="1" thickBot="1">
      <c r="B205" s="1116"/>
      <c r="C205" s="1117"/>
      <c r="D205" s="1117"/>
      <c r="E205" s="1117"/>
      <c r="F205" s="1117"/>
      <c r="G205" s="1117"/>
      <c r="H205" s="1117"/>
      <c r="I205" s="1117"/>
      <c r="J205" s="1117"/>
      <c r="K205" s="1118"/>
      <c r="M205" s="161">
        <f>SUM(N205:P205)</f>
        <v>0</v>
      </c>
      <c r="N205" s="162">
        <v>0</v>
      </c>
      <c r="O205" s="163">
        <v>0</v>
      </c>
      <c r="P205" s="164">
        <v>0</v>
      </c>
      <c r="Q205" s="15"/>
      <c r="R205" s="341"/>
      <c r="S205" s="170"/>
      <c r="T205" s="171"/>
      <c r="U205" s="172">
        <f t="shared" si="10"/>
        <v>0</v>
      </c>
      <c r="V205" s="15"/>
    </row>
    <row r="206" spans="2:22" ht="17.25" customHeight="1" thickBot="1">
      <c r="M206" s="1060"/>
      <c r="N206" s="1061"/>
      <c r="O206" s="1061"/>
      <c r="P206" s="1061"/>
      <c r="R206" s="342"/>
      <c r="S206" s="174"/>
      <c r="T206" s="175"/>
      <c r="U206" s="176">
        <f t="shared" si="10"/>
        <v>0</v>
      </c>
    </row>
    <row r="207" spans="2:22" ht="17.25" customHeight="1">
      <c r="B207" s="808" t="s">
        <v>1014</v>
      </c>
      <c r="C207" s="808"/>
      <c r="D207" s="808"/>
      <c r="E207" s="808"/>
      <c r="F207" s="808"/>
      <c r="G207" s="808"/>
      <c r="H207" s="808"/>
      <c r="I207" s="808"/>
    </row>
    <row r="208" spans="2:22" ht="17.25" customHeight="1"/>
    <row r="209" spans="2:22" ht="17.25" customHeight="1" thickBot="1">
      <c r="B209" s="909" t="s">
        <v>1054</v>
      </c>
      <c r="C209" s="909"/>
      <c r="D209" s="909"/>
      <c r="E209" s="909"/>
      <c r="F209" s="909"/>
      <c r="G209" s="909"/>
      <c r="H209" s="909"/>
      <c r="I209" s="909"/>
      <c r="Q209" s="720" t="s">
        <v>444</v>
      </c>
      <c r="R209" s="720"/>
      <c r="S209" s="720"/>
      <c r="T209" s="46"/>
      <c r="U209" s="46"/>
      <c r="V209" s="87"/>
    </row>
    <row r="210" spans="2:22" ht="17.25" customHeight="1">
      <c r="B210" s="680" t="s">
        <v>44</v>
      </c>
      <c r="C210" s="956" t="s">
        <v>45</v>
      </c>
      <c r="D210" s="957"/>
      <c r="E210" s="957"/>
      <c r="F210" s="957"/>
      <c r="G210" s="957"/>
      <c r="H210" s="957"/>
      <c r="I210" s="957"/>
      <c r="J210" s="957"/>
      <c r="K210" s="957"/>
      <c r="L210" s="957"/>
      <c r="M210" s="957"/>
      <c r="N210" s="1065"/>
      <c r="O210" s="680" t="s">
        <v>140</v>
      </c>
      <c r="Q210" s="1140" t="s">
        <v>1290</v>
      </c>
      <c r="R210" s="1141"/>
      <c r="S210" s="1141"/>
      <c r="T210" s="1141"/>
      <c r="U210" s="1142"/>
      <c r="V210" s="88"/>
    </row>
    <row r="211" spans="2:22" ht="17.25" customHeight="1">
      <c r="B211" s="681"/>
      <c r="C211" s="1066"/>
      <c r="D211" s="1067"/>
      <c r="E211" s="1067"/>
      <c r="F211" s="1067"/>
      <c r="G211" s="1067"/>
      <c r="H211" s="1067"/>
      <c r="I211" s="1067"/>
      <c r="J211" s="1067"/>
      <c r="K211" s="1067"/>
      <c r="L211" s="1067"/>
      <c r="M211" s="1067"/>
      <c r="N211" s="1068"/>
      <c r="O211" s="681"/>
      <c r="Q211" s="1143"/>
      <c r="R211" s="1144"/>
      <c r="S211" s="1144"/>
      <c r="T211" s="1144"/>
      <c r="U211" s="1145"/>
      <c r="V211" s="88"/>
    </row>
    <row r="212" spans="2:22" ht="17.25" customHeight="1" thickBot="1">
      <c r="B212" s="682"/>
      <c r="C212" s="191" t="s">
        <v>46</v>
      </c>
      <c r="D212" s="192" t="s">
        <v>47</v>
      </c>
      <c r="E212" s="192" t="s">
        <v>47</v>
      </c>
      <c r="F212" s="192" t="s">
        <v>48</v>
      </c>
      <c r="G212" s="192" t="s">
        <v>49</v>
      </c>
      <c r="H212" s="192" t="s">
        <v>50</v>
      </c>
      <c r="I212" s="192" t="s">
        <v>51</v>
      </c>
      <c r="J212" s="192" t="s">
        <v>52</v>
      </c>
      <c r="K212" s="192" t="s">
        <v>53</v>
      </c>
      <c r="L212" s="192" t="s">
        <v>54</v>
      </c>
      <c r="M212" s="192" t="s">
        <v>55</v>
      </c>
      <c r="N212" s="193" t="s">
        <v>56</v>
      </c>
      <c r="O212" s="681"/>
      <c r="Q212" s="1143"/>
      <c r="R212" s="1144"/>
      <c r="S212" s="1144"/>
      <c r="T212" s="1144"/>
      <c r="U212" s="1145"/>
      <c r="V212" s="88"/>
    </row>
    <row r="213" spans="2:22" ht="17.25" customHeight="1" thickBot="1">
      <c r="B213" s="315" t="s">
        <v>371</v>
      </c>
      <c r="C213" s="125"/>
      <c r="D213" s="126">
        <v>1</v>
      </c>
      <c r="E213" s="126">
        <v>2</v>
      </c>
      <c r="F213" s="126">
        <v>2</v>
      </c>
      <c r="G213" s="126">
        <v>1</v>
      </c>
      <c r="H213" s="126">
        <v>2</v>
      </c>
      <c r="I213" s="126">
        <v>1</v>
      </c>
      <c r="J213" s="126"/>
      <c r="K213" s="126"/>
      <c r="L213" s="126">
        <v>1</v>
      </c>
      <c r="M213" s="126"/>
      <c r="N213" s="127">
        <v>1</v>
      </c>
      <c r="O213" s="137">
        <f>SUM(C213:N213)</f>
        <v>11</v>
      </c>
      <c r="Q213" s="1143"/>
      <c r="R213" s="1144"/>
      <c r="S213" s="1144"/>
      <c r="T213" s="1144"/>
      <c r="U213" s="1145"/>
      <c r="V213" s="88"/>
    </row>
    <row r="214" spans="2:22" ht="17.25" customHeight="1">
      <c r="B214" s="316" t="s">
        <v>187</v>
      </c>
      <c r="C214" s="130">
        <v>3</v>
      </c>
      <c r="D214" s="131">
        <v>2</v>
      </c>
      <c r="E214" s="131">
        <v>1</v>
      </c>
      <c r="F214" s="131">
        <v>1</v>
      </c>
      <c r="G214" s="131">
        <v>1</v>
      </c>
      <c r="H214" s="131">
        <v>1</v>
      </c>
      <c r="I214" s="131">
        <v>1</v>
      </c>
      <c r="J214" s="131">
        <v>3</v>
      </c>
      <c r="K214" s="131">
        <v>3</v>
      </c>
      <c r="L214" s="131">
        <v>1</v>
      </c>
      <c r="M214" s="131">
        <v>2</v>
      </c>
      <c r="N214" s="132"/>
      <c r="O214" s="140">
        <f t="shared" ref="O214:O216" si="11">SUM(C214:N214)</f>
        <v>19</v>
      </c>
      <c r="Q214" s="1143"/>
      <c r="R214" s="1144"/>
      <c r="S214" s="1144"/>
      <c r="T214" s="1144"/>
      <c r="U214" s="1145"/>
      <c r="V214" s="88"/>
    </row>
    <row r="215" spans="2:22" ht="17.25" customHeight="1">
      <c r="B215" s="99" t="s">
        <v>188</v>
      </c>
      <c r="C215" s="130">
        <v>1</v>
      </c>
      <c r="D215" s="131"/>
      <c r="E215" s="131"/>
      <c r="F215" s="131"/>
      <c r="G215" s="131">
        <v>2</v>
      </c>
      <c r="H215" s="131"/>
      <c r="I215" s="131">
        <v>1</v>
      </c>
      <c r="J215" s="131"/>
      <c r="K215" s="131"/>
      <c r="L215" s="131">
        <v>1</v>
      </c>
      <c r="M215" s="131">
        <v>1</v>
      </c>
      <c r="N215" s="132">
        <v>1</v>
      </c>
      <c r="O215" s="140">
        <f t="shared" si="11"/>
        <v>7</v>
      </c>
      <c r="Q215" s="1143"/>
      <c r="R215" s="1144"/>
      <c r="S215" s="1144"/>
      <c r="T215" s="1144"/>
      <c r="U215" s="1145"/>
      <c r="V215" s="88"/>
    </row>
    <row r="216" spans="2:22" ht="17.25" customHeight="1" thickBot="1">
      <c r="B216" s="317" t="s">
        <v>57</v>
      </c>
      <c r="C216" s="143"/>
      <c r="D216" s="189"/>
      <c r="E216" s="189"/>
      <c r="F216" s="189"/>
      <c r="G216" s="189"/>
      <c r="H216" s="189"/>
      <c r="I216" s="189"/>
      <c r="J216" s="189"/>
      <c r="K216" s="189"/>
      <c r="L216" s="189"/>
      <c r="M216" s="189"/>
      <c r="N216" s="190"/>
      <c r="O216" s="337">
        <f t="shared" si="11"/>
        <v>0</v>
      </c>
      <c r="Q216" s="1143"/>
      <c r="R216" s="1144"/>
      <c r="S216" s="1144"/>
      <c r="T216" s="1144"/>
      <c r="U216" s="1145"/>
      <c r="V216" s="88"/>
    </row>
    <row r="217" spans="2:22" ht="17.25" customHeight="1">
      <c r="B217" s="859" t="s">
        <v>140</v>
      </c>
      <c r="C217" s="1397">
        <f>SUM(C213:C216)</f>
        <v>4</v>
      </c>
      <c r="D217" s="1397">
        <f t="shared" ref="D217:N217" si="12">SUM(D213:D216)</f>
        <v>3</v>
      </c>
      <c r="E217" s="1397">
        <f t="shared" si="12"/>
        <v>3</v>
      </c>
      <c r="F217" s="1397">
        <f t="shared" si="12"/>
        <v>3</v>
      </c>
      <c r="G217" s="1397">
        <f t="shared" si="12"/>
        <v>4</v>
      </c>
      <c r="H217" s="1397">
        <f t="shared" si="12"/>
        <v>3</v>
      </c>
      <c r="I217" s="1397">
        <f t="shared" si="12"/>
        <v>3</v>
      </c>
      <c r="J217" s="1397">
        <f t="shared" si="12"/>
        <v>3</v>
      </c>
      <c r="K217" s="1397">
        <f t="shared" si="12"/>
        <v>3</v>
      </c>
      <c r="L217" s="1397">
        <f t="shared" si="12"/>
        <v>3</v>
      </c>
      <c r="M217" s="1397">
        <f t="shared" si="12"/>
        <v>3</v>
      </c>
      <c r="N217" s="1428">
        <f t="shared" si="12"/>
        <v>2</v>
      </c>
      <c r="O217" s="1430">
        <f>SUM(O213:O216)</f>
        <v>37</v>
      </c>
      <c r="Q217" s="1143"/>
      <c r="R217" s="1144"/>
      <c r="S217" s="1144"/>
      <c r="T217" s="1144"/>
      <c r="U217" s="1145"/>
      <c r="V217" s="88"/>
    </row>
    <row r="218" spans="2:22" ht="17.25" customHeight="1" thickBot="1">
      <c r="B218" s="861"/>
      <c r="C218" s="1398"/>
      <c r="D218" s="1398"/>
      <c r="E218" s="1398"/>
      <c r="F218" s="1398"/>
      <c r="G218" s="1398"/>
      <c r="H218" s="1398"/>
      <c r="I218" s="1398"/>
      <c r="J218" s="1398"/>
      <c r="K218" s="1398"/>
      <c r="L218" s="1398"/>
      <c r="M218" s="1398"/>
      <c r="N218" s="1429"/>
      <c r="O218" s="1431"/>
      <c r="Q218" s="1146"/>
      <c r="R218" s="1147"/>
      <c r="S218" s="1147"/>
      <c r="T218" s="1147"/>
      <c r="U218" s="1148"/>
      <c r="V218" s="88"/>
    </row>
    <row r="219" spans="2:22" ht="17.25" customHeight="1">
      <c r="B219" s="70"/>
      <c r="C219" s="89"/>
      <c r="D219" s="89"/>
      <c r="E219" s="89"/>
      <c r="F219" s="89"/>
      <c r="G219" s="89"/>
      <c r="H219" s="89"/>
      <c r="I219" s="89"/>
      <c r="J219" s="89"/>
      <c r="K219" s="89"/>
      <c r="L219" s="89"/>
      <c r="M219" s="89"/>
      <c r="N219" s="89"/>
      <c r="O219" s="89"/>
      <c r="P219" s="89"/>
      <c r="Q219" s="89"/>
      <c r="R219" s="89"/>
      <c r="S219" s="5"/>
      <c r="T219" s="88"/>
      <c r="U219" s="88"/>
      <c r="V219" s="88"/>
    </row>
    <row r="220" spans="2:22" ht="17.25" customHeight="1" thickBot="1">
      <c r="B220" s="661" t="s">
        <v>1055</v>
      </c>
      <c r="C220" s="909"/>
      <c r="D220" s="909"/>
      <c r="E220" s="909"/>
      <c r="F220" s="909"/>
      <c r="G220" s="909"/>
      <c r="H220" s="909"/>
      <c r="I220" s="909"/>
      <c r="J220" s="909"/>
      <c r="K220" s="909"/>
      <c r="L220" s="909"/>
      <c r="M220" s="909"/>
      <c r="N220" s="89"/>
      <c r="O220" s="89"/>
      <c r="P220" s="89"/>
      <c r="Q220" s="89"/>
      <c r="R220" s="89"/>
      <c r="S220" s="5"/>
      <c r="T220" s="88"/>
      <c r="U220" s="88"/>
      <c r="V220" s="88"/>
    </row>
    <row r="221" spans="2:22" ht="17.25" customHeight="1" thickBot="1">
      <c r="B221" s="343" t="s">
        <v>174</v>
      </c>
      <c r="C221" s="1072" t="s">
        <v>862</v>
      </c>
      <c r="D221" s="1072"/>
      <c r="E221" s="848"/>
      <c r="F221" s="848"/>
      <c r="G221" s="848"/>
      <c r="H221" s="849"/>
      <c r="I221" s="847" t="s">
        <v>863</v>
      </c>
      <c r="J221" s="848"/>
      <c r="K221" s="848"/>
      <c r="L221" s="848"/>
      <c r="M221" s="848"/>
      <c r="N221" s="849"/>
      <c r="O221" s="847" t="s">
        <v>864</v>
      </c>
      <c r="P221" s="848"/>
      <c r="Q221" s="848"/>
      <c r="R221" s="848"/>
      <c r="S221" s="848"/>
      <c r="T221" s="849"/>
      <c r="U221" s="1389" t="s">
        <v>811</v>
      </c>
      <c r="V221" s="1389" t="s">
        <v>810</v>
      </c>
    </row>
    <row r="222" spans="2:22" ht="17.25" customHeight="1" thickBot="1">
      <c r="B222" s="344" t="s">
        <v>972</v>
      </c>
      <c r="C222" s="824" t="s">
        <v>804</v>
      </c>
      <c r="D222" s="825"/>
      <c r="E222" s="826" t="s">
        <v>805</v>
      </c>
      <c r="F222" s="827"/>
      <c r="G222" s="826"/>
      <c r="H222" s="827"/>
      <c r="I222" s="826" t="s">
        <v>804</v>
      </c>
      <c r="J222" s="827"/>
      <c r="K222" s="826" t="s">
        <v>805</v>
      </c>
      <c r="L222" s="827"/>
      <c r="M222" s="826"/>
      <c r="N222" s="827"/>
      <c r="O222" s="826" t="s">
        <v>804</v>
      </c>
      <c r="P222" s="827"/>
      <c r="Q222" s="826" t="s">
        <v>805</v>
      </c>
      <c r="R222" s="827"/>
      <c r="S222" s="826"/>
      <c r="T222" s="827"/>
      <c r="U222" s="1390"/>
      <c r="V222" s="1390"/>
    </row>
    <row r="223" spans="2:22" ht="17.25" customHeight="1">
      <c r="B223" s="1432" t="s">
        <v>228</v>
      </c>
      <c r="C223" s="828" t="s">
        <v>861</v>
      </c>
      <c r="D223" s="831" t="s">
        <v>210</v>
      </c>
      <c r="E223" s="784" t="s">
        <v>861</v>
      </c>
      <c r="F223" s="781" t="s">
        <v>210</v>
      </c>
      <c r="G223" s="784" t="s">
        <v>861</v>
      </c>
      <c r="H223" s="781" t="s">
        <v>210</v>
      </c>
      <c r="I223" s="784" t="s">
        <v>861</v>
      </c>
      <c r="J223" s="781" t="s">
        <v>210</v>
      </c>
      <c r="K223" s="784" t="s">
        <v>861</v>
      </c>
      <c r="L223" s="781" t="s">
        <v>210</v>
      </c>
      <c r="M223" s="784" t="s">
        <v>861</v>
      </c>
      <c r="N223" s="781" t="s">
        <v>210</v>
      </c>
      <c r="O223" s="784" t="s">
        <v>861</v>
      </c>
      <c r="P223" s="781" t="s">
        <v>210</v>
      </c>
      <c r="Q223" s="784" t="s">
        <v>861</v>
      </c>
      <c r="R223" s="781" t="s">
        <v>210</v>
      </c>
      <c r="S223" s="784" t="s">
        <v>861</v>
      </c>
      <c r="T223" s="781" t="s">
        <v>210</v>
      </c>
      <c r="U223" s="1390"/>
      <c r="V223" s="1390"/>
    </row>
    <row r="224" spans="2:22" ht="17.25" customHeight="1">
      <c r="B224" s="1433"/>
      <c r="C224" s="829"/>
      <c r="D224" s="782"/>
      <c r="E224" s="785"/>
      <c r="F224" s="782"/>
      <c r="G224" s="785"/>
      <c r="H224" s="782"/>
      <c r="I224" s="785"/>
      <c r="J224" s="782"/>
      <c r="K224" s="785"/>
      <c r="L224" s="782"/>
      <c r="M224" s="785"/>
      <c r="N224" s="782"/>
      <c r="O224" s="785"/>
      <c r="P224" s="782"/>
      <c r="Q224" s="785"/>
      <c r="R224" s="782"/>
      <c r="S224" s="785"/>
      <c r="T224" s="782"/>
      <c r="U224" s="1390"/>
      <c r="V224" s="1390"/>
    </row>
    <row r="225" spans="2:36" ht="17.25" customHeight="1" thickBot="1">
      <c r="B225" s="1434"/>
      <c r="C225" s="830"/>
      <c r="D225" s="783"/>
      <c r="E225" s="786"/>
      <c r="F225" s="783"/>
      <c r="G225" s="786"/>
      <c r="H225" s="783"/>
      <c r="I225" s="786"/>
      <c r="J225" s="783"/>
      <c r="K225" s="786"/>
      <c r="L225" s="783"/>
      <c r="M225" s="786"/>
      <c r="N225" s="783"/>
      <c r="O225" s="786"/>
      <c r="P225" s="783"/>
      <c r="Q225" s="786"/>
      <c r="R225" s="783"/>
      <c r="S225" s="786"/>
      <c r="T225" s="783"/>
      <c r="U225" s="1390"/>
      <c r="V225" s="1390"/>
    </row>
    <row r="226" spans="2:36" ht="17.25" customHeight="1">
      <c r="B226" s="312" t="s">
        <v>890</v>
      </c>
      <c r="C226" s="153">
        <v>1</v>
      </c>
      <c r="D226" s="154">
        <v>28</v>
      </c>
      <c r="E226" s="447">
        <v>1</v>
      </c>
      <c r="F226" s="444">
        <v>35</v>
      </c>
      <c r="G226" s="443"/>
      <c r="H226" s="444"/>
      <c r="I226" s="443">
        <v>1</v>
      </c>
      <c r="J226" s="445">
        <v>21</v>
      </c>
      <c r="K226" s="443">
        <v>1</v>
      </c>
      <c r="L226" s="444">
        <v>29</v>
      </c>
      <c r="M226" s="447"/>
      <c r="N226" s="445"/>
      <c r="O226" s="443">
        <v>1</v>
      </c>
      <c r="P226" s="444">
        <v>22</v>
      </c>
      <c r="Q226" s="447">
        <v>1</v>
      </c>
      <c r="R226" s="444">
        <v>33</v>
      </c>
      <c r="S226" s="443"/>
      <c r="T226" s="444"/>
      <c r="U226" s="453">
        <f t="shared" ref="U226:V228" si="13">SUM(S226,Q226,O226,M226,K226,I226,G226,E226,C226)</f>
        <v>6</v>
      </c>
      <c r="V226" s="451">
        <f t="shared" si="13"/>
        <v>168</v>
      </c>
    </row>
    <row r="227" spans="2:36" ht="17.25" customHeight="1">
      <c r="B227" s="314" t="s">
        <v>1050</v>
      </c>
      <c r="C227" s="441">
        <v>1</v>
      </c>
      <c r="D227" s="438">
        <v>35</v>
      </c>
      <c r="E227" s="425">
        <v>2</v>
      </c>
      <c r="F227" s="440">
        <v>58</v>
      </c>
      <c r="G227" s="450"/>
      <c r="H227" s="446"/>
      <c r="I227" s="442">
        <v>1</v>
      </c>
      <c r="J227" s="439">
        <v>27</v>
      </c>
      <c r="K227" s="442">
        <v>1</v>
      </c>
      <c r="L227" s="440">
        <v>33</v>
      </c>
      <c r="M227" s="448"/>
      <c r="N227" s="449"/>
      <c r="O227" s="442">
        <v>1</v>
      </c>
      <c r="P227" s="440">
        <v>25</v>
      </c>
      <c r="Q227" s="425">
        <v>1</v>
      </c>
      <c r="R227" s="440">
        <v>26</v>
      </c>
      <c r="S227" s="450"/>
      <c r="T227" s="446"/>
      <c r="U227" s="454">
        <f t="shared" si="13"/>
        <v>7</v>
      </c>
      <c r="V227" s="452">
        <f t="shared" si="13"/>
        <v>204</v>
      </c>
    </row>
    <row r="228" spans="2:36" ht="17.25" customHeight="1" thickBot="1">
      <c r="B228" s="313" t="s">
        <v>1049</v>
      </c>
      <c r="C228" s="455">
        <v>1</v>
      </c>
      <c r="D228" s="459">
        <v>35</v>
      </c>
      <c r="E228" s="457">
        <v>2</v>
      </c>
      <c r="F228" s="458">
        <v>58</v>
      </c>
      <c r="G228" s="155"/>
      <c r="H228" s="156"/>
      <c r="I228" s="457">
        <v>1</v>
      </c>
      <c r="J228" s="458">
        <v>33</v>
      </c>
      <c r="K228" s="456">
        <v>2</v>
      </c>
      <c r="L228" s="460">
        <v>58</v>
      </c>
      <c r="M228" s="249"/>
      <c r="N228" s="157"/>
      <c r="O228" s="456">
        <v>1</v>
      </c>
      <c r="P228" s="460">
        <v>26</v>
      </c>
      <c r="Q228" s="457">
        <v>1</v>
      </c>
      <c r="R228" s="458">
        <v>35</v>
      </c>
      <c r="S228" s="155"/>
      <c r="T228" s="156"/>
      <c r="U228" s="328">
        <f t="shared" si="13"/>
        <v>8</v>
      </c>
      <c r="V228" s="327">
        <f t="shared" si="13"/>
        <v>245</v>
      </c>
    </row>
    <row r="229" spans="2:36" ht="17.25" customHeight="1">
      <c r="B229" s="70"/>
      <c r="C229" s="89"/>
      <c r="D229" s="89"/>
      <c r="E229" s="89"/>
      <c r="F229" s="89"/>
      <c r="G229" s="89"/>
      <c r="H229" s="89"/>
      <c r="I229" s="89"/>
      <c r="J229" s="89"/>
      <c r="K229" s="89"/>
      <c r="L229" s="89"/>
      <c r="M229" s="89"/>
      <c r="N229" s="89"/>
      <c r="O229" s="89"/>
      <c r="P229" s="89"/>
      <c r="Q229" s="89"/>
      <c r="R229" s="89"/>
      <c r="S229" s="5"/>
      <c r="T229" s="88"/>
      <c r="U229" s="88"/>
      <c r="V229" s="88"/>
    </row>
    <row r="230" spans="2:36" ht="17.25" customHeight="1" thickBot="1">
      <c r="B230" s="909" t="s">
        <v>1056</v>
      </c>
      <c r="C230" s="909"/>
      <c r="D230" s="909"/>
      <c r="E230" s="909"/>
      <c r="F230" s="909"/>
      <c r="G230" s="909"/>
      <c r="H230" s="909"/>
      <c r="I230" s="909"/>
      <c r="J230" s="909"/>
      <c r="K230" s="22"/>
      <c r="L230" s="22"/>
      <c r="O230" s="720" t="s">
        <v>549</v>
      </c>
      <c r="P230" s="720"/>
      <c r="Q230" s="720"/>
      <c r="T230" s="5"/>
      <c r="U230" s="94"/>
      <c r="V230" s="94"/>
      <c r="W230" s="94"/>
      <c r="X230" s="94"/>
      <c r="Y230" s="94"/>
      <c r="Z230" s="94"/>
      <c r="AA230" s="94"/>
      <c r="AB230" s="94"/>
      <c r="AC230" s="94"/>
      <c r="AD230" s="94"/>
      <c r="AE230" s="94"/>
      <c r="AF230" s="94"/>
      <c r="AG230" s="94"/>
      <c r="AH230" s="94"/>
      <c r="AI230" s="94"/>
      <c r="AJ230" s="5"/>
    </row>
    <row r="231" spans="2:36" ht="17.25" customHeight="1">
      <c r="B231" s="956" t="s">
        <v>377</v>
      </c>
      <c r="C231" s="957"/>
      <c r="D231" s="957"/>
      <c r="E231" s="957"/>
      <c r="F231" s="957"/>
      <c r="G231" s="957"/>
      <c r="H231" s="1065"/>
      <c r="I231" s="1094" t="s">
        <v>84</v>
      </c>
      <c r="J231" s="1172" t="s">
        <v>514</v>
      </c>
      <c r="K231" s="1173"/>
      <c r="L231" s="1174"/>
      <c r="M231" s="1096" t="s">
        <v>232</v>
      </c>
      <c r="N231" s="194"/>
      <c r="O231" s="711" t="s">
        <v>1317</v>
      </c>
      <c r="P231" s="712"/>
      <c r="Q231" s="712"/>
      <c r="R231" s="712"/>
      <c r="S231" s="713"/>
      <c r="T231" s="5"/>
      <c r="U231" s="94"/>
      <c r="V231" s="94"/>
      <c r="W231" s="94"/>
      <c r="X231" s="94"/>
      <c r="Y231" s="94"/>
      <c r="Z231" s="94"/>
      <c r="AA231" s="94"/>
      <c r="AB231" s="94"/>
      <c r="AC231" s="94"/>
      <c r="AD231" s="94"/>
      <c r="AE231" s="94"/>
      <c r="AF231" s="94"/>
      <c r="AG231" s="94"/>
      <c r="AH231" s="94"/>
      <c r="AI231" s="94"/>
      <c r="AJ231" s="5"/>
    </row>
    <row r="232" spans="2:36" ht="17.25" customHeight="1" thickBot="1">
      <c r="B232" s="960"/>
      <c r="C232" s="961"/>
      <c r="D232" s="961"/>
      <c r="E232" s="961"/>
      <c r="F232" s="961"/>
      <c r="G232" s="961"/>
      <c r="H232" s="1069"/>
      <c r="I232" s="1095"/>
      <c r="J232" s="633" t="s">
        <v>258</v>
      </c>
      <c r="K232" s="634" t="s">
        <v>259</v>
      </c>
      <c r="L232" s="635" t="s">
        <v>260</v>
      </c>
      <c r="M232" s="1097"/>
      <c r="N232" s="194"/>
      <c r="O232" s="714"/>
      <c r="P232" s="715"/>
      <c r="Q232" s="715"/>
      <c r="R232" s="715"/>
      <c r="S232" s="716"/>
      <c r="T232" s="5"/>
      <c r="U232" s="94"/>
      <c r="V232" s="90"/>
      <c r="W232" s="90"/>
      <c r="X232" s="90"/>
      <c r="Y232" s="90"/>
      <c r="Z232" s="90"/>
      <c r="AA232" s="90"/>
      <c r="AB232" s="94"/>
      <c r="AC232" s="90"/>
      <c r="AD232" s="90"/>
      <c r="AE232" s="90"/>
      <c r="AF232" s="90"/>
      <c r="AG232" s="90"/>
      <c r="AH232" s="90"/>
      <c r="AI232" s="94"/>
      <c r="AJ232" s="5"/>
    </row>
    <row r="233" spans="2:36" ht="16.5" customHeight="1">
      <c r="B233" s="1098" t="s">
        <v>942</v>
      </c>
      <c r="C233" s="1099"/>
      <c r="D233" s="1099"/>
      <c r="E233" s="1099"/>
      <c r="F233" s="1099"/>
      <c r="G233" s="1099"/>
      <c r="H233" s="1100"/>
      <c r="I233" s="104" t="s">
        <v>1246</v>
      </c>
      <c r="J233" s="432" t="s">
        <v>1246</v>
      </c>
      <c r="K233" s="432" t="s">
        <v>1246</v>
      </c>
      <c r="L233" s="432" t="s">
        <v>1246</v>
      </c>
      <c r="M233" s="636" t="s">
        <v>1246</v>
      </c>
      <c r="N233" s="194"/>
      <c r="O233" s="714"/>
      <c r="P233" s="715"/>
      <c r="Q233" s="715"/>
      <c r="R233" s="715"/>
      <c r="S233" s="716"/>
      <c r="T233" s="5"/>
      <c r="U233" s="91"/>
      <c r="V233" s="92"/>
      <c r="W233" s="92"/>
      <c r="X233" s="93"/>
      <c r="Y233" s="93"/>
      <c r="Z233" s="93"/>
      <c r="AA233" s="93"/>
      <c r="AB233" s="93"/>
      <c r="AC233" s="93"/>
      <c r="AD233" s="93"/>
      <c r="AE233" s="93"/>
      <c r="AF233" s="93"/>
      <c r="AG233" s="93"/>
      <c r="AH233" s="93"/>
      <c r="AI233" s="93"/>
      <c r="AJ233" s="5"/>
    </row>
    <row r="234" spans="2:36" ht="16.5" customHeight="1">
      <c r="B234" s="817" t="s">
        <v>372</v>
      </c>
      <c r="C234" s="818"/>
      <c r="D234" s="818"/>
      <c r="E234" s="818"/>
      <c r="F234" s="818"/>
      <c r="G234" s="818"/>
      <c r="H234" s="819"/>
      <c r="I234" s="106">
        <v>1</v>
      </c>
      <c r="J234" s="433" t="s">
        <v>1246</v>
      </c>
      <c r="K234" s="433">
        <v>1</v>
      </c>
      <c r="L234" s="433" t="s">
        <v>1246</v>
      </c>
      <c r="M234" s="637"/>
      <c r="N234" s="194"/>
      <c r="O234" s="714"/>
      <c r="P234" s="715"/>
      <c r="Q234" s="715"/>
      <c r="R234" s="715"/>
      <c r="S234" s="716"/>
    </row>
    <row r="235" spans="2:36" ht="16.5" customHeight="1">
      <c r="B235" s="766" t="s">
        <v>373</v>
      </c>
      <c r="C235" s="767"/>
      <c r="D235" s="767"/>
      <c r="E235" s="767"/>
      <c r="F235" s="767"/>
      <c r="G235" s="767"/>
      <c r="H235" s="768"/>
      <c r="I235" s="106" t="s">
        <v>1246</v>
      </c>
      <c r="J235" s="433" t="s">
        <v>1246</v>
      </c>
      <c r="K235" s="433" t="s">
        <v>1246</v>
      </c>
      <c r="L235" s="433" t="s">
        <v>1246</v>
      </c>
      <c r="M235" s="637" t="s">
        <v>1246</v>
      </c>
      <c r="N235" s="194"/>
      <c r="O235" s="714"/>
      <c r="P235" s="715"/>
      <c r="Q235" s="715"/>
      <c r="R235" s="715"/>
      <c r="S235" s="716"/>
    </row>
    <row r="236" spans="2:36" ht="16.5" customHeight="1">
      <c r="B236" s="766" t="s">
        <v>379</v>
      </c>
      <c r="C236" s="767"/>
      <c r="D236" s="767"/>
      <c r="E236" s="767"/>
      <c r="F236" s="767"/>
      <c r="G236" s="767"/>
      <c r="H236" s="768"/>
      <c r="I236" s="106">
        <v>127</v>
      </c>
      <c r="J236" s="433">
        <v>58</v>
      </c>
      <c r="K236" s="433">
        <v>47</v>
      </c>
      <c r="L236" s="433">
        <v>22</v>
      </c>
      <c r="M236" s="637" t="s">
        <v>1247</v>
      </c>
      <c r="N236" s="194"/>
      <c r="O236" s="714"/>
      <c r="P236" s="715"/>
      <c r="Q236" s="715"/>
      <c r="R236" s="715"/>
      <c r="S236" s="716"/>
    </row>
    <row r="237" spans="2:36" ht="16.5" customHeight="1">
      <c r="B237" s="766" t="s">
        <v>374</v>
      </c>
      <c r="C237" s="767"/>
      <c r="D237" s="767"/>
      <c r="E237" s="767"/>
      <c r="F237" s="767"/>
      <c r="G237" s="767"/>
      <c r="H237" s="768"/>
      <c r="I237" s="106">
        <v>143</v>
      </c>
      <c r="J237" s="433">
        <v>31</v>
      </c>
      <c r="K237" s="433">
        <v>80</v>
      </c>
      <c r="L237" s="433">
        <v>32</v>
      </c>
      <c r="M237" s="637" t="s">
        <v>1248</v>
      </c>
      <c r="N237" s="194"/>
      <c r="O237" s="714"/>
      <c r="P237" s="715"/>
      <c r="Q237" s="715"/>
      <c r="R237" s="715"/>
      <c r="S237" s="716"/>
    </row>
    <row r="238" spans="2:36" ht="16.5" customHeight="1">
      <c r="B238" s="766" t="s">
        <v>375</v>
      </c>
      <c r="C238" s="767"/>
      <c r="D238" s="767"/>
      <c r="E238" s="767"/>
      <c r="F238" s="767"/>
      <c r="G238" s="767"/>
      <c r="H238" s="768"/>
      <c r="I238" s="106">
        <v>25</v>
      </c>
      <c r="J238" s="433">
        <v>7</v>
      </c>
      <c r="K238" s="433">
        <v>8</v>
      </c>
      <c r="L238" s="433">
        <v>10</v>
      </c>
      <c r="M238" s="637" t="s">
        <v>1249</v>
      </c>
      <c r="N238" s="194"/>
      <c r="O238" s="714"/>
      <c r="P238" s="715"/>
      <c r="Q238" s="715"/>
      <c r="R238" s="715"/>
      <c r="S238" s="716"/>
    </row>
    <row r="239" spans="2:36" ht="16.5" customHeight="1">
      <c r="B239" s="766" t="s">
        <v>376</v>
      </c>
      <c r="C239" s="767"/>
      <c r="D239" s="767"/>
      <c r="E239" s="767"/>
      <c r="F239" s="767"/>
      <c r="G239" s="767"/>
      <c r="H239" s="768"/>
      <c r="I239" s="106">
        <v>171</v>
      </c>
      <c r="J239" s="433">
        <v>50</v>
      </c>
      <c r="K239" s="433">
        <v>71</v>
      </c>
      <c r="L239" s="433">
        <v>50</v>
      </c>
      <c r="M239" s="637" t="s">
        <v>1250</v>
      </c>
      <c r="N239" s="194"/>
      <c r="O239" s="714"/>
      <c r="P239" s="715"/>
      <c r="Q239" s="715"/>
      <c r="R239" s="715"/>
      <c r="S239" s="716"/>
    </row>
    <row r="240" spans="2:36" ht="16.5" customHeight="1">
      <c r="B240" s="766" t="s">
        <v>378</v>
      </c>
      <c r="C240" s="767"/>
      <c r="D240" s="767"/>
      <c r="E240" s="767"/>
      <c r="F240" s="767"/>
      <c r="G240" s="767"/>
      <c r="H240" s="768"/>
      <c r="I240" s="106" t="s">
        <v>1246</v>
      </c>
      <c r="J240" s="433" t="s">
        <v>1246</v>
      </c>
      <c r="K240" s="433" t="s">
        <v>1246</v>
      </c>
      <c r="L240" s="433" t="s">
        <v>1246</v>
      </c>
      <c r="M240" s="637" t="s">
        <v>1246</v>
      </c>
      <c r="N240" s="194"/>
      <c r="O240" s="714"/>
      <c r="P240" s="715"/>
      <c r="Q240" s="715"/>
      <c r="R240" s="715"/>
      <c r="S240" s="716"/>
    </row>
    <row r="241" spans="2:19" ht="59.25" customHeight="1" thickBot="1">
      <c r="B241" s="1425" t="s">
        <v>743</v>
      </c>
      <c r="C241" s="1426"/>
      <c r="D241" s="1426"/>
      <c r="E241" s="1426"/>
      <c r="F241" s="1426"/>
      <c r="G241" s="1426"/>
      <c r="H241" s="1427"/>
      <c r="I241" s="108">
        <v>20</v>
      </c>
      <c r="J241" s="178">
        <v>12</v>
      </c>
      <c r="K241" s="178">
        <v>6</v>
      </c>
      <c r="L241" s="178">
        <v>2</v>
      </c>
      <c r="M241" s="638" t="s">
        <v>1251</v>
      </c>
      <c r="N241" s="194"/>
      <c r="O241" s="717"/>
      <c r="P241" s="718"/>
      <c r="Q241" s="718"/>
      <c r="R241" s="718"/>
      <c r="S241" s="719"/>
    </row>
    <row r="242" spans="2:19" ht="17.25" customHeight="1">
      <c r="B242" s="22"/>
      <c r="C242" s="22"/>
      <c r="D242" s="22"/>
      <c r="E242" s="22"/>
      <c r="F242" s="22"/>
      <c r="G242" s="22"/>
      <c r="H242" s="22"/>
      <c r="I242" s="22"/>
      <c r="J242" s="22"/>
      <c r="K242" s="22"/>
      <c r="L242" s="22"/>
      <c r="M242" s="22"/>
      <c r="N242" s="22"/>
    </row>
    <row r="243" spans="2:19" ht="17.25" customHeight="1">
      <c r="B243" s="787" t="s">
        <v>247</v>
      </c>
      <c r="C243" s="787"/>
      <c r="D243" s="787"/>
      <c r="E243" s="787"/>
      <c r="M243" s="15"/>
      <c r="N243" s="15"/>
      <c r="O243" s="15"/>
      <c r="P243" s="15"/>
    </row>
    <row r="244" spans="2:19" ht="17.25" customHeight="1" thickBot="1">
      <c r="B244" s="10"/>
      <c r="C244" s="10"/>
      <c r="D244" s="10"/>
      <c r="E244" s="10"/>
      <c r="F244" s="10"/>
      <c r="G244" s="10"/>
      <c r="H244" s="10"/>
      <c r="I244" s="10"/>
      <c r="J244" s="10"/>
      <c r="K244" s="10"/>
      <c r="L244" s="10"/>
      <c r="M244" s="823" t="s">
        <v>58</v>
      </c>
      <c r="N244" s="823"/>
      <c r="O244" s="823"/>
      <c r="R244" s="10"/>
    </row>
    <row r="245" spans="2:19" ht="17.25" customHeight="1">
      <c r="B245" s="1062" t="s">
        <v>59</v>
      </c>
      <c r="C245" s="1063"/>
      <c r="D245" s="1063"/>
      <c r="E245" s="1063"/>
      <c r="F245" s="1063"/>
      <c r="G245" s="1063"/>
      <c r="H245" s="1064"/>
      <c r="I245" s="1073" t="s">
        <v>1109</v>
      </c>
      <c r="J245" s="1074"/>
      <c r="K245" s="49"/>
      <c r="L245" s="49"/>
      <c r="M245" s="1204" t="s">
        <v>1291</v>
      </c>
      <c r="N245" s="1205"/>
      <c r="O245" s="1205"/>
      <c r="P245" s="1205"/>
      <c r="Q245" s="1206"/>
      <c r="R245" s="49"/>
    </row>
    <row r="246" spans="2:19" ht="17.25" customHeight="1">
      <c r="B246" s="766" t="s">
        <v>821</v>
      </c>
      <c r="C246" s="767"/>
      <c r="D246" s="767"/>
      <c r="E246" s="767"/>
      <c r="F246" s="767"/>
      <c r="G246" s="767"/>
      <c r="H246" s="768"/>
      <c r="I246" s="462" t="s">
        <v>1110</v>
      </c>
      <c r="J246" s="464" t="s">
        <v>1111</v>
      </c>
      <c r="K246" s="49"/>
      <c r="L246" s="49"/>
      <c r="M246" s="1207"/>
      <c r="N246" s="1208"/>
      <c r="O246" s="1208"/>
      <c r="P246" s="1208"/>
      <c r="Q246" s="1209"/>
      <c r="R246" s="49"/>
    </row>
    <row r="247" spans="2:19" ht="17.25" customHeight="1">
      <c r="B247" s="817" t="s">
        <v>822</v>
      </c>
      <c r="C247" s="818"/>
      <c r="D247" s="818"/>
      <c r="E247" s="818"/>
      <c r="F247" s="818"/>
      <c r="G247" s="818"/>
      <c r="H247" s="819"/>
      <c r="I247" s="462">
        <v>44</v>
      </c>
      <c r="J247" s="464">
        <v>44</v>
      </c>
      <c r="K247" s="49"/>
      <c r="L247" s="49"/>
      <c r="M247" s="1207"/>
      <c r="N247" s="1208"/>
      <c r="O247" s="1208"/>
      <c r="P247" s="1208"/>
      <c r="Q247" s="1209"/>
      <c r="R247" s="49"/>
    </row>
    <row r="248" spans="2:19" ht="17.25" customHeight="1">
      <c r="B248" s="766" t="s">
        <v>62</v>
      </c>
      <c r="C248" s="767"/>
      <c r="D248" s="767"/>
      <c r="E248" s="767"/>
      <c r="F248" s="767"/>
      <c r="G248" s="767"/>
      <c r="H248" s="768"/>
      <c r="I248" s="1070" t="s">
        <v>1112</v>
      </c>
      <c r="J248" s="1071"/>
      <c r="K248" s="49"/>
      <c r="L248" s="49"/>
      <c r="M248" s="1207"/>
      <c r="N248" s="1208"/>
      <c r="O248" s="1208"/>
      <c r="P248" s="1208"/>
      <c r="Q248" s="1209"/>
      <c r="R248" s="49"/>
    </row>
    <row r="249" spans="2:19" ht="17.25" customHeight="1">
      <c r="B249" s="766" t="s">
        <v>403</v>
      </c>
      <c r="C249" s="767"/>
      <c r="D249" s="767"/>
      <c r="E249" s="767"/>
      <c r="F249" s="767"/>
      <c r="G249" s="767"/>
      <c r="H249" s="768"/>
      <c r="I249" s="462" t="s">
        <v>368</v>
      </c>
      <c r="J249" s="466">
        <v>70</v>
      </c>
      <c r="K249" s="49"/>
      <c r="L249" s="49"/>
      <c r="M249" s="1207"/>
      <c r="N249" s="1208"/>
      <c r="O249" s="1208"/>
      <c r="P249" s="1208"/>
      <c r="Q249" s="1209"/>
      <c r="R249" s="49"/>
    </row>
    <row r="250" spans="2:19" ht="17.25" customHeight="1">
      <c r="B250" s="817" t="s">
        <v>63</v>
      </c>
      <c r="C250" s="818"/>
      <c r="D250" s="818"/>
      <c r="E250" s="818"/>
      <c r="F250" s="818"/>
      <c r="G250" s="818"/>
      <c r="H250" s="819"/>
      <c r="I250" s="1070" t="s">
        <v>1113</v>
      </c>
      <c r="J250" s="1071"/>
      <c r="K250" s="49"/>
      <c r="L250" s="49"/>
      <c r="M250" s="1207"/>
      <c r="N250" s="1208"/>
      <c r="O250" s="1208"/>
      <c r="P250" s="1208"/>
      <c r="Q250" s="1209"/>
      <c r="R250" s="49"/>
    </row>
    <row r="251" spans="2:19" ht="17.25" customHeight="1">
      <c r="B251" s="766" t="s">
        <v>404</v>
      </c>
      <c r="C251" s="767"/>
      <c r="D251" s="767"/>
      <c r="E251" s="767"/>
      <c r="F251" s="767"/>
      <c r="G251" s="767"/>
      <c r="H251" s="768"/>
      <c r="I251" s="468" t="s">
        <v>1114</v>
      </c>
      <c r="J251" s="469" t="s">
        <v>368</v>
      </c>
      <c r="K251" s="49"/>
      <c r="L251" s="49"/>
      <c r="M251" s="1207"/>
      <c r="N251" s="1208"/>
      <c r="O251" s="1208"/>
      <c r="P251" s="1208"/>
      <c r="Q251" s="1209"/>
      <c r="R251" s="49"/>
    </row>
    <row r="252" spans="2:19" ht="17.25" customHeight="1">
      <c r="B252" s="1049" t="s">
        <v>937</v>
      </c>
      <c r="C252" s="1050"/>
      <c r="D252" s="1050"/>
      <c r="E252" s="1050"/>
      <c r="F252" s="1050"/>
      <c r="G252" s="1050"/>
      <c r="H252" s="1050"/>
      <c r="I252" s="462">
        <v>1</v>
      </c>
      <c r="J252" s="470" t="s">
        <v>1115</v>
      </c>
      <c r="K252" s="49"/>
      <c r="L252" s="49"/>
      <c r="M252" s="1207"/>
      <c r="N252" s="1208"/>
      <c r="O252" s="1208"/>
      <c r="P252" s="1208"/>
      <c r="Q252" s="1209"/>
      <c r="R252" s="49"/>
    </row>
    <row r="253" spans="2:19" ht="17.25" customHeight="1">
      <c r="B253" s="1049" t="s">
        <v>370</v>
      </c>
      <c r="C253" s="1050"/>
      <c r="D253" s="1050"/>
      <c r="E253" s="1050"/>
      <c r="F253" s="1050"/>
      <c r="G253" s="1050"/>
      <c r="H253" s="1050"/>
      <c r="I253" s="1070" t="s">
        <v>368</v>
      </c>
      <c r="J253" s="1071"/>
      <c r="K253" s="49"/>
      <c r="L253" s="49"/>
      <c r="M253" s="1207"/>
      <c r="N253" s="1208"/>
      <c r="O253" s="1208"/>
      <c r="P253" s="1208"/>
      <c r="Q253" s="1209"/>
      <c r="R253" s="49"/>
    </row>
    <row r="254" spans="2:19" ht="17.25" customHeight="1">
      <c r="B254" s="766" t="s">
        <v>65</v>
      </c>
      <c r="C254" s="767"/>
      <c r="D254" s="767"/>
      <c r="E254" s="767"/>
      <c r="F254" s="767"/>
      <c r="G254" s="767"/>
      <c r="H254" s="768"/>
      <c r="I254" s="1070" t="s">
        <v>1116</v>
      </c>
      <c r="J254" s="1071"/>
      <c r="K254" s="49"/>
      <c r="L254" s="49"/>
      <c r="M254" s="1207"/>
      <c r="N254" s="1208"/>
      <c r="O254" s="1208"/>
      <c r="P254" s="1208"/>
      <c r="Q254" s="1209"/>
      <c r="R254" s="49"/>
    </row>
    <row r="255" spans="2:19" ht="17.25" customHeight="1">
      <c r="B255" s="766" t="s">
        <v>66</v>
      </c>
      <c r="C255" s="767"/>
      <c r="D255" s="767"/>
      <c r="E255" s="767"/>
      <c r="F255" s="767"/>
      <c r="G255" s="767"/>
      <c r="H255" s="768"/>
      <c r="I255" s="1070">
        <v>41272</v>
      </c>
      <c r="J255" s="1071"/>
      <c r="K255" s="49"/>
      <c r="L255" s="49"/>
      <c r="M255" s="1207"/>
      <c r="N255" s="1208"/>
      <c r="O255" s="1208"/>
      <c r="P255" s="1208"/>
      <c r="Q255" s="1209"/>
      <c r="R255" s="49"/>
    </row>
    <row r="256" spans="2:19" ht="17.25" customHeight="1">
      <c r="B256" s="766" t="s">
        <v>67</v>
      </c>
      <c r="C256" s="767"/>
      <c r="D256" s="767"/>
      <c r="E256" s="767"/>
      <c r="F256" s="767"/>
      <c r="G256" s="767"/>
      <c r="H256" s="768"/>
      <c r="I256" s="1070">
        <v>20723</v>
      </c>
      <c r="J256" s="1071"/>
      <c r="K256" s="49"/>
      <c r="L256" s="49"/>
      <c r="M256" s="1207"/>
      <c r="N256" s="1208"/>
      <c r="O256" s="1208"/>
      <c r="P256" s="1208"/>
      <c r="Q256" s="1209"/>
      <c r="R256" s="49"/>
    </row>
    <row r="257" spans="2:18" ht="17.25" customHeight="1">
      <c r="B257" s="766" t="s">
        <v>729</v>
      </c>
      <c r="C257" s="767"/>
      <c r="D257" s="767"/>
      <c r="E257" s="767"/>
      <c r="F257" s="767"/>
      <c r="G257" s="767"/>
      <c r="H257" s="768"/>
      <c r="I257" s="572">
        <v>20</v>
      </c>
      <c r="J257" s="470">
        <v>3</v>
      </c>
      <c r="K257" s="49"/>
      <c r="L257" s="49"/>
      <c r="M257" s="1207"/>
      <c r="N257" s="1208"/>
      <c r="O257" s="1208"/>
      <c r="P257" s="1208"/>
      <c r="Q257" s="1209"/>
      <c r="R257" s="49"/>
    </row>
    <row r="258" spans="2:18" ht="17.25" customHeight="1">
      <c r="B258" s="766" t="s">
        <v>68</v>
      </c>
      <c r="C258" s="767"/>
      <c r="D258" s="767"/>
      <c r="E258" s="767"/>
      <c r="F258" s="767"/>
      <c r="G258" s="767"/>
      <c r="H258" s="768"/>
      <c r="I258" s="572">
        <v>1</v>
      </c>
      <c r="J258" s="470" t="s">
        <v>1117</v>
      </c>
      <c r="K258" s="49"/>
      <c r="L258" s="49"/>
      <c r="M258" s="1207"/>
      <c r="N258" s="1208"/>
      <c r="O258" s="1208"/>
      <c r="P258" s="1208"/>
      <c r="Q258" s="1209"/>
      <c r="R258" s="49"/>
    </row>
    <row r="259" spans="2:18" ht="17.25" customHeight="1">
      <c r="B259" s="766" t="s">
        <v>69</v>
      </c>
      <c r="C259" s="767"/>
      <c r="D259" s="767"/>
      <c r="E259" s="767"/>
      <c r="F259" s="767"/>
      <c r="G259" s="767"/>
      <c r="H259" s="768"/>
      <c r="I259" s="572">
        <v>1</v>
      </c>
      <c r="J259" s="470" t="s">
        <v>1117</v>
      </c>
      <c r="K259" s="49"/>
      <c r="L259" s="49"/>
      <c r="M259" s="1207"/>
      <c r="N259" s="1208"/>
      <c r="O259" s="1208"/>
      <c r="P259" s="1208"/>
      <c r="Q259" s="1209"/>
      <c r="R259" s="49"/>
    </row>
    <row r="260" spans="2:18" ht="17.25" customHeight="1">
      <c r="B260" s="766" t="s">
        <v>70</v>
      </c>
      <c r="C260" s="767"/>
      <c r="D260" s="767"/>
      <c r="E260" s="767"/>
      <c r="F260" s="767"/>
      <c r="G260" s="767"/>
      <c r="H260" s="768"/>
      <c r="I260" s="572">
        <v>1</v>
      </c>
      <c r="J260" s="470" t="s">
        <v>1117</v>
      </c>
      <c r="K260" s="49"/>
      <c r="L260" s="49"/>
      <c r="M260" s="1207"/>
      <c r="N260" s="1208"/>
      <c r="O260" s="1208"/>
      <c r="P260" s="1208"/>
      <c r="Q260" s="1209"/>
      <c r="R260" s="49"/>
    </row>
    <row r="261" spans="2:18" ht="17.25" customHeight="1">
      <c r="B261" s="766" t="s">
        <v>71</v>
      </c>
      <c r="C261" s="767"/>
      <c r="D261" s="767"/>
      <c r="E261" s="767"/>
      <c r="F261" s="767"/>
      <c r="G261" s="767"/>
      <c r="H261" s="768"/>
      <c r="I261" s="572">
        <v>0</v>
      </c>
      <c r="J261" s="470">
        <v>0</v>
      </c>
      <c r="K261" s="49"/>
      <c r="L261" s="49"/>
      <c r="M261" s="1207"/>
      <c r="N261" s="1208"/>
      <c r="O261" s="1208"/>
      <c r="P261" s="1208"/>
      <c r="Q261" s="1209"/>
    </row>
    <row r="262" spans="2:18" ht="17.25" customHeight="1">
      <c r="B262" s="1049" t="s">
        <v>547</v>
      </c>
      <c r="C262" s="1050"/>
      <c r="D262" s="1050"/>
      <c r="E262" s="1050"/>
      <c r="F262" s="1050"/>
      <c r="G262" s="1050"/>
      <c r="H262" s="1050"/>
      <c r="I262" s="572">
        <v>2</v>
      </c>
      <c r="J262" s="608">
        <v>25</v>
      </c>
      <c r="K262" s="49"/>
      <c r="L262" s="49"/>
      <c r="M262" s="1207"/>
      <c r="N262" s="1208"/>
      <c r="O262" s="1208"/>
      <c r="P262" s="1208"/>
      <c r="Q262" s="1209"/>
    </row>
    <row r="263" spans="2:18" ht="17.25" customHeight="1">
      <c r="B263" s="766" t="s">
        <v>548</v>
      </c>
      <c r="C263" s="767"/>
      <c r="D263" s="767"/>
      <c r="E263" s="767"/>
      <c r="F263" s="767"/>
      <c r="G263" s="767"/>
      <c r="H263" s="768"/>
      <c r="I263" s="572">
        <v>0</v>
      </c>
      <c r="J263" s="470">
        <v>0</v>
      </c>
      <c r="K263" s="49"/>
      <c r="L263" s="49"/>
      <c r="M263" s="1207"/>
      <c r="N263" s="1208"/>
      <c r="O263" s="1208"/>
      <c r="P263" s="1208"/>
      <c r="Q263" s="1209"/>
    </row>
    <row r="264" spans="2:18" ht="17.25" customHeight="1">
      <c r="B264" s="766" t="s">
        <v>638</v>
      </c>
      <c r="C264" s="767"/>
      <c r="D264" s="767"/>
      <c r="E264" s="767"/>
      <c r="F264" s="767"/>
      <c r="G264" s="767"/>
      <c r="H264" s="768"/>
      <c r="I264" s="572">
        <v>31</v>
      </c>
      <c r="J264" s="578">
        <v>34.25</v>
      </c>
      <c r="K264" s="49"/>
      <c r="L264" s="49"/>
      <c r="M264" s="1207"/>
      <c r="N264" s="1208"/>
      <c r="O264" s="1208"/>
      <c r="P264" s="1208"/>
      <c r="Q264" s="1209"/>
    </row>
    <row r="265" spans="2:18" ht="17.25" customHeight="1">
      <c r="B265" s="1049" t="s">
        <v>639</v>
      </c>
      <c r="C265" s="1050"/>
      <c r="D265" s="1050"/>
      <c r="E265" s="1050"/>
      <c r="F265" s="1050"/>
      <c r="G265" s="1050"/>
      <c r="H265" s="1050"/>
      <c r="I265" s="572">
        <v>32</v>
      </c>
      <c r="J265" s="578">
        <v>7</v>
      </c>
      <c r="K265" s="49"/>
      <c r="L265" s="49"/>
      <c r="M265" s="1207"/>
      <c r="N265" s="1208"/>
      <c r="O265" s="1208"/>
      <c r="P265" s="1208"/>
      <c r="Q265" s="1209"/>
    </row>
    <row r="266" spans="2:18" ht="17.25" customHeight="1">
      <c r="B266" s="766" t="s">
        <v>735</v>
      </c>
      <c r="C266" s="767"/>
      <c r="D266" s="767"/>
      <c r="E266" s="767"/>
      <c r="F266" s="767"/>
      <c r="G266" s="767"/>
      <c r="H266" s="768"/>
      <c r="I266" s="572">
        <v>1</v>
      </c>
      <c r="J266" s="578">
        <v>37</v>
      </c>
      <c r="K266" s="49"/>
      <c r="L266" s="49"/>
      <c r="M266" s="1207"/>
      <c r="N266" s="1208"/>
      <c r="O266" s="1208"/>
      <c r="P266" s="1208"/>
      <c r="Q266" s="1209"/>
    </row>
    <row r="267" spans="2:18" ht="17.25" customHeight="1">
      <c r="B267" s="766" t="s">
        <v>742</v>
      </c>
      <c r="C267" s="767"/>
      <c r="D267" s="767"/>
      <c r="E267" s="767"/>
      <c r="F267" s="767"/>
      <c r="G267" s="767"/>
      <c r="H267" s="768"/>
      <c r="I267" s="572" t="s">
        <v>368</v>
      </c>
      <c r="J267" s="578">
        <v>70</v>
      </c>
      <c r="K267" s="49"/>
      <c r="L267" s="49"/>
      <c r="M267" s="1207"/>
      <c r="N267" s="1208"/>
      <c r="O267" s="1208"/>
      <c r="P267" s="1208"/>
      <c r="Q267" s="1209"/>
    </row>
    <row r="268" spans="2:18" ht="17.25" customHeight="1">
      <c r="B268" s="766" t="s">
        <v>72</v>
      </c>
      <c r="C268" s="767"/>
      <c r="D268" s="767"/>
      <c r="E268" s="767"/>
      <c r="F268" s="767"/>
      <c r="G268" s="767"/>
      <c r="H268" s="768"/>
      <c r="I268" s="1070" t="s">
        <v>369</v>
      </c>
      <c r="J268" s="1071"/>
      <c r="K268" s="49"/>
      <c r="L268" s="49"/>
      <c r="M268" s="1207"/>
      <c r="N268" s="1208"/>
      <c r="O268" s="1208"/>
      <c r="P268" s="1208"/>
      <c r="Q268" s="1209"/>
    </row>
    <row r="269" spans="2:18" ht="17.25" customHeight="1">
      <c r="B269" s="766" t="s">
        <v>73</v>
      </c>
      <c r="C269" s="767"/>
      <c r="D269" s="767"/>
      <c r="E269" s="767"/>
      <c r="F269" s="767"/>
      <c r="G269" s="767"/>
      <c r="H269" s="768"/>
      <c r="I269" s="1070" t="s">
        <v>368</v>
      </c>
      <c r="J269" s="1071"/>
      <c r="K269" s="49"/>
      <c r="L269" s="49"/>
      <c r="M269" s="1207"/>
      <c r="N269" s="1208"/>
      <c r="O269" s="1208"/>
      <c r="P269" s="1208"/>
      <c r="Q269" s="1209"/>
    </row>
    <row r="270" spans="2:18" ht="17.25" customHeight="1">
      <c r="B270" s="766" t="s">
        <v>74</v>
      </c>
      <c r="C270" s="767"/>
      <c r="D270" s="767"/>
      <c r="E270" s="767"/>
      <c r="F270" s="767"/>
      <c r="G270" s="767"/>
      <c r="H270" s="768"/>
      <c r="I270" s="1070" t="s">
        <v>368</v>
      </c>
      <c r="J270" s="1071"/>
      <c r="K270" s="49"/>
      <c r="L270" s="49"/>
      <c r="M270" s="1207"/>
      <c r="N270" s="1208"/>
      <c r="O270" s="1208"/>
      <c r="P270" s="1208"/>
      <c r="Q270" s="1209"/>
    </row>
    <row r="271" spans="2:18" ht="17.25" customHeight="1">
      <c r="B271" s="766" t="s">
        <v>75</v>
      </c>
      <c r="C271" s="767"/>
      <c r="D271" s="767"/>
      <c r="E271" s="767"/>
      <c r="F271" s="767"/>
      <c r="G271" s="767"/>
      <c r="H271" s="768"/>
      <c r="I271" s="1070" t="s">
        <v>368</v>
      </c>
      <c r="J271" s="1071"/>
      <c r="K271" s="49"/>
      <c r="L271" s="49"/>
      <c r="M271" s="1207"/>
      <c r="N271" s="1208"/>
      <c r="O271" s="1208"/>
      <c r="P271" s="1208"/>
      <c r="Q271" s="1209"/>
    </row>
    <row r="272" spans="2:18" ht="17.25" customHeight="1">
      <c r="B272" s="1086" t="s">
        <v>76</v>
      </c>
      <c r="C272" s="1087"/>
      <c r="D272" s="1087"/>
      <c r="E272" s="1087"/>
      <c r="F272" s="1087"/>
      <c r="G272" s="1087"/>
      <c r="H272" s="1088"/>
      <c r="I272" s="1070" t="s">
        <v>368</v>
      </c>
      <c r="J272" s="1071"/>
      <c r="K272" s="49"/>
      <c r="L272" s="49"/>
      <c r="M272" s="1207"/>
      <c r="N272" s="1208"/>
      <c r="O272" s="1208"/>
      <c r="P272" s="1208"/>
      <c r="Q272" s="1209"/>
    </row>
    <row r="273" spans="2:22" ht="17.25" customHeight="1">
      <c r="B273" s="1302" t="s">
        <v>77</v>
      </c>
      <c r="C273" s="1303"/>
      <c r="D273" s="1303"/>
      <c r="E273" s="1303"/>
      <c r="F273" s="1303"/>
      <c r="G273" s="1303"/>
      <c r="H273" s="1303"/>
      <c r="I273" s="1070" t="s">
        <v>368</v>
      </c>
      <c r="J273" s="1071"/>
      <c r="K273" s="49"/>
      <c r="L273" s="49"/>
      <c r="M273" s="1207"/>
      <c r="N273" s="1208"/>
      <c r="O273" s="1208"/>
      <c r="P273" s="1208"/>
      <c r="Q273" s="1209"/>
    </row>
    <row r="274" spans="2:22" ht="17.25" customHeight="1">
      <c r="B274" s="766" t="s">
        <v>673</v>
      </c>
      <c r="C274" s="767"/>
      <c r="D274" s="767"/>
      <c r="E274" s="767"/>
      <c r="F274" s="767"/>
      <c r="G274" s="767"/>
      <c r="H274" s="768"/>
      <c r="I274" s="465" t="s">
        <v>368</v>
      </c>
      <c r="J274" s="471" t="s">
        <v>1118</v>
      </c>
      <c r="K274" s="49"/>
      <c r="L274" s="49"/>
      <c r="M274" s="1207"/>
      <c r="N274" s="1208"/>
      <c r="O274" s="1208"/>
      <c r="P274" s="1208"/>
      <c r="Q274" s="1209"/>
    </row>
    <row r="275" spans="2:22" ht="17.25" customHeight="1" thickBot="1">
      <c r="B275" s="1079" t="s">
        <v>626</v>
      </c>
      <c r="C275" s="1080"/>
      <c r="D275" s="1080"/>
      <c r="E275" s="1080"/>
      <c r="F275" s="1080"/>
      <c r="G275" s="1080"/>
      <c r="H275" s="1081"/>
      <c r="I275" s="463">
        <v>1</v>
      </c>
      <c r="J275" s="467">
        <v>48</v>
      </c>
      <c r="K275" s="49"/>
      <c r="L275" s="49"/>
      <c r="M275" s="1210"/>
      <c r="N275" s="1211"/>
      <c r="O275" s="1211"/>
      <c r="P275" s="1211"/>
      <c r="Q275" s="1212"/>
    </row>
    <row r="276" spans="2:22" ht="17.25" customHeight="1">
      <c r="B276" s="41"/>
      <c r="C276" s="41"/>
      <c r="D276" s="41"/>
      <c r="E276" s="41"/>
      <c r="F276" s="41"/>
      <c r="G276" s="41"/>
      <c r="H276" s="41"/>
      <c r="I276" s="42"/>
      <c r="J276" s="42"/>
      <c r="K276" s="10"/>
      <c r="L276" s="10"/>
      <c r="M276" s="43"/>
      <c r="N276" s="43"/>
      <c r="O276" s="43"/>
      <c r="P276" s="43"/>
      <c r="Q276" s="40"/>
      <c r="R276" s="40"/>
    </row>
    <row r="277" spans="2:22" ht="17.25" customHeight="1">
      <c r="B277" s="807" t="s">
        <v>887</v>
      </c>
      <c r="C277" s="807"/>
      <c r="D277" s="807"/>
      <c r="E277" s="807"/>
      <c r="F277" s="807"/>
      <c r="G277" s="807"/>
      <c r="H277" s="807"/>
      <c r="I277" s="807"/>
      <c r="J277" s="807"/>
      <c r="K277" s="807"/>
      <c r="L277" s="807"/>
      <c r="M277" s="807"/>
      <c r="N277" s="807"/>
      <c r="O277" s="807"/>
      <c r="P277" s="807"/>
      <c r="Q277" s="807"/>
      <c r="R277" s="807"/>
      <c r="S277" s="807"/>
    </row>
    <row r="278" spans="2:22" ht="17.25" customHeight="1">
      <c r="B278" s="807"/>
      <c r="C278" s="807"/>
      <c r="D278" s="807"/>
      <c r="E278" s="807"/>
      <c r="F278" s="807"/>
      <c r="G278" s="807"/>
      <c r="H278" s="807"/>
      <c r="I278" s="807"/>
      <c r="J278" s="807"/>
      <c r="K278" s="807"/>
      <c r="L278" s="807"/>
      <c r="M278" s="807"/>
      <c r="N278" s="807"/>
      <c r="O278" s="807"/>
      <c r="P278" s="807"/>
      <c r="Q278" s="807"/>
      <c r="R278" s="807"/>
      <c r="S278" s="807"/>
    </row>
    <row r="279" spans="2:22" ht="17.25" customHeight="1"/>
    <row r="280" spans="2:22" ht="17.25" customHeight="1">
      <c r="B280" s="787" t="s">
        <v>1057</v>
      </c>
      <c r="C280" s="787"/>
      <c r="D280" s="787"/>
      <c r="E280" s="787"/>
      <c r="F280" s="787"/>
      <c r="G280" s="787"/>
      <c r="H280" s="787"/>
      <c r="I280" s="787"/>
      <c r="J280" s="787"/>
      <c r="K280" s="787"/>
    </row>
    <row r="281" spans="2:22" ht="17.25" customHeight="1" thickBot="1"/>
    <row r="282" spans="2:22" ht="17.25" customHeight="1">
      <c r="B282" s="1082" t="s">
        <v>236</v>
      </c>
      <c r="C282" s="1082" t="s">
        <v>745</v>
      </c>
      <c r="D282" s="674" t="s">
        <v>78</v>
      </c>
      <c r="E282" s="760" t="s">
        <v>233</v>
      </c>
      <c r="F282" s="699"/>
      <c r="G282" s="674" t="s">
        <v>189</v>
      </c>
      <c r="H282" s="760" t="s">
        <v>233</v>
      </c>
      <c r="I282" s="699"/>
      <c r="J282" s="1202" t="s">
        <v>190</v>
      </c>
      <c r="K282" s="760" t="s">
        <v>234</v>
      </c>
      <c r="L282" s="763"/>
      <c r="M282" s="760" t="s">
        <v>235</v>
      </c>
      <c r="N282" s="699"/>
      <c r="O282" s="674" t="s">
        <v>780</v>
      </c>
      <c r="P282" s="760" t="s">
        <v>233</v>
      </c>
      <c r="Q282" s="699"/>
      <c r="R282" s="674" t="s">
        <v>192</v>
      </c>
      <c r="S282" s="760" t="s">
        <v>385</v>
      </c>
      <c r="T282" s="763"/>
      <c r="U282" s="760" t="s">
        <v>235</v>
      </c>
      <c r="V282" s="699"/>
    </row>
    <row r="283" spans="2:22" ht="17.25" customHeight="1">
      <c r="B283" s="1089"/>
      <c r="C283" s="1089"/>
      <c r="D283" s="773"/>
      <c r="E283" s="761"/>
      <c r="F283" s="723"/>
      <c r="G283" s="773"/>
      <c r="H283" s="761"/>
      <c r="I283" s="723"/>
      <c r="J283" s="1056"/>
      <c r="K283" s="761"/>
      <c r="L283" s="764"/>
      <c r="M283" s="761"/>
      <c r="N283" s="723"/>
      <c r="O283" s="773"/>
      <c r="P283" s="761"/>
      <c r="Q283" s="723"/>
      <c r="R283" s="773"/>
      <c r="S283" s="761"/>
      <c r="T283" s="764"/>
      <c r="U283" s="761"/>
      <c r="V283" s="723"/>
    </row>
    <row r="284" spans="2:22" ht="17.25" customHeight="1">
      <c r="B284" s="865"/>
      <c r="C284" s="865"/>
      <c r="D284" s="774"/>
      <c r="E284" s="762"/>
      <c r="F284" s="702"/>
      <c r="G284" s="774"/>
      <c r="H284" s="762"/>
      <c r="I284" s="702"/>
      <c r="J284" s="1203"/>
      <c r="K284" s="762"/>
      <c r="L284" s="765"/>
      <c r="M284" s="762"/>
      <c r="N284" s="702"/>
      <c r="O284" s="774"/>
      <c r="P284" s="762"/>
      <c r="Q284" s="702"/>
      <c r="R284" s="774"/>
      <c r="S284" s="762"/>
      <c r="T284" s="765"/>
      <c r="U284" s="762"/>
      <c r="V284" s="702"/>
    </row>
    <row r="285" spans="2:22" ht="17.25" customHeight="1" thickBot="1">
      <c r="B285" s="1083"/>
      <c r="C285" s="1083"/>
      <c r="D285" s="676"/>
      <c r="E285" s="324" t="s">
        <v>231</v>
      </c>
      <c r="F285" s="120" t="s">
        <v>232</v>
      </c>
      <c r="G285" s="676"/>
      <c r="H285" s="97" t="s">
        <v>231</v>
      </c>
      <c r="I285" s="120" t="s">
        <v>232</v>
      </c>
      <c r="J285" s="864"/>
      <c r="K285" s="97" t="s">
        <v>231</v>
      </c>
      <c r="L285" s="121" t="s">
        <v>232</v>
      </c>
      <c r="M285" s="97" t="s">
        <v>231</v>
      </c>
      <c r="N285" s="122" t="s">
        <v>232</v>
      </c>
      <c r="O285" s="676"/>
      <c r="P285" s="97" t="s">
        <v>231</v>
      </c>
      <c r="Q285" s="120" t="s">
        <v>232</v>
      </c>
      <c r="R285" s="676"/>
      <c r="S285" s="97" t="s">
        <v>231</v>
      </c>
      <c r="T285" s="121" t="s">
        <v>232</v>
      </c>
      <c r="U285" s="97" t="s">
        <v>231</v>
      </c>
      <c r="V285" s="120" t="s">
        <v>232</v>
      </c>
    </row>
    <row r="286" spans="2:22" ht="17.25" customHeight="1">
      <c r="B286" s="312" t="s">
        <v>890</v>
      </c>
      <c r="C286" s="165">
        <f>SUM(D286,G286,J286,O286,R286)</f>
        <v>1042</v>
      </c>
      <c r="D286" s="128">
        <v>395</v>
      </c>
      <c r="E286" s="131">
        <v>395</v>
      </c>
      <c r="F286" s="139">
        <v>0.99750000000000005</v>
      </c>
      <c r="G286" s="169">
        <v>395</v>
      </c>
      <c r="H286" s="131">
        <v>395</v>
      </c>
      <c r="I286" s="139">
        <v>0.99729999999999996</v>
      </c>
      <c r="J286" s="128">
        <v>90</v>
      </c>
      <c r="K286" s="131">
        <v>90</v>
      </c>
      <c r="L286" s="138">
        <v>1</v>
      </c>
      <c r="M286" s="131">
        <v>90</v>
      </c>
      <c r="N286" s="139">
        <v>1</v>
      </c>
      <c r="O286" s="128">
        <v>107</v>
      </c>
      <c r="P286" s="130">
        <v>107</v>
      </c>
      <c r="Q286" s="139">
        <v>1</v>
      </c>
      <c r="R286" s="128">
        <v>55</v>
      </c>
      <c r="S286" s="130">
        <v>55</v>
      </c>
      <c r="T286" s="139">
        <v>1</v>
      </c>
      <c r="U286" s="128">
        <v>55</v>
      </c>
      <c r="V286" s="474">
        <v>1</v>
      </c>
    </row>
    <row r="287" spans="2:22" ht="17.25" customHeight="1">
      <c r="B287" s="314" t="s">
        <v>1050</v>
      </c>
      <c r="C287" s="169">
        <f>SUM(D287,G287,J287,O287,R287)</f>
        <v>1096</v>
      </c>
      <c r="D287" s="518">
        <v>408</v>
      </c>
      <c r="E287" s="520">
        <v>407</v>
      </c>
      <c r="F287" s="530">
        <v>0.99</v>
      </c>
      <c r="G287" s="524">
        <v>387</v>
      </c>
      <c r="H287" s="520">
        <v>387</v>
      </c>
      <c r="I287" s="530">
        <v>0.99729999999999996</v>
      </c>
      <c r="J287" s="518">
        <v>105</v>
      </c>
      <c r="K287" s="520">
        <v>105</v>
      </c>
      <c r="L287" s="529">
        <v>1</v>
      </c>
      <c r="M287" s="520">
        <v>105</v>
      </c>
      <c r="N287" s="530">
        <v>1</v>
      </c>
      <c r="O287" s="518">
        <v>152</v>
      </c>
      <c r="P287" s="519">
        <v>152</v>
      </c>
      <c r="Q287" s="530">
        <v>1</v>
      </c>
      <c r="R287" s="518">
        <v>44</v>
      </c>
      <c r="S287" s="519">
        <v>44</v>
      </c>
      <c r="T287" s="530">
        <v>1</v>
      </c>
      <c r="U287" s="536">
        <v>44</v>
      </c>
      <c r="V287" s="537">
        <v>1</v>
      </c>
    </row>
    <row r="288" spans="2:22" ht="17.25" customHeight="1" thickBot="1">
      <c r="B288" s="313" t="s">
        <v>1049</v>
      </c>
      <c r="C288" s="173">
        <f>SUM(D288,G288,J288,O288,R288)</f>
        <v>1180</v>
      </c>
      <c r="D288" s="533">
        <v>429</v>
      </c>
      <c r="E288" s="532">
        <v>428</v>
      </c>
      <c r="F288" s="538">
        <v>1</v>
      </c>
      <c r="G288" s="533">
        <v>414</v>
      </c>
      <c r="H288" s="532">
        <v>413</v>
      </c>
      <c r="I288" s="538">
        <v>1</v>
      </c>
      <c r="J288" s="531">
        <v>92</v>
      </c>
      <c r="K288" s="532">
        <v>92</v>
      </c>
      <c r="L288" s="539">
        <v>1</v>
      </c>
      <c r="M288" s="532">
        <v>92</v>
      </c>
      <c r="N288" s="540">
        <v>1</v>
      </c>
      <c r="O288" s="533">
        <v>184</v>
      </c>
      <c r="P288" s="542">
        <v>184</v>
      </c>
      <c r="Q288" s="538">
        <v>1</v>
      </c>
      <c r="R288" s="531">
        <v>61</v>
      </c>
      <c r="S288" s="532">
        <v>61</v>
      </c>
      <c r="T288" s="540">
        <v>1</v>
      </c>
      <c r="U288" s="534">
        <v>61</v>
      </c>
      <c r="V288" s="541">
        <v>1</v>
      </c>
    </row>
    <row r="289" spans="2:24" ht="17.25" customHeight="1"/>
    <row r="290" spans="2:24" ht="17.25" customHeight="1">
      <c r="B290" s="787" t="s">
        <v>1090</v>
      </c>
      <c r="C290" s="787"/>
      <c r="D290" s="787"/>
      <c r="E290" s="787"/>
      <c r="F290" s="787"/>
      <c r="G290" s="787"/>
      <c r="H290" s="787"/>
      <c r="I290" s="787"/>
      <c r="J290" s="787"/>
      <c r="K290" s="787"/>
    </row>
    <row r="291" spans="2:24" ht="17.25" customHeight="1" thickBot="1">
      <c r="B291" s="1076"/>
      <c r="C291" s="1077"/>
      <c r="D291" s="1077"/>
    </row>
    <row r="292" spans="2:24" ht="17.25" customHeight="1">
      <c r="B292" s="859" t="s">
        <v>79</v>
      </c>
      <c r="C292" s="674" t="s">
        <v>1092</v>
      </c>
      <c r="D292" s="677"/>
      <c r="E292" s="674" t="s">
        <v>1091</v>
      </c>
      <c r="F292" s="677"/>
      <c r="G292" s="674" t="s">
        <v>80</v>
      </c>
      <c r="H292" s="1078"/>
      <c r="I292" s="859" t="s">
        <v>79</v>
      </c>
      <c r="J292" s="917" t="s">
        <v>81</v>
      </c>
      <c r="K292" s="918"/>
      <c r="L292" s="918"/>
      <c r="M292" s="918"/>
      <c r="N292" s="918"/>
      <c r="O292" s="918"/>
      <c r="P292" s="918"/>
      <c r="Q292" s="918"/>
      <c r="R292" s="919"/>
    </row>
    <row r="293" spans="2:24" ht="17.25" customHeight="1">
      <c r="B293" s="860"/>
      <c r="C293" s="773"/>
      <c r="D293" s="775"/>
      <c r="E293" s="773"/>
      <c r="F293" s="775"/>
      <c r="G293" s="773"/>
      <c r="H293" s="1057"/>
      <c r="I293" s="860"/>
      <c r="J293" s="843" t="s">
        <v>749</v>
      </c>
      <c r="K293" s="844"/>
      <c r="L293" s="844"/>
      <c r="M293" s="844"/>
      <c r="N293" s="844"/>
      <c r="O293" s="844"/>
      <c r="P293" s="844" t="s">
        <v>748</v>
      </c>
      <c r="Q293" s="844"/>
      <c r="R293" s="920"/>
    </row>
    <row r="294" spans="2:24" ht="17.25" customHeight="1" thickBot="1">
      <c r="B294" s="860"/>
      <c r="C294" s="676"/>
      <c r="D294" s="679"/>
      <c r="E294" s="676"/>
      <c r="F294" s="679"/>
      <c r="G294" s="676"/>
      <c r="H294" s="1052"/>
      <c r="I294" s="860"/>
      <c r="J294" s="845"/>
      <c r="K294" s="846"/>
      <c r="L294" s="846"/>
      <c r="M294" s="846"/>
      <c r="N294" s="846"/>
      <c r="O294" s="846"/>
      <c r="P294" s="846"/>
      <c r="Q294" s="846"/>
      <c r="R294" s="921"/>
    </row>
    <row r="295" spans="2:24" ht="17.25" customHeight="1">
      <c r="B295" s="860"/>
      <c r="C295" s="1051" t="s">
        <v>603</v>
      </c>
      <c r="D295" s="762" t="s">
        <v>604</v>
      </c>
      <c r="E295" s="674" t="s">
        <v>603</v>
      </c>
      <c r="F295" s="677" t="s">
        <v>604</v>
      </c>
      <c r="G295" s="765" t="s">
        <v>603</v>
      </c>
      <c r="H295" s="762" t="s">
        <v>604</v>
      </c>
      <c r="I295" s="860"/>
      <c r="J295" s="1090" t="s">
        <v>193</v>
      </c>
      <c r="K295" s="1092" t="s">
        <v>194</v>
      </c>
      <c r="L295" s="771" t="s">
        <v>195</v>
      </c>
      <c r="M295" s="862" t="s">
        <v>196</v>
      </c>
      <c r="N295" s="862" t="s">
        <v>197</v>
      </c>
      <c r="O295" s="771">
        <v>10</v>
      </c>
      <c r="P295" s="1103" t="s">
        <v>750</v>
      </c>
      <c r="Q295" s="771" t="s">
        <v>819</v>
      </c>
      <c r="R295" s="1101" t="s">
        <v>751</v>
      </c>
    </row>
    <row r="296" spans="2:24" ht="17.25" customHeight="1" thickBot="1">
      <c r="B296" s="861"/>
      <c r="C296" s="676"/>
      <c r="D296" s="1052"/>
      <c r="E296" s="676"/>
      <c r="F296" s="679"/>
      <c r="G296" s="864"/>
      <c r="H296" s="1052"/>
      <c r="I296" s="861"/>
      <c r="J296" s="1091"/>
      <c r="K296" s="1093"/>
      <c r="L296" s="772"/>
      <c r="M296" s="863"/>
      <c r="N296" s="863"/>
      <c r="O296" s="772"/>
      <c r="P296" s="1104"/>
      <c r="Q296" s="772"/>
      <c r="R296" s="1102"/>
      <c r="S296" s="1418" t="s">
        <v>1292</v>
      </c>
      <c r="T296" s="1419"/>
      <c r="U296" s="1419"/>
      <c r="V296" s="1419"/>
      <c r="W296" s="1419"/>
      <c r="X296" s="1419"/>
    </row>
    <row r="297" spans="2:24" ht="17.25" customHeight="1">
      <c r="B297" s="318" t="s">
        <v>85</v>
      </c>
      <c r="C297" s="515">
        <v>436</v>
      </c>
      <c r="D297" s="473">
        <v>218</v>
      </c>
      <c r="E297" s="515">
        <f>SUM(G297,C307,J307)</f>
        <v>215</v>
      </c>
      <c r="F297" s="525">
        <f>SUM(H297,D307,K307)</f>
        <v>214</v>
      </c>
      <c r="G297" s="472">
        <v>214</v>
      </c>
      <c r="H297" s="525">
        <v>214</v>
      </c>
      <c r="I297" s="318" t="s">
        <v>85</v>
      </c>
      <c r="J297" s="571"/>
      <c r="K297" s="590"/>
      <c r="L297" s="575"/>
      <c r="M297" s="575"/>
      <c r="N297" s="575"/>
      <c r="O297" s="581"/>
      <c r="P297" s="575">
        <v>117</v>
      </c>
      <c r="Q297" s="575">
        <v>153</v>
      </c>
      <c r="R297" s="576">
        <v>36</v>
      </c>
      <c r="S297" s="1418"/>
      <c r="T297" s="1419"/>
      <c r="U297" s="1419"/>
      <c r="V297" s="1419"/>
      <c r="W297" s="1419"/>
      <c r="X297" s="1419"/>
    </row>
    <row r="298" spans="2:24" ht="17.25" customHeight="1">
      <c r="B298" s="319" t="s">
        <v>86</v>
      </c>
      <c r="C298" s="516">
        <v>521</v>
      </c>
      <c r="D298" s="522">
        <v>277</v>
      </c>
      <c r="E298" s="516">
        <f>SUM(G298,C308,J308)</f>
        <v>238</v>
      </c>
      <c r="F298" s="521">
        <f t="shared" ref="F298" si="14">SUM(H298,D308,K308)</f>
        <v>268</v>
      </c>
      <c r="G298" s="528">
        <v>237</v>
      </c>
      <c r="H298" s="521">
        <v>267</v>
      </c>
      <c r="I298" s="319" t="s">
        <v>86</v>
      </c>
      <c r="J298" s="572">
        <v>13</v>
      </c>
      <c r="K298" s="589">
        <v>84</v>
      </c>
      <c r="L298" s="577">
        <v>150</v>
      </c>
      <c r="M298" s="577">
        <v>190</v>
      </c>
      <c r="N298" s="577">
        <v>68</v>
      </c>
      <c r="O298" s="582">
        <v>0</v>
      </c>
      <c r="P298" s="577"/>
      <c r="Q298" s="577"/>
      <c r="R298" s="578"/>
      <c r="S298" s="610"/>
      <c r="T298" s="527"/>
    </row>
    <row r="299" spans="2:24" ht="17.25" customHeight="1">
      <c r="B299" s="319" t="s">
        <v>998</v>
      </c>
      <c r="C299" s="516">
        <v>245</v>
      </c>
      <c r="D299" s="522">
        <v>157</v>
      </c>
      <c r="E299" s="516">
        <f t="shared" ref="E299:F299" si="15">SUM(G299,C309,J309)</f>
        <v>91</v>
      </c>
      <c r="F299" s="521">
        <f t="shared" si="15"/>
        <v>154</v>
      </c>
      <c r="G299" s="528">
        <v>89</v>
      </c>
      <c r="H299" s="521">
        <v>154</v>
      </c>
      <c r="I299" s="319" t="s">
        <v>998</v>
      </c>
      <c r="J299" s="572">
        <v>3</v>
      </c>
      <c r="K299" s="589">
        <v>39</v>
      </c>
      <c r="L299" s="577">
        <v>80</v>
      </c>
      <c r="M299" s="577">
        <v>81</v>
      </c>
      <c r="N299" s="577">
        <v>42</v>
      </c>
      <c r="O299" s="582">
        <v>0</v>
      </c>
      <c r="P299" s="577"/>
      <c r="Q299" s="577"/>
      <c r="R299" s="578"/>
      <c r="S299" s="610"/>
    </row>
    <row r="300" spans="2:24" ht="17.25" customHeight="1" thickBot="1">
      <c r="B300" s="320" t="s">
        <v>87</v>
      </c>
      <c r="C300" s="517">
        <f t="shared" ref="C300:H300" si="16">SUM(C297:C299)</f>
        <v>1202</v>
      </c>
      <c r="D300" s="535">
        <f t="shared" si="16"/>
        <v>652</v>
      </c>
      <c r="E300" s="517">
        <f t="shared" si="16"/>
        <v>544</v>
      </c>
      <c r="F300" s="535">
        <f t="shared" si="16"/>
        <v>636</v>
      </c>
      <c r="G300" s="517">
        <f t="shared" si="16"/>
        <v>540</v>
      </c>
      <c r="H300" s="535">
        <f t="shared" si="16"/>
        <v>635</v>
      </c>
      <c r="I300" s="320" t="s">
        <v>87</v>
      </c>
      <c r="J300" s="543">
        <f>SUM(J297:J299)</f>
        <v>16</v>
      </c>
      <c r="K300" s="579">
        <f>SUM(K297:K299)</f>
        <v>123</v>
      </c>
      <c r="L300" s="579">
        <f t="shared" ref="L300:O300" si="17">SUM(L297:L299)</f>
        <v>230</v>
      </c>
      <c r="M300" s="579">
        <f t="shared" si="17"/>
        <v>271</v>
      </c>
      <c r="N300" s="579">
        <f t="shared" si="17"/>
        <v>110</v>
      </c>
      <c r="O300" s="579">
        <f t="shared" si="17"/>
        <v>0</v>
      </c>
      <c r="P300" s="579">
        <f t="shared" ref="P300" si="18">SUM(P297:P299)</f>
        <v>117</v>
      </c>
      <c r="Q300" s="579">
        <f t="shared" ref="Q300" si="19">SUM(Q297:Q299)</f>
        <v>153</v>
      </c>
      <c r="R300" s="580">
        <f t="shared" ref="R300" si="20">SUM(R297:R299)</f>
        <v>36</v>
      </c>
      <c r="S300" s="610"/>
    </row>
    <row r="301" spans="2:24" ht="17.25" customHeight="1" thickBot="1">
      <c r="B301" s="23"/>
      <c r="C301" s="24"/>
      <c r="D301" s="24"/>
      <c r="E301" s="24"/>
      <c r="F301" s="24"/>
      <c r="G301" s="24"/>
      <c r="H301" s="24"/>
      <c r="I301" s="23"/>
      <c r="J301" s="23"/>
      <c r="K301" s="23"/>
      <c r="L301" s="23"/>
      <c r="M301" s="23"/>
      <c r="N301" s="21"/>
      <c r="S301" s="591"/>
      <c r="U301" s="591"/>
    </row>
    <row r="302" spans="2:24" ht="17.25" customHeight="1">
      <c r="B302" s="859" t="s">
        <v>79</v>
      </c>
      <c r="C302" s="956" t="s">
        <v>82</v>
      </c>
      <c r="D302" s="1188"/>
      <c r="E302" s="1188"/>
      <c r="F302" s="1188"/>
      <c r="G302" s="1188"/>
      <c r="H302" s="1189"/>
      <c r="I302" s="859" t="s">
        <v>79</v>
      </c>
      <c r="J302" s="674" t="s">
        <v>83</v>
      </c>
      <c r="K302" s="677"/>
      <c r="L302" s="1041" t="s">
        <v>171</v>
      </c>
      <c r="M302" s="1041" t="s">
        <v>172</v>
      </c>
      <c r="N302" s="21"/>
    </row>
    <row r="303" spans="2:24" ht="17.25" customHeight="1">
      <c r="B303" s="860"/>
      <c r="C303" s="1190"/>
      <c r="D303" s="1191"/>
      <c r="E303" s="1191"/>
      <c r="F303" s="1191"/>
      <c r="G303" s="1191"/>
      <c r="H303" s="1192"/>
      <c r="I303" s="860"/>
      <c r="J303" s="773"/>
      <c r="K303" s="775"/>
      <c r="L303" s="1042"/>
      <c r="M303" s="1042"/>
      <c r="N303" s="21"/>
      <c r="P303" s="610"/>
    </row>
    <row r="304" spans="2:24" ht="17.25" customHeight="1" thickBot="1">
      <c r="B304" s="860"/>
      <c r="C304" s="1193"/>
      <c r="D304" s="1194"/>
      <c r="E304" s="1194"/>
      <c r="F304" s="1194"/>
      <c r="G304" s="1194"/>
      <c r="H304" s="1195"/>
      <c r="I304" s="860"/>
      <c r="J304" s="676"/>
      <c r="K304" s="679"/>
      <c r="L304" s="1042"/>
      <c r="M304" s="1042"/>
      <c r="N304" s="21"/>
      <c r="P304" s="610"/>
    </row>
    <row r="305" spans="2:22" ht="17.25" customHeight="1">
      <c r="B305" s="860"/>
      <c r="C305" s="1067" t="s">
        <v>603</v>
      </c>
      <c r="D305" s="683" t="s">
        <v>604</v>
      </c>
      <c r="E305" s="765" t="s">
        <v>883</v>
      </c>
      <c r="F305" s="1037" t="s">
        <v>884</v>
      </c>
      <c r="G305" s="1037" t="s">
        <v>885</v>
      </c>
      <c r="H305" s="1286" t="s">
        <v>886</v>
      </c>
      <c r="I305" s="860"/>
      <c r="J305" s="1011" t="s">
        <v>603</v>
      </c>
      <c r="K305" s="1012" t="s">
        <v>604</v>
      </c>
      <c r="L305" s="1042"/>
      <c r="M305" s="1042"/>
      <c r="N305" s="21"/>
      <c r="P305" s="610"/>
    </row>
    <row r="306" spans="2:22" ht="17.25" customHeight="1" thickBot="1">
      <c r="B306" s="861"/>
      <c r="C306" s="1285"/>
      <c r="D306" s="685"/>
      <c r="E306" s="1075"/>
      <c r="F306" s="885"/>
      <c r="G306" s="885"/>
      <c r="H306" s="679"/>
      <c r="I306" s="861"/>
      <c r="J306" s="845"/>
      <c r="K306" s="921"/>
      <c r="L306" s="1043"/>
      <c r="M306" s="1043"/>
      <c r="N306" s="21"/>
      <c r="P306" s="610"/>
    </row>
    <row r="307" spans="2:22" ht="17.25" customHeight="1">
      <c r="B307" s="639" t="s">
        <v>85</v>
      </c>
      <c r="C307" s="526">
        <f>SUM(E307:H307)</f>
        <v>0</v>
      </c>
      <c r="D307" s="513"/>
      <c r="E307" s="590"/>
      <c r="F307" s="575"/>
      <c r="G307" s="575"/>
      <c r="H307" s="576"/>
      <c r="I307" s="639" t="s">
        <v>85</v>
      </c>
      <c r="J307" s="515">
        <v>1</v>
      </c>
      <c r="K307" s="525"/>
      <c r="L307" s="185">
        <v>1</v>
      </c>
      <c r="M307" s="185">
        <v>0.87660000000000005</v>
      </c>
      <c r="N307" s="640"/>
      <c r="O307" s="194"/>
      <c r="P307" s="194"/>
      <c r="Q307" s="194"/>
      <c r="R307" s="194"/>
      <c r="S307" s="194"/>
    </row>
    <row r="308" spans="2:22" ht="17.25" customHeight="1">
      <c r="B308" s="641" t="s">
        <v>86</v>
      </c>
      <c r="C308" s="220">
        <f>SUM(E308:H308)</f>
        <v>1</v>
      </c>
      <c r="D308" s="523"/>
      <c r="E308" s="607">
        <v>1</v>
      </c>
      <c r="F308" s="577"/>
      <c r="G308" s="577"/>
      <c r="H308" s="578"/>
      <c r="I308" s="641" t="s">
        <v>86</v>
      </c>
      <c r="J308" s="572"/>
      <c r="K308" s="578">
        <v>1</v>
      </c>
      <c r="L308" s="642">
        <v>0.99809999999999999</v>
      </c>
      <c r="M308" s="642">
        <v>0.50980000000000003</v>
      </c>
      <c r="N308" s="640"/>
      <c r="O308" s="194"/>
      <c r="P308" s="194"/>
      <c r="Q308" s="194"/>
      <c r="R308" s="194"/>
      <c r="S308" s="194"/>
    </row>
    <row r="309" spans="2:22" ht="17.25" customHeight="1">
      <c r="B309" s="641" t="s">
        <v>1266</v>
      </c>
      <c r="C309" s="220">
        <f>SUM(E309:H309)</f>
        <v>2</v>
      </c>
      <c r="D309" s="523"/>
      <c r="E309" s="607">
        <v>2</v>
      </c>
      <c r="F309" s="577"/>
      <c r="G309" s="577"/>
      <c r="H309" s="578"/>
      <c r="I309" s="641" t="s">
        <v>1266</v>
      </c>
      <c r="J309" s="572"/>
      <c r="K309" s="578"/>
      <c r="L309" s="642">
        <v>0.9919</v>
      </c>
      <c r="M309" s="642">
        <v>0.502</v>
      </c>
      <c r="N309" s="640"/>
      <c r="O309" s="194"/>
      <c r="P309" s="194"/>
      <c r="Q309" s="194"/>
      <c r="R309" s="194"/>
      <c r="S309" s="194"/>
    </row>
    <row r="310" spans="2:22" ht="17.25" customHeight="1" thickBot="1">
      <c r="B310" s="643" t="s">
        <v>87</v>
      </c>
      <c r="C310" s="566">
        <f>SUM(E310:H310)</f>
        <v>0</v>
      </c>
      <c r="D310" s="514"/>
      <c r="E310" s="609"/>
      <c r="F310" s="579"/>
      <c r="G310" s="579"/>
      <c r="H310" s="580"/>
      <c r="I310" s="643" t="s">
        <v>87</v>
      </c>
      <c r="J310" s="574"/>
      <c r="K310" s="580"/>
      <c r="L310" s="644">
        <f>AVERAGE(L307:L309)</f>
        <v>0.9966666666666667</v>
      </c>
      <c r="M310" s="644">
        <f>AVERAGE(M307:M309)</f>
        <v>0.62946666666666673</v>
      </c>
      <c r="N310" s="640"/>
      <c r="O310" s="194"/>
      <c r="P310" s="194"/>
      <c r="Q310" s="194"/>
      <c r="R310" s="194"/>
      <c r="S310" s="194"/>
    </row>
    <row r="311" spans="2:22" ht="17.25" customHeight="1">
      <c r="B311" s="645"/>
      <c r="C311" s="645"/>
      <c r="D311" s="645"/>
      <c r="E311" s="645"/>
      <c r="F311" s="645"/>
      <c r="G311" s="645"/>
      <c r="H311" s="645"/>
      <c r="I311" s="645"/>
      <c r="J311" s="645"/>
      <c r="K311" s="645"/>
      <c r="L311" s="645"/>
      <c r="M311" s="645"/>
      <c r="N311" s="640"/>
      <c r="O311" s="194"/>
      <c r="P311" s="194"/>
      <c r="Q311" s="194"/>
      <c r="R311" s="194"/>
      <c r="S311" s="194"/>
    </row>
    <row r="312" spans="2:22" ht="17.25" customHeight="1" thickBot="1">
      <c r="B312" s="1435" t="s">
        <v>549</v>
      </c>
      <c r="C312" s="1435"/>
      <c r="D312" s="1435"/>
      <c r="E312" s="646"/>
      <c r="F312" s="646"/>
      <c r="G312" s="646"/>
      <c r="H312" s="646"/>
      <c r="I312" s="645"/>
      <c r="J312" s="645"/>
      <c r="K312" s="645"/>
      <c r="L312" s="645"/>
      <c r="M312" s="645"/>
      <c r="N312" s="640"/>
      <c r="O312" s="194"/>
      <c r="P312" s="194"/>
      <c r="Q312" s="194"/>
      <c r="R312" s="194"/>
      <c r="S312" s="194"/>
      <c r="U312" s="610"/>
      <c r="V312" s="610"/>
    </row>
    <row r="313" spans="2:22" ht="17.25" customHeight="1">
      <c r="B313" s="1214" t="s">
        <v>1293</v>
      </c>
      <c r="C313" s="1215"/>
      <c r="D313" s="1215"/>
      <c r="E313" s="1215"/>
      <c r="F313" s="1215"/>
      <c r="G313" s="1215"/>
      <c r="H313" s="1215"/>
      <c r="I313" s="1215"/>
      <c r="J313" s="1215"/>
      <c r="K313" s="1215"/>
      <c r="L313" s="1215"/>
      <c r="M313" s="1215"/>
      <c r="N313" s="1215"/>
      <c r="O313" s="1215"/>
      <c r="P313" s="1215"/>
      <c r="Q313" s="1215"/>
      <c r="R313" s="1215"/>
      <c r="S313" s="1216"/>
      <c r="U313" s="610"/>
      <c r="V313" s="610"/>
    </row>
    <row r="314" spans="2:22" ht="17.25" customHeight="1">
      <c r="B314" s="1217"/>
      <c r="C314" s="1218"/>
      <c r="D314" s="1218"/>
      <c r="E314" s="1218"/>
      <c r="F314" s="1218"/>
      <c r="G314" s="1218"/>
      <c r="H314" s="1218"/>
      <c r="I314" s="1218"/>
      <c r="J314" s="1218"/>
      <c r="K314" s="1218"/>
      <c r="L314" s="1218"/>
      <c r="M314" s="1218"/>
      <c r="N314" s="1218"/>
      <c r="O314" s="1218"/>
      <c r="P314" s="1218"/>
      <c r="Q314" s="1218"/>
      <c r="R314" s="1218"/>
      <c r="S314" s="1219"/>
      <c r="U314" s="610"/>
      <c r="V314" s="610"/>
    </row>
    <row r="315" spans="2:22" ht="18" customHeight="1">
      <c r="B315" s="1217"/>
      <c r="C315" s="1218"/>
      <c r="D315" s="1218"/>
      <c r="E315" s="1218"/>
      <c r="F315" s="1218"/>
      <c r="G315" s="1218"/>
      <c r="H315" s="1218"/>
      <c r="I315" s="1218"/>
      <c r="J315" s="1218"/>
      <c r="K315" s="1218"/>
      <c r="L315" s="1218"/>
      <c r="M315" s="1218"/>
      <c r="N315" s="1218"/>
      <c r="O315" s="1218"/>
      <c r="P315" s="1218"/>
      <c r="Q315" s="1218"/>
      <c r="R315" s="1218"/>
      <c r="S315" s="1219"/>
      <c r="U315" s="610"/>
      <c r="V315" s="610"/>
    </row>
    <row r="316" spans="2:22" ht="17.25" customHeight="1" thickBot="1">
      <c r="B316" s="1220"/>
      <c r="C316" s="1221"/>
      <c r="D316" s="1221"/>
      <c r="E316" s="1221"/>
      <c r="F316" s="1221"/>
      <c r="G316" s="1221"/>
      <c r="H316" s="1221"/>
      <c r="I316" s="1221"/>
      <c r="J316" s="1221"/>
      <c r="K316" s="1221"/>
      <c r="L316" s="1221"/>
      <c r="M316" s="1221"/>
      <c r="N316" s="1221"/>
      <c r="O316" s="1221"/>
      <c r="P316" s="1221"/>
      <c r="Q316" s="1221"/>
      <c r="R316" s="1221"/>
      <c r="S316" s="1222"/>
      <c r="U316" s="610"/>
      <c r="V316" s="610"/>
    </row>
    <row r="317" spans="2:22" ht="17.25" customHeight="1">
      <c r="U317" s="610"/>
      <c r="V317" s="610"/>
    </row>
    <row r="318" spans="2:22" ht="17.25" customHeight="1">
      <c r="B318" s="787" t="s">
        <v>1059</v>
      </c>
      <c r="C318" s="787"/>
      <c r="D318" s="787"/>
      <c r="E318" s="787"/>
      <c r="F318" s="787"/>
      <c r="G318" s="787"/>
      <c r="H318" s="787"/>
      <c r="I318" s="787"/>
      <c r="J318" s="787"/>
      <c r="K318" s="787"/>
      <c r="L318" s="787"/>
      <c r="M318" s="787"/>
      <c r="N318" s="787"/>
      <c r="O318" s="787"/>
      <c r="U318" s="610"/>
      <c r="V318" s="610"/>
    </row>
    <row r="319" spans="2:22" ht="17.25" customHeight="1" thickBot="1">
      <c r="U319" s="610"/>
      <c r="V319" s="610"/>
    </row>
    <row r="320" spans="2:22" ht="17.25" customHeight="1" thickBot="1">
      <c r="B320" s="680" t="s">
        <v>236</v>
      </c>
      <c r="C320" s="680" t="s">
        <v>142</v>
      </c>
      <c r="D320" s="1178" t="s">
        <v>800</v>
      </c>
      <c r="E320" s="1179"/>
      <c r="F320" s="1179"/>
      <c r="G320" s="1179"/>
      <c r="H320" s="1179"/>
      <c r="I320" s="1179"/>
      <c r="J320" s="1179"/>
      <c r="K320" s="1179"/>
      <c r="L320" s="1179"/>
      <c r="M320" s="1179"/>
      <c r="N320" s="1179"/>
      <c r="O320" s="1180"/>
      <c r="P320" s="697" t="s">
        <v>148</v>
      </c>
      <c r="Q320" s="680" t="s">
        <v>145</v>
      </c>
      <c r="R320" s="699" t="s">
        <v>149</v>
      </c>
      <c r="U320" s="610"/>
      <c r="V320" s="610"/>
    </row>
    <row r="321" spans="2:23" ht="17.25" customHeight="1">
      <c r="B321" s="681"/>
      <c r="C321" s="681"/>
      <c r="D321" s="765" t="s">
        <v>143</v>
      </c>
      <c r="E321" s="1037" t="s">
        <v>146</v>
      </c>
      <c r="F321" s="762" t="s">
        <v>144</v>
      </c>
      <c r="G321" s="1051" t="s">
        <v>143</v>
      </c>
      <c r="H321" s="1037" t="s">
        <v>146</v>
      </c>
      <c r="I321" s="762" t="s">
        <v>144</v>
      </c>
      <c r="J321" s="1051" t="s">
        <v>143</v>
      </c>
      <c r="K321" s="1037" t="s">
        <v>146</v>
      </c>
      <c r="L321" s="762" t="s">
        <v>144</v>
      </c>
      <c r="M321" s="674" t="s">
        <v>143</v>
      </c>
      <c r="N321" s="769" t="s">
        <v>146</v>
      </c>
      <c r="O321" s="677" t="s">
        <v>144</v>
      </c>
      <c r="P321" s="721"/>
      <c r="Q321" s="681"/>
      <c r="R321" s="723"/>
      <c r="U321" s="610"/>
      <c r="V321" s="610"/>
    </row>
    <row r="322" spans="2:23" ht="17.25" customHeight="1">
      <c r="B322" s="681"/>
      <c r="C322" s="681"/>
      <c r="D322" s="1056"/>
      <c r="E322" s="770"/>
      <c r="F322" s="1057"/>
      <c r="G322" s="773"/>
      <c r="H322" s="770"/>
      <c r="I322" s="1057"/>
      <c r="J322" s="773"/>
      <c r="K322" s="770"/>
      <c r="L322" s="1057"/>
      <c r="M322" s="773"/>
      <c r="N322" s="770"/>
      <c r="O322" s="775"/>
      <c r="P322" s="721"/>
      <c r="Q322" s="681"/>
      <c r="R322" s="723"/>
    </row>
    <row r="323" spans="2:23" ht="17.25" customHeight="1">
      <c r="B323" s="681"/>
      <c r="C323" s="681"/>
      <c r="D323" s="1056"/>
      <c r="E323" s="770"/>
      <c r="F323" s="1057"/>
      <c r="G323" s="773"/>
      <c r="H323" s="770"/>
      <c r="I323" s="1057"/>
      <c r="J323" s="773"/>
      <c r="K323" s="770"/>
      <c r="L323" s="1057"/>
      <c r="M323" s="773"/>
      <c r="N323" s="770"/>
      <c r="O323" s="775"/>
      <c r="P323" s="721"/>
      <c r="Q323" s="681"/>
      <c r="R323" s="723"/>
    </row>
    <row r="324" spans="2:23" ht="17.25" customHeight="1">
      <c r="B324" s="681"/>
      <c r="C324" s="681"/>
      <c r="D324" s="1056"/>
      <c r="E324" s="770"/>
      <c r="F324" s="1057"/>
      <c r="G324" s="773"/>
      <c r="H324" s="770"/>
      <c r="I324" s="1057"/>
      <c r="J324" s="773"/>
      <c r="K324" s="770"/>
      <c r="L324" s="1057"/>
      <c r="M324" s="773"/>
      <c r="N324" s="770"/>
      <c r="O324" s="775"/>
      <c r="P324" s="721"/>
      <c r="Q324" s="681"/>
      <c r="R324" s="723"/>
    </row>
    <row r="325" spans="2:23" ht="17.25" customHeight="1">
      <c r="B325" s="681"/>
      <c r="C325" s="681"/>
      <c r="D325" s="1056"/>
      <c r="E325" s="770"/>
      <c r="F325" s="1057"/>
      <c r="G325" s="773"/>
      <c r="H325" s="770"/>
      <c r="I325" s="1057"/>
      <c r="J325" s="773"/>
      <c r="K325" s="770"/>
      <c r="L325" s="1057"/>
      <c r="M325" s="773"/>
      <c r="N325" s="770"/>
      <c r="O325" s="775"/>
      <c r="P325" s="721"/>
      <c r="Q325" s="681"/>
      <c r="R325" s="723"/>
    </row>
    <row r="326" spans="2:23" ht="17.25" customHeight="1">
      <c r="B326" s="681"/>
      <c r="C326" s="681"/>
      <c r="D326" s="1056"/>
      <c r="E326" s="770"/>
      <c r="F326" s="1057"/>
      <c r="G326" s="773"/>
      <c r="H326" s="770"/>
      <c r="I326" s="1057"/>
      <c r="J326" s="773"/>
      <c r="K326" s="770"/>
      <c r="L326" s="1057"/>
      <c r="M326" s="773"/>
      <c r="N326" s="770"/>
      <c r="O326" s="775"/>
      <c r="P326" s="721"/>
      <c r="Q326" s="681"/>
      <c r="R326" s="723"/>
    </row>
    <row r="327" spans="2:23" ht="17.25" customHeight="1">
      <c r="B327" s="681"/>
      <c r="C327" s="681"/>
      <c r="D327" s="1056"/>
      <c r="E327" s="770"/>
      <c r="F327" s="1057"/>
      <c r="G327" s="773"/>
      <c r="H327" s="770"/>
      <c r="I327" s="1057"/>
      <c r="J327" s="773"/>
      <c r="K327" s="770"/>
      <c r="L327" s="1057"/>
      <c r="M327" s="773"/>
      <c r="N327" s="770"/>
      <c r="O327" s="775"/>
      <c r="P327" s="721"/>
      <c r="Q327" s="681"/>
      <c r="R327" s="723"/>
    </row>
    <row r="328" spans="2:23" ht="17.25" customHeight="1">
      <c r="B328" s="681"/>
      <c r="C328" s="681"/>
      <c r="D328" s="1056"/>
      <c r="E328" s="770"/>
      <c r="F328" s="1057"/>
      <c r="G328" s="773"/>
      <c r="H328" s="770"/>
      <c r="I328" s="1057"/>
      <c r="J328" s="773"/>
      <c r="K328" s="770"/>
      <c r="L328" s="1057"/>
      <c r="M328" s="773"/>
      <c r="N328" s="770"/>
      <c r="O328" s="775"/>
      <c r="P328" s="721"/>
      <c r="Q328" s="681"/>
      <c r="R328" s="723"/>
    </row>
    <row r="329" spans="2:23" ht="17.25" customHeight="1">
      <c r="B329" s="681"/>
      <c r="C329" s="681"/>
      <c r="D329" s="865" t="s">
        <v>254</v>
      </c>
      <c r="E329" s="866"/>
      <c r="F329" s="867"/>
      <c r="G329" s="865" t="s">
        <v>92</v>
      </c>
      <c r="H329" s="866"/>
      <c r="I329" s="867"/>
      <c r="J329" s="865" t="s">
        <v>93</v>
      </c>
      <c r="K329" s="866"/>
      <c r="L329" s="866"/>
      <c r="M329" s="958" t="s">
        <v>147</v>
      </c>
      <c r="N329" s="959"/>
      <c r="O329" s="1175"/>
      <c r="P329" s="721"/>
      <c r="Q329" s="681"/>
      <c r="R329" s="723"/>
    </row>
    <row r="330" spans="2:23" ht="17.25" customHeight="1" thickBot="1">
      <c r="B330" s="682"/>
      <c r="C330" s="682"/>
      <c r="D330" s="724"/>
      <c r="E330" s="725"/>
      <c r="F330" s="726"/>
      <c r="G330" s="724"/>
      <c r="H330" s="725"/>
      <c r="I330" s="726"/>
      <c r="J330" s="724"/>
      <c r="K330" s="725"/>
      <c r="L330" s="725"/>
      <c r="M330" s="960"/>
      <c r="N330" s="961"/>
      <c r="O330" s="1069"/>
      <c r="P330" s="721"/>
      <c r="Q330" s="681"/>
      <c r="R330" s="723"/>
    </row>
    <row r="331" spans="2:23" ht="17.25" customHeight="1">
      <c r="B331" s="312" t="s">
        <v>890</v>
      </c>
      <c r="C331" s="160">
        <v>86</v>
      </c>
      <c r="D331" s="197"/>
      <c r="E331" s="196"/>
      <c r="F331" s="146"/>
      <c r="G331" s="245">
        <v>8.44</v>
      </c>
      <c r="H331" s="244">
        <v>8.3699999999999992</v>
      </c>
      <c r="I331" s="412">
        <v>0</v>
      </c>
      <c r="J331" s="468">
        <v>8.56</v>
      </c>
      <c r="K331" s="244">
        <v>8.9600000000000009</v>
      </c>
      <c r="L331" s="466">
        <v>0</v>
      </c>
      <c r="M331" s="195"/>
      <c r="N331" s="196"/>
      <c r="O331" s="158"/>
      <c r="P331" s="200">
        <f t="shared" ref="P331:Q331" si="21">SUM(G331+J331)/2</f>
        <v>8.5</v>
      </c>
      <c r="Q331" s="461">
        <f t="shared" si="21"/>
        <v>8.6649999999999991</v>
      </c>
      <c r="R331" s="184">
        <v>0</v>
      </c>
    </row>
    <row r="332" spans="2:23" ht="17.25" customHeight="1">
      <c r="B332" s="314" t="s">
        <v>1050</v>
      </c>
      <c r="C332" s="160">
        <v>109</v>
      </c>
      <c r="D332" s="468"/>
      <c r="E332" s="244"/>
      <c r="F332" s="466"/>
      <c r="G332" s="245" t="s">
        <v>819</v>
      </c>
      <c r="H332" s="244" t="s">
        <v>819</v>
      </c>
      <c r="I332" s="412">
        <v>0</v>
      </c>
      <c r="J332" s="468" t="s">
        <v>819</v>
      </c>
      <c r="K332" s="244" t="s">
        <v>819</v>
      </c>
      <c r="L332" s="466">
        <v>0</v>
      </c>
      <c r="M332" s="247"/>
      <c r="N332" s="248"/>
      <c r="O332" s="215"/>
      <c r="P332" s="482" t="s">
        <v>819</v>
      </c>
      <c r="Q332" s="483" t="s">
        <v>819</v>
      </c>
      <c r="R332" s="221">
        <v>0</v>
      </c>
      <c r="S332" s="1420" t="s">
        <v>1264</v>
      </c>
      <c r="T332" s="1421"/>
      <c r="U332" s="1421"/>
      <c r="V332" s="1421"/>
      <c r="W332" s="1421"/>
    </row>
    <row r="333" spans="2:23" ht="17.25" customHeight="1" thickBot="1">
      <c r="B333" s="313" t="s">
        <v>1049</v>
      </c>
      <c r="C333" s="475">
        <v>103</v>
      </c>
      <c r="D333" s="479"/>
      <c r="E333" s="477"/>
      <c r="F333" s="480"/>
      <c r="G333" s="544">
        <v>0</v>
      </c>
      <c r="H333" s="545">
        <v>0</v>
      </c>
      <c r="I333" s="562">
        <v>0</v>
      </c>
      <c r="J333" s="559">
        <v>0</v>
      </c>
      <c r="K333" s="545">
        <v>0</v>
      </c>
      <c r="L333" s="563">
        <v>0</v>
      </c>
      <c r="M333" s="561"/>
      <c r="N333" s="553"/>
      <c r="O333" s="569"/>
      <c r="P333" s="490">
        <v>0</v>
      </c>
      <c r="Q333" s="552">
        <v>0</v>
      </c>
      <c r="R333" s="567">
        <v>0</v>
      </c>
      <c r="S333" s="1420"/>
      <c r="T333" s="1421"/>
      <c r="U333" s="1421"/>
      <c r="V333" s="1421"/>
      <c r="W333" s="1421"/>
    </row>
    <row r="334" spans="2:23" ht="17.25" customHeight="1"/>
    <row r="335" spans="2:23" ht="17.25" customHeight="1">
      <c r="B335" s="787" t="s">
        <v>1060</v>
      </c>
      <c r="C335" s="787"/>
      <c r="D335" s="787"/>
      <c r="E335" s="787"/>
      <c r="F335" s="787"/>
      <c r="G335" s="787"/>
      <c r="H335" s="787"/>
      <c r="I335" s="787"/>
      <c r="J335" s="787"/>
      <c r="K335" s="787"/>
      <c r="L335" s="787"/>
      <c r="M335" s="787"/>
      <c r="N335" s="787"/>
      <c r="O335" s="787"/>
      <c r="P335" s="787"/>
      <c r="Q335" s="787"/>
    </row>
    <row r="336" spans="2:23" ht="17.25" customHeight="1" thickBot="1"/>
    <row r="337" spans="2:23" ht="17.25" customHeight="1" thickBot="1">
      <c r="B337" s="680" t="s">
        <v>236</v>
      </c>
      <c r="C337" s="680" t="s">
        <v>757</v>
      </c>
      <c r="D337" s="680" t="s">
        <v>756</v>
      </c>
      <c r="E337" s="680" t="s">
        <v>758</v>
      </c>
      <c r="F337" s="698" t="s">
        <v>857</v>
      </c>
      <c r="G337" s="698"/>
      <c r="H337" s="698"/>
      <c r="I337" s="698"/>
      <c r="J337" s="698"/>
      <c r="K337" s="698"/>
      <c r="L337" s="698"/>
      <c r="M337" s="698"/>
      <c r="N337" s="698"/>
      <c r="O337" s="698"/>
      <c r="P337" s="698"/>
      <c r="Q337" s="698"/>
      <c r="R337" s="680" t="s">
        <v>858</v>
      </c>
      <c r="S337" s="1287" t="s">
        <v>710</v>
      </c>
      <c r="T337" s="680" t="s">
        <v>759</v>
      </c>
      <c r="U337" s="680" t="s">
        <v>763</v>
      </c>
      <c r="V337" s="680" t="s">
        <v>89</v>
      </c>
      <c r="W337" s="680" t="s">
        <v>141</v>
      </c>
    </row>
    <row r="338" spans="2:23" ht="17.25" customHeight="1">
      <c r="B338" s="681"/>
      <c r="C338" s="681"/>
      <c r="D338" s="681"/>
      <c r="E338" s="681"/>
      <c r="F338" s="763" t="s">
        <v>90</v>
      </c>
      <c r="G338" s="1200" t="s">
        <v>91</v>
      </c>
      <c r="H338" s="1287" t="s">
        <v>629</v>
      </c>
      <c r="I338" s="674" t="s">
        <v>90</v>
      </c>
      <c r="J338" s="769" t="s">
        <v>91</v>
      </c>
      <c r="K338" s="1078" t="s">
        <v>629</v>
      </c>
      <c r="L338" s="674" t="s">
        <v>90</v>
      </c>
      <c r="M338" s="769" t="s">
        <v>91</v>
      </c>
      <c r="N338" s="1078" t="s">
        <v>629</v>
      </c>
      <c r="O338" s="674" t="s">
        <v>90</v>
      </c>
      <c r="P338" s="769" t="s">
        <v>91</v>
      </c>
      <c r="Q338" s="1078" t="s">
        <v>629</v>
      </c>
      <c r="R338" s="681"/>
      <c r="S338" s="678"/>
      <c r="T338" s="681"/>
      <c r="U338" s="681"/>
      <c r="V338" s="681"/>
      <c r="W338" s="681"/>
    </row>
    <row r="339" spans="2:23" ht="17.25" customHeight="1">
      <c r="B339" s="681"/>
      <c r="C339" s="681"/>
      <c r="D339" s="681"/>
      <c r="E339" s="681"/>
      <c r="F339" s="764"/>
      <c r="G339" s="1201"/>
      <c r="H339" s="678"/>
      <c r="I339" s="773"/>
      <c r="J339" s="770"/>
      <c r="K339" s="1057"/>
      <c r="L339" s="773"/>
      <c r="M339" s="770"/>
      <c r="N339" s="1057"/>
      <c r="O339" s="773"/>
      <c r="P339" s="770"/>
      <c r="Q339" s="1057"/>
      <c r="R339" s="681"/>
      <c r="S339" s="678"/>
      <c r="T339" s="681"/>
      <c r="U339" s="681"/>
      <c r="V339" s="681"/>
      <c r="W339" s="681"/>
    </row>
    <row r="340" spans="2:23" ht="17.25" customHeight="1">
      <c r="B340" s="681"/>
      <c r="C340" s="681"/>
      <c r="D340" s="681"/>
      <c r="E340" s="681"/>
      <c r="F340" s="764"/>
      <c r="G340" s="1201"/>
      <c r="H340" s="678"/>
      <c r="I340" s="773"/>
      <c r="J340" s="770"/>
      <c r="K340" s="1057"/>
      <c r="L340" s="773"/>
      <c r="M340" s="770"/>
      <c r="N340" s="1057"/>
      <c r="O340" s="773"/>
      <c r="P340" s="770"/>
      <c r="Q340" s="1057"/>
      <c r="R340" s="681"/>
      <c r="S340" s="678"/>
      <c r="T340" s="681"/>
      <c r="U340" s="681"/>
      <c r="V340" s="681"/>
      <c r="W340" s="681"/>
    </row>
    <row r="341" spans="2:23" ht="17.25" customHeight="1">
      <c r="B341" s="681"/>
      <c r="C341" s="681"/>
      <c r="D341" s="681"/>
      <c r="E341" s="681"/>
      <c r="F341" s="764"/>
      <c r="G341" s="1201"/>
      <c r="H341" s="678"/>
      <c r="I341" s="773"/>
      <c r="J341" s="770"/>
      <c r="K341" s="1057"/>
      <c r="L341" s="773"/>
      <c r="M341" s="770"/>
      <c r="N341" s="1057"/>
      <c r="O341" s="773"/>
      <c r="P341" s="770"/>
      <c r="Q341" s="1057"/>
      <c r="R341" s="681"/>
      <c r="S341" s="678"/>
      <c r="T341" s="681"/>
      <c r="U341" s="681"/>
      <c r="V341" s="681"/>
      <c r="W341" s="681"/>
    </row>
    <row r="342" spans="2:23" ht="17.25" customHeight="1">
      <c r="B342" s="681"/>
      <c r="C342" s="681"/>
      <c r="D342" s="681"/>
      <c r="E342" s="681"/>
      <c r="F342" s="764"/>
      <c r="G342" s="1201"/>
      <c r="H342" s="678"/>
      <c r="I342" s="773"/>
      <c r="J342" s="770"/>
      <c r="K342" s="1057"/>
      <c r="L342" s="773"/>
      <c r="M342" s="770"/>
      <c r="N342" s="1057"/>
      <c r="O342" s="773"/>
      <c r="P342" s="770"/>
      <c r="Q342" s="1057"/>
      <c r="R342" s="681"/>
      <c r="S342" s="678"/>
      <c r="T342" s="681"/>
      <c r="U342" s="681"/>
      <c r="V342" s="681"/>
      <c r="W342" s="681"/>
    </row>
    <row r="343" spans="2:23" ht="17.25" customHeight="1">
      <c r="B343" s="681"/>
      <c r="C343" s="681"/>
      <c r="D343" s="681"/>
      <c r="E343" s="681"/>
      <c r="F343" s="764"/>
      <c r="G343" s="1201"/>
      <c r="H343" s="678"/>
      <c r="I343" s="773"/>
      <c r="J343" s="770"/>
      <c r="K343" s="1057"/>
      <c r="L343" s="773"/>
      <c r="M343" s="770"/>
      <c r="N343" s="1057"/>
      <c r="O343" s="773"/>
      <c r="P343" s="770"/>
      <c r="Q343" s="1057"/>
      <c r="R343" s="681"/>
      <c r="S343" s="678"/>
      <c r="T343" s="681"/>
      <c r="U343" s="681"/>
      <c r="V343" s="681"/>
      <c r="W343" s="681"/>
    </row>
    <row r="344" spans="2:23" ht="17.25" customHeight="1">
      <c r="B344" s="681"/>
      <c r="C344" s="681"/>
      <c r="D344" s="681"/>
      <c r="E344" s="681"/>
      <c r="F344" s="764"/>
      <c r="G344" s="1201"/>
      <c r="H344" s="678"/>
      <c r="I344" s="773"/>
      <c r="J344" s="770"/>
      <c r="K344" s="1057"/>
      <c r="L344" s="773"/>
      <c r="M344" s="770"/>
      <c r="N344" s="1057"/>
      <c r="O344" s="773"/>
      <c r="P344" s="770"/>
      <c r="Q344" s="1057"/>
      <c r="R344" s="681"/>
      <c r="S344" s="678"/>
      <c r="T344" s="681"/>
      <c r="U344" s="681"/>
      <c r="V344" s="681"/>
      <c r="W344" s="681"/>
    </row>
    <row r="345" spans="2:23" ht="17.25" customHeight="1">
      <c r="B345" s="681"/>
      <c r="C345" s="681"/>
      <c r="D345" s="681"/>
      <c r="E345" s="681"/>
      <c r="F345" s="765"/>
      <c r="G345" s="1037"/>
      <c r="H345" s="1286"/>
      <c r="I345" s="773"/>
      <c r="J345" s="770"/>
      <c r="K345" s="1057"/>
      <c r="L345" s="773"/>
      <c r="M345" s="770"/>
      <c r="N345" s="1057"/>
      <c r="O345" s="773"/>
      <c r="P345" s="770"/>
      <c r="Q345" s="1057"/>
      <c r="R345" s="681"/>
      <c r="S345" s="678"/>
      <c r="T345" s="681"/>
      <c r="U345" s="681"/>
      <c r="V345" s="681"/>
      <c r="W345" s="681"/>
    </row>
    <row r="346" spans="2:23" ht="17.25" customHeight="1">
      <c r="B346" s="681"/>
      <c r="C346" s="681"/>
      <c r="D346" s="681"/>
      <c r="E346" s="681"/>
      <c r="F346" s="865" t="s">
        <v>254</v>
      </c>
      <c r="G346" s="866"/>
      <c r="H346" s="867"/>
      <c r="I346" s="865" t="s">
        <v>92</v>
      </c>
      <c r="J346" s="866"/>
      <c r="K346" s="867"/>
      <c r="L346" s="865" t="s">
        <v>93</v>
      </c>
      <c r="M346" s="866"/>
      <c r="N346" s="867"/>
      <c r="O346" s="1196" t="s">
        <v>347</v>
      </c>
      <c r="P346" s="1197"/>
      <c r="Q346" s="1198"/>
      <c r="R346" s="681"/>
      <c r="S346" s="678"/>
      <c r="T346" s="681"/>
      <c r="U346" s="681"/>
      <c r="V346" s="681"/>
      <c r="W346" s="681"/>
    </row>
    <row r="347" spans="2:23" ht="17.25" customHeight="1" thickBot="1">
      <c r="B347" s="681"/>
      <c r="C347" s="681"/>
      <c r="D347" s="681"/>
      <c r="E347" s="681"/>
      <c r="F347" s="721"/>
      <c r="G347" s="722"/>
      <c r="H347" s="723"/>
      <c r="I347" s="721"/>
      <c r="J347" s="722"/>
      <c r="K347" s="723"/>
      <c r="L347" s="721"/>
      <c r="M347" s="722"/>
      <c r="N347" s="723"/>
      <c r="O347" s="1199"/>
      <c r="P347" s="970"/>
      <c r="Q347" s="971"/>
      <c r="R347" s="681"/>
      <c r="S347" s="678"/>
      <c r="T347" s="681"/>
      <c r="U347" s="681"/>
      <c r="V347" s="681"/>
      <c r="W347" s="681"/>
    </row>
    <row r="348" spans="2:23" ht="17.25" customHeight="1">
      <c r="B348" s="312" t="s">
        <v>890</v>
      </c>
      <c r="C348" s="102">
        <f>SUM(D348:E348)</f>
        <v>90</v>
      </c>
      <c r="D348" s="489">
        <v>90</v>
      </c>
      <c r="E348" s="102">
        <v>0</v>
      </c>
      <c r="F348" s="195"/>
      <c r="G348" s="196"/>
      <c r="H348" s="158"/>
      <c r="I348" s="197">
        <v>7.33</v>
      </c>
      <c r="J348" s="196">
        <v>7.84</v>
      </c>
      <c r="K348" s="146">
        <v>0</v>
      </c>
      <c r="L348" s="195">
        <v>7.69</v>
      </c>
      <c r="M348" s="196">
        <v>7.86</v>
      </c>
      <c r="N348" s="158">
        <v>0</v>
      </c>
      <c r="O348" s="197">
        <v>7.99</v>
      </c>
      <c r="P348" s="196">
        <v>6.9</v>
      </c>
      <c r="Q348" s="146">
        <v>0</v>
      </c>
      <c r="R348" s="564">
        <f t="shared" ref="R348:S350" si="22">SUM(I348+L348+O348)/3</f>
        <v>7.669999999999999</v>
      </c>
      <c r="S348" s="564">
        <f t="shared" si="22"/>
        <v>7.5333333333333341</v>
      </c>
      <c r="T348" s="237">
        <v>90</v>
      </c>
      <c r="U348" s="200">
        <v>100</v>
      </c>
      <c r="V348" s="237">
        <v>0</v>
      </c>
      <c r="W348" s="102">
        <v>0</v>
      </c>
    </row>
    <row r="349" spans="2:23" ht="17.25" customHeight="1">
      <c r="B349" s="314" t="s">
        <v>1050</v>
      </c>
      <c r="C349" s="160">
        <f>SUM(D349:E349)</f>
        <v>105</v>
      </c>
      <c r="D349" s="485">
        <v>105</v>
      </c>
      <c r="E349" s="147">
        <v>0</v>
      </c>
      <c r="F349" s="245"/>
      <c r="G349" s="244"/>
      <c r="H349" s="412"/>
      <c r="I349" s="486">
        <v>7.13</v>
      </c>
      <c r="J349" s="487">
        <v>7.96</v>
      </c>
      <c r="K349" s="213">
        <v>0</v>
      </c>
      <c r="L349" s="488">
        <v>7.85</v>
      </c>
      <c r="M349" s="487">
        <v>7.88</v>
      </c>
      <c r="N349" s="411">
        <v>0</v>
      </c>
      <c r="O349" s="486">
        <v>7.47</v>
      </c>
      <c r="P349" s="487">
        <v>7.45</v>
      </c>
      <c r="Q349" s="213">
        <v>0</v>
      </c>
      <c r="R349" s="565">
        <f t="shared" si="22"/>
        <v>7.4833333333333334</v>
      </c>
      <c r="S349" s="565">
        <f t="shared" si="22"/>
        <v>7.7633333333333328</v>
      </c>
      <c r="T349" s="220">
        <v>105</v>
      </c>
      <c r="U349" s="482">
        <v>100</v>
      </c>
      <c r="V349" s="220">
        <v>0</v>
      </c>
      <c r="W349" s="147">
        <v>0</v>
      </c>
    </row>
    <row r="350" spans="2:23" ht="17.25" customHeight="1" thickBot="1">
      <c r="B350" s="313" t="s">
        <v>1049</v>
      </c>
      <c r="C350" s="103">
        <v>92</v>
      </c>
      <c r="D350" s="490">
        <v>92</v>
      </c>
      <c r="E350" s="475">
        <v>0</v>
      </c>
      <c r="F350" s="476"/>
      <c r="G350" s="477"/>
      <c r="H350" s="478"/>
      <c r="I350" s="479">
        <v>7.58</v>
      </c>
      <c r="J350" s="477">
        <v>7.14</v>
      </c>
      <c r="K350" s="480">
        <v>0</v>
      </c>
      <c r="L350" s="476">
        <v>7.93</v>
      </c>
      <c r="M350" s="477">
        <v>7.69</v>
      </c>
      <c r="N350" s="478">
        <v>0</v>
      </c>
      <c r="O350" s="479">
        <v>7.49</v>
      </c>
      <c r="P350" s="477">
        <v>7.48</v>
      </c>
      <c r="Q350" s="480">
        <v>0</v>
      </c>
      <c r="R350" s="568">
        <f t="shared" si="22"/>
        <v>7.666666666666667</v>
      </c>
      <c r="S350" s="568">
        <f t="shared" si="22"/>
        <v>7.4366666666666674</v>
      </c>
      <c r="T350" s="566">
        <v>92</v>
      </c>
      <c r="U350" s="481">
        <v>100</v>
      </c>
      <c r="V350" s="484">
        <v>0</v>
      </c>
      <c r="W350" s="475">
        <v>0</v>
      </c>
    </row>
    <row r="351" spans="2:23" ht="17.25" customHeight="1"/>
    <row r="352" spans="2:23" ht="17.25" customHeight="1" thickBot="1">
      <c r="B352" s="1213" t="s">
        <v>380</v>
      </c>
      <c r="C352" s="1213"/>
      <c r="D352" s="1213"/>
      <c r="E352" s="1213"/>
      <c r="F352" s="1213"/>
      <c r="G352" s="1213"/>
      <c r="H352" s="1213"/>
      <c r="I352" s="1213"/>
    </row>
    <row r="353" spans="2:18" ht="17.25" customHeight="1">
      <c r="B353" s="652" t="s">
        <v>1195</v>
      </c>
      <c r="C353" s="653"/>
      <c r="D353" s="653"/>
      <c r="E353" s="653"/>
      <c r="F353" s="653"/>
      <c r="G353" s="653"/>
      <c r="H353" s="653"/>
      <c r="I353" s="653"/>
      <c r="J353" s="653"/>
      <c r="K353" s="653"/>
      <c r="L353" s="653"/>
      <c r="M353" s="653"/>
      <c r="N353" s="653"/>
      <c r="O353" s="653"/>
      <c r="P353" s="653"/>
      <c r="Q353" s="654"/>
    </row>
    <row r="354" spans="2:18" ht="17.25" customHeight="1">
      <c r="B354" s="655"/>
      <c r="C354" s="656"/>
      <c r="D354" s="656"/>
      <c r="E354" s="656"/>
      <c r="F354" s="656"/>
      <c r="G354" s="656"/>
      <c r="H354" s="656"/>
      <c r="I354" s="656"/>
      <c r="J354" s="656"/>
      <c r="K354" s="656"/>
      <c r="L354" s="656"/>
      <c r="M354" s="656"/>
      <c r="N354" s="656"/>
      <c r="O354" s="656"/>
      <c r="P354" s="656"/>
      <c r="Q354" s="657"/>
    </row>
    <row r="355" spans="2:18" ht="17.25" customHeight="1" thickBot="1">
      <c r="B355" s="658"/>
      <c r="C355" s="659"/>
      <c r="D355" s="659"/>
      <c r="E355" s="659"/>
      <c r="F355" s="659"/>
      <c r="G355" s="659"/>
      <c r="H355" s="659"/>
      <c r="I355" s="659"/>
      <c r="J355" s="659"/>
      <c r="K355" s="659"/>
      <c r="L355" s="659"/>
      <c r="M355" s="659"/>
      <c r="N355" s="659"/>
      <c r="O355" s="659"/>
      <c r="P355" s="659"/>
      <c r="Q355" s="660"/>
    </row>
    <row r="356" spans="2:18" ht="17.25" customHeight="1"/>
    <row r="357" spans="2:18" ht="17.25" customHeight="1" thickBot="1">
      <c r="B357" s="1213" t="s">
        <v>934</v>
      </c>
      <c r="C357" s="1213"/>
      <c r="D357" s="1213"/>
      <c r="E357" s="1213"/>
      <c r="F357" s="1213"/>
      <c r="G357" s="1213"/>
      <c r="H357" s="1213"/>
      <c r="I357" s="1213"/>
      <c r="J357" s="1213"/>
      <c r="K357" s="1213"/>
      <c r="L357" s="1213"/>
      <c r="M357" s="1213"/>
      <c r="N357" s="1213"/>
      <c r="O357" s="1213"/>
      <c r="P357" s="50"/>
      <c r="Q357" s="50"/>
    </row>
    <row r="358" spans="2:18" ht="17.25" customHeight="1">
      <c r="B358" s="652" t="s">
        <v>1294</v>
      </c>
      <c r="C358" s="653"/>
      <c r="D358" s="653"/>
      <c r="E358" s="653"/>
      <c r="F358" s="653"/>
      <c r="G358" s="653"/>
      <c r="H358" s="653"/>
      <c r="I358" s="653"/>
      <c r="J358" s="653"/>
      <c r="K358" s="653"/>
      <c r="L358" s="653"/>
      <c r="M358" s="653"/>
      <c r="N358" s="653"/>
      <c r="O358" s="653"/>
      <c r="P358" s="653"/>
      <c r="Q358" s="654"/>
    </row>
    <row r="359" spans="2:18" ht="17.25" customHeight="1">
      <c r="B359" s="655"/>
      <c r="C359" s="656"/>
      <c r="D359" s="656"/>
      <c r="E359" s="656"/>
      <c r="F359" s="656"/>
      <c r="G359" s="656"/>
      <c r="H359" s="656"/>
      <c r="I359" s="656"/>
      <c r="J359" s="656"/>
      <c r="K359" s="656"/>
      <c r="L359" s="656"/>
      <c r="M359" s="656"/>
      <c r="N359" s="656"/>
      <c r="O359" s="656"/>
      <c r="P359" s="656"/>
      <c r="Q359" s="657"/>
    </row>
    <row r="360" spans="2:18" ht="17.25" customHeight="1">
      <c r="B360" s="655"/>
      <c r="C360" s="656"/>
      <c r="D360" s="656"/>
      <c r="E360" s="656"/>
      <c r="F360" s="656"/>
      <c r="G360" s="656"/>
      <c r="H360" s="656"/>
      <c r="I360" s="656"/>
      <c r="J360" s="656"/>
      <c r="K360" s="656"/>
      <c r="L360" s="656"/>
      <c r="M360" s="656"/>
      <c r="N360" s="656"/>
      <c r="O360" s="656"/>
      <c r="P360" s="656"/>
      <c r="Q360" s="657"/>
    </row>
    <row r="361" spans="2:18" ht="17.25" customHeight="1">
      <c r="B361" s="655"/>
      <c r="C361" s="656"/>
      <c r="D361" s="656"/>
      <c r="E361" s="656"/>
      <c r="F361" s="656"/>
      <c r="G361" s="656"/>
      <c r="H361" s="656"/>
      <c r="I361" s="656"/>
      <c r="J361" s="656"/>
      <c r="K361" s="656"/>
      <c r="L361" s="656"/>
      <c r="M361" s="656"/>
      <c r="N361" s="656"/>
      <c r="O361" s="656"/>
      <c r="P361" s="656"/>
      <c r="Q361" s="657"/>
    </row>
    <row r="362" spans="2:18" ht="17.25" customHeight="1">
      <c r="B362" s="655"/>
      <c r="C362" s="656"/>
      <c r="D362" s="656"/>
      <c r="E362" s="656"/>
      <c r="F362" s="656"/>
      <c r="G362" s="656"/>
      <c r="H362" s="656"/>
      <c r="I362" s="656"/>
      <c r="J362" s="656"/>
      <c r="K362" s="656"/>
      <c r="L362" s="656"/>
      <c r="M362" s="656"/>
      <c r="N362" s="656"/>
      <c r="O362" s="656"/>
      <c r="P362" s="656"/>
      <c r="Q362" s="657"/>
    </row>
    <row r="363" spans="2:18" ht="2.25" customHeight="1" thickBot="1">
      <c r="B363" s="658"/>
      <c r="C363" s="659"/>
      <c r="D363" s="659"/>
      <c r="E363" s="659"/>
      <c r="F363" s="659"/>
      <c r="G363" s="659"/>
      <c r="H363" s="659"/>
      <c r="I363" s="659"/>
      <c r="J363" s="659"/>
      <c r="K363" s="659"/>
      <c r="L363" s="659"/>
      <c r="M363" s="659"/>
      <c r="N363" s="659"/>
      <c r="O363" s="659"/>
      <c r="P363" s="659"/>
      <c r="Q363" s="660"/>
    </row>
    <row r="364" spans="2:18" ht="17.25" customHeight="1"/>
    <row r="365" spans="2:18" ht="17.25" customHeight="1">
      <c r="B365" s="787" t="s">
        <v>1061</v>
      </c>
      <c r="C365" s="787"/>
      <c r="D365" s="787"/>
      <c r="E365" s="787"/>
      <c r="F365" s="787"/>
      <c r="G365" s="787"/>
      <c r="H365" s="787"/>
    </row>
    <row r="366" spans="2:18" ht="17.25" customHeight="1">
      <c r="B366" s="325"/>
      <c r="C366" s="325"/>
      <c r="D366" s="325"/>
      <c r="E366" s="325"/>
      <c r="F366" s="325"/>
      <c r="G366" s="325"/>
    </row>
    <row r="367" spans="2:18" ht="17.25" customHeight="1" thickBot="1">
      <c r="B367" s="909" t="s">
        <v>239</v>
      </c>
      <c r="C367" s="909"/>
      <c r="D367" s="909"/>
      <c r="E367" s="325"/>
      <c r="F367" s="325"/>
      <c r="G367" s="325"/>
    </row>
    <row r="368" spans="2:18" ht="17.25" customHeight="1">
      <c r="B368" s="680" t="s">
        <v>1201</v>
      </c>
      <c r="C368" s="668" t="s">
        <v>405</v>
      </c>
      <c r="D368" s="669"/>
      <c r="E368" s="668" t="s">
        <v>243</v>
      </c>
      <c r="F368" s="669"/>
      <c r="G368" s="668" t="s">
        <v>17</v>
      </c>
      <c r="H368" s="669"/>
      <c r="I368" s="668" t="s">
        <v>15</v>
      </c>
      <c r="J368" s="669"/>
      <c r="K368" s="668" t="s">
        <v>19</v>
      </c>
      <c r="L368" s="669"/>
      <c r="M368" s="668" t="s">
        <v>1199</v>
      </c>
      <c r="N368" s="669"/>
      <c r="O368" s="668" t="s">
        <v>1200</v>
      </c>
      <c r="P368" s="669"/>
      <c r="Q368" s="697" t="s">
        <v>84</v>
      </c>
      <c r="R368" s="699"/>
    </row>
    <row r="369" spans="2:26" ht="17.25" customHeight="1">
      <c r="B369" s="681"/>
      <c r="C369" s="670"/>
      <c r="D369" s="671"/>
      <c r="E369" s="670"/>
      <c r="F369" s="671"/>
      <c r="G369" s="670"/>
      <c r="H369" s="671"/>
      <c r="I369" s="670"/>
      <c r="J369" s="671"/>
      <c r="K369" s="670"/>
      <c r="L369" s="671"/>
      <c r="M369" s="670"/>
      <c r="N369" s="671"/>
      <c r="O369" s="670"/>
      <c r="P369" s="671"/>
      <c r="Q369" s="721"/>
      <c r="R369" s="723"/>
    </row>
    <row r="370" spans="2:26" ht="17.25" customHeight="1" thickBot="1">
      <c r="B370" s="682"/>
      <c r="C370" s="672"/>
      <c r="D370" s="673"/>
      <c r="E370" s="672"/>
      <c r="F370" s="673"/>
      <c r="G370" s="672"/>
      <c r="H370" s="673"/>
      <c r="I370" s="672"/>
      <c r="J370" s="673"/>
      <c r="K370" s="672"/>
      <c r="L370" s="673"/>
      <c r="M370" s="672"/>
      <c r="N370" s="673"/>
      <c r="O370" s="672"/>
      <c r="P370" s="673"/>
      <c r="Q370" s="724"/>
      <c r="R370" s="726"/>
    </row>
    <row r="371" spans="2:26" ht="17.25" customHeight="1">
      <c r="B371" s="683" t="s">
        <v>96</v>
      </c>
      <c r="C371" s="674" t="s">
        <v>97</v>
      </c>
      <c r="D371" s="1287" t="s">
        <v>98</v>
      </c>
      <c r="E371" s="674" t="s">
        <v>97</v>
      </c>
      <c r="F371" s="677" t="s">
        <v>98</v>
      </c>
      <c r="G371" s="674" t="s">
        <v>97</v>
      </c>
      <c r="H371" s="677" t="s">
        <v>98</v>
      </c>
      <c r="I371" s="674" t="s">
        <v>97</v>
      </c>
      <c r="J371" s="677" t="s">
        <v>98</v>
      </c>
      <c r="K371" s="674" t="s">
        <v>97</v>
      </c>
      <c r="L371" s="677" t="s">
        <v>98</v>
      </c>
      <c r="M371" s="674" t="s">
        <v>97</v>
      </c>
      <c r="N371" s="677" t="s">
        <v>98</v>
      </c>
      <c r="O371" s="674" t="s">
        <v>97</v>
      </c>
      <c r="P371" s="677" t="s">
        <v>98</v>
      </c>
      <c r="Q371" s="674" t="s">
        <v>97</v>
      </c>
      <c r="R371" s="677" t="s">
        <v>98</v>
      </c>
    </row>
    <row r="372" spans="2:26" ht="17.25" customHeight="1">
      <c r="B372" s="684"/>
      <c r="C372" s="675"/>
      <c r="D372" s="678"/>
      <c r="E372" s="675"/>
      <c r="F372" s="678"/>
      <c r="G372" s="675"/>
      <c r="H372" s="678"/>
      <c r="I372" s="675"/>
      <c r="J372" s="678"/>
      <c r="K372" s="675"/>
      <c r="L372" s="678"/>
      <c r="M372" s="675"/>
      <c r="N372" s="678"/>
      <c r="O372" s="675"/>
      <c r="P372" s="678"/>
      <c r="Q372" s="675"/>
      <c r="R372" s="678"/>
    </row>
    <row r="373" spans="2:26" ht="17.25" customHeight="1" thickBot="1">
      <c r="B373" s="685"/>
      <c r="C373" s="676"/>
      <c r="D373" s="1272"/>
      <c r="E373" s="676"/>
      <c r="F373" s="679"/>
      <c r="G373" s="676"/>
      <c r="H373" s="679"/>
      <c r="I373" s="676"/>
      <c r="J373" s="679"/>
      <c r="K373" s="676"/>
      <c r="L373" s="679"/>
      <c r="M373" s="676"/>
      <c r="N373" s="679"/>
      <c r="O373" s="676"/>
      <c r="P373" s="679"/>
      <c r="Q373" s="774"/>
      <c r="R373" s="1149"/>
    </row>
    <row r="374" spans="2:26" ht="17.25" customHeight="1">
      <c r="B374" s="101" t="s">
        <v>99</v>
      </c>
      <c r="C374" s="201">
        <v>1</v>
      </c>
      <c r="D374" s="202"/>
      <c r="E374" s="201"/>
      <c r="F374" s="202"/>
      <c r="G374" s="203"/>
      <c r="H374" s="204"/>
      <c r="I374" s="203"/>
      <c r="J374" s="204"/>
      <c r="K374" s="549"/>
      <c r="L374" s="554"/>
      <c r="M374" s="571"/>
      <c r="N374" s="581"/>
      <c r="O374" s="571"/>
      <c r="P374" s="581"/>
      <c r="Q374" s="571">
        <f>SUM(C374,E374,G374,I374,K374,M374,O374)</f>
        <v>1</v>
      </c>
      <c r="R374" s="576">
        <f>SUM(D374,F374,H374,J374,L374,N374,P374)</f>
        <v>0</v>
      </c>
    </row>
    <row r="375" spans="2:26" ht="17.25" customHeight="1">
      <c r="B375" s="321" t="s">
        <v>100</v>
      </c>
      <c r="C375" s="144"/>
      <c r="D375" s="150"/>
      <c r="E375" s="144"/>
      <c r="F375" s="150"/>
      <c r="G375" s="206"/>
      <c r="H375" s="205"/>
      <c r="I375" s="206">
        <v>1</v>
      </c>
      <c r="J375" s="205"/>
      <c r="K375" s="550"/>
      <c r="L375" s="555"/>
      <c r="M375" s="572">
        <v>2</v>
      </c>
      <c r="N375" s="582"/>
      <c r="O375" s="572">
        <v>1</v>
      </c>
      <c r="P375" s="582"/>
      <c r="Q375" s="572">
        <f>SUM(C375,E375,G375,I375,K375,M375,O375)</f>
        <v>4</v>
      </c>
      <c r="R375" s="578">
        <f>SUM(D375,F375,H375,J375,L375,N375,P375)</f>
        <v>0</v>
      </c>
    </row>
    <row r="376" spans="2:26" ht="17.25" customHeight="1">
      <c r="B376" s="321" t="s">
        <v>101</v>
      </c>
      <c r="C376" s="144">
        <v>2</v>
      </c>
      <c r="D376" s="150"/>
      <c r="E376" s="144"/>
      <c r="F376" s="150"/>
      <c r="G376" s="206">
        <v>2</v>
      </c>
      <c r="H376" s="205"/>
      <c r="I376" s="206"/>
      <c r="J376" s="205"/>
      <c r="K376" s="550"/>
      <c r="L376" s="555"/>
      <c r="M376" s="572">
        <v>4</v>
      </c>
      <c r="N376" s="582"/>
      <c r="O376" s="572"/>
      <c r="P376" s="582"/>
      <c r="Q376" s="572">
        <f t="shared" ref="Q376:Q377" si="23">SUM(C376,E376,G376,I376,K376,M376,O376)</f>
        <v>8</v>
      </c>
      <c r="R376" s="578">
        <f t="shared" ref="R376:R377" si="24">SUM(D376,F376,H376,J376,L376,N376,P376)</f>
        <v>0</v>
      </c>
    </row>
    <row r="377" spans="2:26" ht="17.25" customHeight="1" thickBot="1">
      <c r="B377" s="322" t="s">
        <v>102</v>
      </c>
      <c r="C377" s="207">
        <v>5</v>
      </c>
      <c r="D377" s="208"/>
      <c r="E377" s="207">
        <v>1</v>
      </c>
      <c r="F377" s="208"/>
      <c r="G377" s="207"/>
      <c r="H377" s="208"/>
      <c r="I377" s="207"/>
      <c r="J377" s="208"/>
      <c r="K377" s="551">
        <v>1</v>
      </c>
      <c r="L377" s="556"/>
      <c r="M377" s="573"/>
      <c r="N377" s="583"/>
      <c r="O377" s="573"/>
      <c r="P377" s="583"/>
      <c r="Q377" s="574">
        <f t="shared" si="23"/>
        <v>7</v>
      </c>
      <c r="R377" s="580">
        <f t="shared" si="24"/>
        <v>0</v>
      </c>
    </row>
    <row r="378" spans="2:26" ht="17.25" customHeight="1" thickBot="1">
      <c r="B378" s="323" t="s">
        <v>84</v>
      </c>
      <c r="C378" s="209">
        <f>SUM(C374:C377)</f>
        <v>8</v>
      </c>
      <c r="D378" s="210">
        <f t="shared" ref="D378:J378" si="25">SUM(D374:D377)</f>
        <v>0</v>
      </c>
      <c r="E378" s="211">
        <f t="shared" si="25"/>
        <v>1</v>
      </c>
      <c r="F378" s="212">
        <f t="shared" si="25"/>
        <v>0</v>
      </c>
      <c r="G378" s="209">
        <f t="shared" si="25"/>
        <v>2</v>
      </c>
      <c r="H378" s="210">
        <f t="shared" si="25"/>
        <v>0</v>
      </c>
      <c r="I378" s="209">
        <f t="shared" si="25"/>
        <v>1</v>
      </c>
      <c r="J378" s="210">
        <f t="shared" si="25"/>
        <v>0</v>
      </c>
      <c r="K378" s="557">
        <f t="shared" ref="K378:L378" si="26">SUM(K374:K377)</f>
        <v>1</v>
      </c>
      <c r="L378" s="558">
        <f t="shared" si="26"/>
        <v>0</v>
      </c>
      <c r="M378" s="584">
        <f t="shared" ref="M378:N378" si="27">SUM(M374:M377)</f>
        <v>6</v>
      </c>
      <c r="N378" s="585">
        <f t="shared" si="27"/>
        <v>0</v>
      </c>
      <c r="O378" s="584">
        <f t="shared" ref="O378:P378" si="28">SUM(O374:O377)</f>
        <v>1</v>
      </c>
      <c r="P378" s="585">
        <f t="shared" si="28"/>
        <v>0</v>
      </c>
      <c r="Q378" s="559">
        <f>SUM(Q374:Q377)</f>
        <v>20</v>
      </c>
      <c r="R378" s="560">
        <f>SUM(R374:R377)</f>
        <v>0</v>
      </c>
    </row>
    <row r="379" spans="2:26" s="548" customFormat="1" ht="17.25" customHeight="1">
      <c r="B379" s="546"/>
      <c r="C379" s="546"/>
      <c r="D379" s="546"/>
      <c r="E379" s="546"/>
      <c r="F379" s="546"/>
      <c r="G379" s="546"/>
      <c r="H379" s="546"/>
      <c r="I379" s="546"/>
      <c r="J379" s="546"/>
      <c r="K379" s="546"/>
      <c r="L379" s="546"/>
      <c r="M379" s="546"/>
      <c r="N379" s="546"/>
      <c r="O379" s="546"/>
      <c r="P379" s="547"/>
      <c r="Q379" s="546"/>
      <c r="R379" s="546"/>
    </row>
    <row r="380" spans="2:26" s="548" customFormat="1" ht="17.25" customHeight="1">
      <c r="B380" s="661" t="s">
        <v>1001</v>
      </c>
      <c r="C380" s="661"/>
      <c r="D380" s="661"/>
      <c r="E380" s="661"/>
      <c r="F380" s="661"/>
      <c r="G380" s="661"/>
      <c r="H380" s="661"/>
      <c r="I380" s="546"/>
      <c r="J380" s="546"/>
      <c r="K380" s="546"/>
      <c r="L380" s="546"/>
      <c r="M380" s="546"/>
      <c r="N380" s="546"/>
      <c r="O380" s="546"/>
      <c r="P380" s="547"/>
      <c r="Q380" s="546"/>
      <c r="R380" s="546"/>
    </row>
    <row r="381" spans="2:26" ht="17.25" customHeight="1" thickBot="1">
      <c r="B381" s="51"/>
      <c r="C381" s="51"/>
      <c r="D381" s="51"/>
      <c r="E381" s="51"/>
      <c r="F381" s="51"/>
      <c r="G381" s="51"/>
      <c r="H381" s="51"/>
      <c r="I381" s="51"/>
      <c r="J381" s="51"/>
      <c r="K381" s="51"/>
      <c r="L381" s="51"/>
      <c r="M381" s="51"/>
      <c r="N381" s="51"/>
      <c r="O381" s="51"/>
      <c r="P381" s="51"/>
      <c r="Q381" s="51"/>
      <c r="R381" s="47"/>
      <c r="S381" s="47"/>
      <c r="T381" s="47"/>
    </row>
    <row r="382" spans="2:26" ht="17.25" customHeight="1">
      <c r="B382" s="680" t="s">
        <v>1201</v>
      </c>
      <c r="C382" s="686" t="s">
        <v>405</v>
      </c>
      <c r="D382" s="687"/>
      <c r="E382" s="662" t="s">
        <v>243</v>
      </c>
      <c r="F382" s="663"/>
      <c r="G382" s="662" t="s">
        <v>14</v>
      </c>
      <c r="H382" s="663"/>
      <c r="I382" s="662" t="s">
        <v>94</v>
      </c>
      <c r="J382" s="663"/>
      <c r="K382" s="662" t="s">
        <v>1198</v>
      </c>
      <c r="L382" s="663"/>
      <c r="M382" s="662" t="s">
        <v>15</v>
      </c>
      <c r="N382" s="663"/>
      <c r="O382" s="662" t="s">
        <v>242</v>
      </c>
      <c r="P382" s="663"/>
      <c r="Q382" s="662" t="s">
        <v>19</v>
      </c>
      <c r="R382" s="663"/>
      <c r="S382" s="662" t="s">
        <v>1199</v>
      </c>
      <c r="T382" s="663"/>
      <c r="U382" s="662" t="s">
        <v>1200</v>
      </c>
      <c r="V382" s="663"/>
      <c r="W382" s="662" t="s">
        <v>95</v>
      </c>
      <c r="X382" s="663"/>
      <c r="Y382" s="697" t="s">
        <v>84</v>
      </c>
      <c r="Z382" s="699"/>
    </row>
    <row r="383" spans="2:26" ht="17.25" customHeight="1">
      <c r="B383" s="681"/>
      <c r="C383" s="688"/>
      <c r="D383" s="689"/>
      <c r="E383" s="664"/>
      <c r="F383" s="665"/>
      <c r="G383" s="664"/>
      <c r="H383" s="665"/>
      <c r="I383" s="664"/>
      <c r="J383" s="665"/>
      <c r="K383" s="664"/>
      <c r="L383" s="665"/>
      <c r="M383" s="664"/>
      <c r="N383" s="665"/>
      <c r="O383" s="664"/>
      <c r="P383" s="665"/>
      <c r="Q383" s="664"/>
      <c r="R383" s="665"/>
      <c r="S383" s="664"/>
      <c r="T383" s="665"/>
      <c r="U383" s="664"/>
      <c r="V383" s="665"/>
      <c r="W383" s="664"/>
      <c r="X383" s="665"/>
      <c r="Y383" s="721"/>
      <c r="Z383" s="723"/>
    </row>
    <row r="384" spans="2:26" ht="17.25" customHeight="1" thickBot="1">
      <c r="B384" s="682"/>
      <c r="C384" s="690"/>
      <c r="D384" s="691"/>
      <c r="E384" s="666"/>
      <c r="F384" s="667"/>
      <c r="G384" s="666"/>
      <c r="H384" s="667"/>
      <c r="I384" s="666"/>
      <c r="J384" s="667"/>
      <c r="K384" s="666"/>
      <c r="L384" s="667"/>
      <c r="M384" s="666"/>
      <c r="N384" s="667"/>
      <c r="O384" s="666"/>
      <c r="P384" s="667"/>
      <c r="Q384" s="666"/>
      <c r="R384" s="667"/>
      <c r="S384" s="666"/>
      <c r="T384" s="667"/>
      <c r="U384" s="666"/>
      <c r="V384" s="667"/>
      <c r="W384" s="666"/>
      <c r="X384" s="667"/>
      <c r="Y384" s="724"/>
      <c r="Z384" s="726"/>
    </row>
    <row r="385" spans="2:26" ht="17.25" customHeight="1">
      <c r="B385" s="683" t="s">
        <v>96</v>
      </c>
      <c r="C385" s="674" t="s">
        <v>1196</v>
      </c>
      <c r="D385" s="677" t="s">
        <v>1197</v>
      </c>
      <c r="E385" s="674" t="s">
        <v>1196</v>
      </c>
      <c r="F385" s="677" t="s">
        <v>1197</v>
      </c>
      <c r="G385" s="674" t="s">
        <v>1196</v>
      </c>
      <c r="H385" s="677" t="s">
        <v>1197</v>
      </c>
      <c r="I385" s="674" t="s">
        <v>1196</v>
      </c>
      <c r="J385" s="677" t="s">
        <v>1197</v>
      </c>
      <c r="K385" s="674" t="s">
        <v>1196</v>
      </c>
      <c r="L385" s="677" t="s">
        <v>1197</v>
      </c>
      <c r="M385" s="674" t="s">
        <v>1196</v>
      </c>
      <c r="N385" s="677" t="s">
        <v>1197</v>
      </c>
      <c r="O385" s="674" t="s">
        <v>1196</v>
      </c>
      <c r="P385" s="677" t="s">
        <v>1197</v>
      </c>
      <c r="Q385" s="674" t="s">
        <v>1196</v>
      </c>
      <c r="R385" s="677" t="s">
        <v>1197</v>
      </c>
      <c r="S385" s="674" t="s">
        <v>1196</v>
      </c>
      <c r="T385" s="677" t="s">
        <v>1197</v>
      </c>
      <c r="U385" s="674" t="s">
        <v>1196</v>
      </c>
      <c r="V385" s="677" t="s">
        <v>1197</v>
      </c>
      <c r="W385" s="674" t="s">
        <v>1196</v>
      </c>
      <c r="X385" s="677" t="s">
        <v>1197</v>
      </c>
      <c r="Y385" s="674" t="s">
        <v>1196</v>
      </c>
      <c r="Z385" s="677" t="s">
        <v>1197</v>
      </c>
    </row>
    <row r="386" spans="2:26" ht="17.25" customHeight="1">
      <c r="B386" s="684"/>
      <c r="C386" s="675"/>
      <c r="D386" s="678"/>
      <c r="E386" s="675"/>
      <c r="F386" s="678"/>
      <c r="G386" s="675"/>
      <c r="H386" s="678"/>
      <c r="I386" s="675"/>
      <c r="J386" s="678"/>
      <c r="K386" s="675"/>
      <c r="L386" s="678"/>
      <c r="M386" s="675"/>
      <c r="N386" s="678"/>
      <c r="O386" s="675"/>
      <c r="P386" s="678"/>
      <c r="Q386" s="675"/>
      <c r="R386" s="678"/>
      <c r="S386" s="675"/>
      <c r="T386" s="678"/>
      <c r="U386" s="675"/>
      <c r="V386" s="678"/>
      <c r="W386" s="675"/>
      <c r="X386" s="678"/>
      <c r="Y386" s="675"/>
      <c r="Z386" s="678"/>
    </row>
    <row r="387" spans="2:26" ht="17.25" customHeight="1" thickBot="1">
      <c r="B387" s="685"/>
      <c r="C387" s="676"/>
      <c r="D387" s="679"/>
      <c r="E387" s="676"/>
      <c r="F387" s="679"/>
      <c r="G387" s="676"/>
      <c r="H387" s="679"/>
      <c r="I387" s="676"/>
      <c r="J387" s="679"/>
      <c r="K387" s="676"/>
      <c r="L387" s="679"/>
      <c r="M387" s="676"/>
      <c r="N387" s="679"/>
      <c r="O387" s="676"/>
      <c r="P387" s="679"/>
      <c r="Q387" s="676"/>
      <c r="R387" s="679"/>
      <c r="S387" s="676"/>
      <c r="T387" s="679"/>
      <c r="U387" s="676"/>
      <c r="V387" s="679"/>
      <c r="W387" s="676"/>
      <c r="X387" s="679"/>
      <c r="Y387" s="676"/>
      <c r="Z387" s="679"/>
    </row>
    <row r="388" spans="2:26" ht="17.25" customHeight="1">
      <c r="B388" s="570" t="s">
        <v>99</v>
      </c>
      <c r="C388" s="110">
        <v>1</v>
      </c>
      <c r="D388" s="213"/>
      <c r="E388" s="110"/>
      <c r="F388" s="213"/>
      <c r="G388" s="110"/>
      <c r="H388" s="213">
        <v>1</v>
      </c>
      <c r="I388" s="110"/>
      <c r="J388" s="213"/>
      <c r="K388" s="110"/>
      <c r="L388" s="213"/>
      <c r="M388" s="110"/>
      <c r="N388" s="213"/>
      <c r="O388" s="110"/>
      <c r="P388" s="213"/>
      <c r="Q388" s="109">
        <v>1</v>
      </c>
      <c r="R388" s="146"/>
      <c r="S388" s="571"/>
      <c r="T388" s="581"/>
      <c r="U388" s="571">
        <v>1</v>
      </c>
      <c r="V388" s="581">
        <v>6</v>
      </c>
      <c r="W388" s="109"/>
      <c r="X388" s="158"/>
      <c r="Y388" s="571">
        <f>SUM(C388,E388,G388,I388,K388,M388,O388,Q388,S388,U388,W388)</f>
        <v>3</v>
      </c>
      <c r="Z388" s="576">
        <f>SUM(D388,F388,H388,J388,L388,N388,P388,R388,T388,V388,X388)</f>
        <v>7</v>
      </c>
    </row>
    <row r="389" spans="2:26" ht="17.25" customHeight="1">
      <c r="B389" s="586" t="s">
        <v>100</v>
      </c>
      <c r="C389" s="111">
        <v>1</v>
      </c>
      <c r="D389" s="149"/>
      <c r="E389" s="111">
        <v>1</v>
      </c>
      <c r="F389" s="149"/>
      <c r="G389" s="111"/>
      <c r="H389" s="149">
        <v>2</v>
      </c>
      <c r="I389" s="111"/>
      <c r="J389" s="149"/>
      <c r="K389" s="111">
        <v>3</v>
      </c>
      <c r="L389" s="149"/>
      <c r="M389" s="111">
        <v>1</v>
      </c>
      <c r="N389" s="149"/>
      <c r="O389" s="111"/>
      <c r="P389" s="149"/>
      <c r="Q389" s="111"/>
      <c r="R389" s="149"/>
      <c r="S389" s="572">
        <v>4</v>
      </c>
      <c r="T389" s="582"/>
      <c r="U389" s="572"/>
      <c r="V389" s="582">
        <v>2</v>
      </c>
      <c r="W389" s="111"/>
      <c r="X389" s="159">
        <v>1</v>
      </c>
      <c r="Y389" s="572">
        <f>SUM(C389,E389,G389,I389,K389,M389,O389,Q389,S389,U389,W389)</f>
        <v>10</v>
      </c>
      <c r="Z389" s="578">
        <f>SUM(D389,F389,H389,J389,L389,N389,P389,R389,T389,V389,X389)</f>
        <v>5</v>
      </c>
    </row>
    <row r="390" spans="2:26" ht="17.25" customHeight="1">
      <c r="B390" s="586" t="s">
        <v>101</v>
      </c>
      <c r="C390" s="111">
        <v>2</v>
      </c>
      <c r="D390" s="149"/>
      <c r="E390" s="111">
        <v>1</v>
      </c>
      <c r="F390" s="149"/>
      <c r="G390" s="111"/>
      <c r="H390" s="149">
        <v>9</v>
      </c>
      <c r="I390" s="111">
        <v>1</v>
      </c>
      <c r="J390" s="149"/>
      <c r="K390" s="111">
        <v>7</v>
      </c>
      <c r="L390" s="149"/>
      <c r="M390" s="111"/>
      <c r="N390" s="149"/>
      <c r="O390" s="111"/>
      <c r="P390" s="149"/>
      <c r="Q390" s="111"/>
      <c r="R390" s="149"/>
      <c r="S390" s="572">
        <v>2</v>
      </c>
      <c r="T390" s="582"/>
      <c r="U390" s="572"/>
      <c r="V390" s="582"/>
      <c r="W390" s="111"/>
      <c r="X390" s="159"/>
      <c r="Y390" s="572">
        <f t="shared" ref="Y390:Y391" si="29">SUM(C390,E390,G390,I390,K390,M390,O390,Q390,S390,U390,W390)</f>
        <v>13</v>
      </c>
      <c r="Z390" s="578">
        <f t="shared" ref="Z390:Z391" si="30">SUM(D390,F390,H390,J390,L390,N390,P390,R390,T390,V390,X390)</f>
        <v>9</v>
      </c>
    </row>
    <row r="391" spans="2:26" ht="17.25" customHeight="1" thickBot="1">
      <c r="B391" s="587" t="s">
        <v>102</v>
      </c>
      <c r="C391" s="112">
        <v>6</v>
      </c>
      <c r="D391" s="214"/>
      <c r="E391" s="112">
        <v>7</v>
      </c>
      <c r="F391" s="214"/>
      <c r="G391" s="112">
        <v>1</v>
      </c>
      <c r="H391" s="214">
        <v>10</v>
      </c>
      <c r="I391" s="112">
        <v>1</v>
      </c>
      <c r="J391" s="214"/>
      <c r="K391" s="112"/>
      <c r="L391" s="214"/>
      <c r="M391" s="112">
        <v>2</v>
      </c>
      <c r="N391" s="214"/>
      <c r="O391" s="112">
        <v>1</v>
      </c>
      <c r="P391" s="214"/>
      <c r="Q391" s="112"/>
      <c r="R391" s="214"/>
      <c r="S391" s="573">
        <v>5</v>
      </c>
      <c r="T391" s="583"/>
      <c r="U391" s="573"/>
      <c r="V391" s="583"/>
      <c r="W391" s="112"/>
      <c r="X391" s="215"/>
      <c r="Y391" s="574">
        <f t="shared" si="29"/>
        <v>23</v>
      </c>
      <c r="Z391" s="580">
        <f t="shared" si="30"/>
        <v>10</v>
      </c>
    </row>
    <row r="392" spans="2:26" ht="17.25" customHeight="1" thickBot="1">
      <c r="B392" s="588" t="s">
        <v>84</v>
      </c>
      <c r="C392" s="216">
        <f>SUM(C388:C391)</f>
        <v>10</v>
      </c>
      <c r="D392" s="217">
        <f t="shared" ref="D392:R392" si="31">SUM(D388:D391)</f>
        <v>0</v>
      </c>
      <c r="E392" s="218">
        <f t="shared" si="31"/>
        <v>9</v>
      </c>
      <c r="F392" s="219">
        <f t="shared" si="31"/>
        <v>0</v>
      </c>
      <c r="G392" s="216">
        <f t="shared" si="31"/>
        <v>1</v>
      </c>
      <c r="H392" s="217">
        <f t="shared" si="31"/>
        <v>22</v>
      </c>
      <c r="I392" s="218">
        <f t="shared" si="31"/>
        <v>2</v>
      </c>
      <c r="J392" s="219">
        <f t="shared" si="31"/>
        <v>0</v>
      </c>
      <c r="K392" s="216">
        <f t="shared" si="31"/>
        <v>10</v>
      </c>
      <c r="L392" s="217">
        <f t="shared" si="31"/>
        <v>0</v>
      </c>
      <c r="M392" s="218">
        <f t="shared" si="31"/>
        <v>3</v>
      </c>
      <c r="N392" s="219">
        <f t="shared" si="31"/>
        <v>0</v>
      </c>
      <c r="O392" s="216">
        <f t="shared" si="31"/>
        <v>1</v>
      </c>
      <c r="P392" s="217">
        <f t="shared" si="31"/>
        <v>0</v>
      </c>
      <c r="Q392" s="218">
        <f t="shared" si="31"/>
        <v>1</v>
      </c>
      <c r="R392" s="219">
        <f t="shared" si="31"/>
        <v>0</v>
      </c>
      <c r="S392" s="584">
        <f t="shared" ref="S392:T392" si="32">SUM(S388:S391)</f>
        <v>11</v>
      </c>
      <c r="T392" s="585">
        <f t="shared" si="32"/>
        <v>0</v>
      </c>
      <c r="U392" s="584">
        <f t="shared" ref="U392:V392" si="33">SUM(U388:U391)</f>
        <v>1</v>
      </c>
      <c r="V392" s="585">
        <f t="shared" si="33"/>
        <v>8</v>
      </c>
      <c r="W392" s="216">
        <f>SUM(W388:W391)</f>
        <v>0</v>
      </c>
      <c r="X392" s="219">
        <f>SUM(X388:X391)</f>
        <v>1</v>
      </c>
      <c r="Y392" s="559">
        <f>SUM(Y388:Y391)</f>
        <v>49</v>
      </c>
      <c r="Z392" s="560">
        <f>SUM(Z388:Z391)</f>
        <v>31</v>
      </c>
    </row>
    <row r="393" spans="2:26" s="26" customFormat="1" ht="17.25" customHeight="1">
      <c r="B393" s="5"/>
      <c r="C393" s="5"/>
      <c r="D393" s="5"/>
      <c r="E393" s="5"/>
      <c r="F393" s="5"/>
      <c r="G393" s="5"/>
      <c r="H393" s="5"/>
      <c r="I393" s="5"/>
      <c r="J393" s="5"/>
      <c r="K393" s="5"/>
      <c r="L393" s="5"/>
      <c r="M393" s="5"/>
      <c r="N393" s="5"/>
      <c r="O393" s="5"/>
      <c r="P393" s="25"/>
      <c r="Q393" s="5"/>
      <c r="R393" s="5"/>
    </row>
    <row r="394" spans="2:26" s="26" customFormat="1" ht="17.25" customHeight="1" thickBot="1">
      <c r="B394" s="720" t="s">
        <v>549</v>
      </c>
      <c r="C394" s="720"/>
      <c r="D394" s="720"/>
      <c r="E394" s="5"/>
      <c r="F394" s="5"/>
      <c r="G394" s="5"/>
      <c r="H394" s="5"/>
      <c r="I394" s="5"/>
      <c r="J394" s="5"/>
      <c r="K394" s="5"/>
      <c r="L394" s="5"/>
      <c r="M394" s="5"/>
      <c r="N394" s="5"/>
      <c r="O394" s="5"/>
      <c r="P394" s="25"/>
      <c r="Q394" s="5"/>
      <c r="R394" s="5"/>
    </row>
    <row r="395" spans="2:26" s="26" customFormat="1" ht="17.25" customHeight="1">
      <c r="B395" s="711" t="s">
        <v>1295</v>
      </c>
      <c r="C395" s="712"/>
      <c r="D395" s="712"/>
      <c r="E395" s="712"/>
      <c r="F395" s="712"/>
      <c r="G395" s="712"/>
      <c r="H395" s="712"/>
      <c r="I395" s="712"/>
      <c r="J395" s="712"/>
      <c r="K395" s="712"/>
      <c r="L395" s="712"/>
      <c r="M395" s="712"/>
      <c r="N395" s="712"/>
      <c r="O395" s="712"/>
      <c r="P395" s="712"/>
      <c r="Q395" s="712"/>
      <c r="R395" s="712"/>
      <c r="S395" s="712"/>
      <c r="T395" s="712"/>
      <c r="U395" s="713"/>
    </row>
    <row r="396" spans="2:26" s="26" customFormat="1" ht="17.25" customHeight="1">
      <c r="B396" s="714"/>
      <c r="C396" s="715"/>
      <c r="D396" s="715"/>
      <c r="E396" s="715"/>
      <c r="F396" s="715"/>
      <c r="G396" s="715"/>
      <c r="H396" s="715"/>
      <c r="I396" s="715"/>
      <c r="J396" s="715"/>
      <c r="K396" s="715"/>
      <c r="L396" s="715"/>
      <c r="M396" s="715"/>
      <c r="N396" s="715"/>
      <c r="O396" s="715"/>
      <c r="P396" s="715"/>
      <c r="Q396" s="715"/>
      <c r="R396" s="715"/>
      <c r="S396" s="715"/>
      <c r="T396" s="715"/>
      <c r="U396" s="716"/>
    </row>
    <row r="397" spans="2:26" s="26" customFormat="1" ht="17.25" customHeight="1">
      <c r="B397" s="714"/>
      <c r="C397" s="715"/>
      <c r="D397" s="715"/>
      <c r="E397" s="715"/>
      <c r="F397" s="715"/>
      <c r="G397" s="715"/>
      <c r="H397" s="715"/>
      <c r="I397" s="715"/>
      <c r="J397" s="715"/>
      <c r="K397" s="715"/>
      <c r="L397" s="715"/>
      <c r="M397" s="715"/>
      <c r="N397" s="715"/>
      <c r="O397" s="715"/>
      <c r="P397" s="715"/>
      <c r="Q397" s="715"/>
      <c r="R397" s="715"/>
      <c r="S397" s="715"/>
      <c r="T397" s="715"/>
      <c r="U397" s="716"/>
    </row>
    <row r="398" spans="2:26" s="26" customFormat="1" ht="17.25" customHeight="1" thickBot="1">
      <c r="B398" s="717"/>
      <c r="C398" s="718"/>
      <c r="D398" s="718"/>
      <c r="E398" s="718"/>
      <c r="F398" s="718"/>
      <c r="G398" s="718"/>
      <c r="H398" s="718"/>
      <c r="I398" s="718"/>
      <c r="J398" s="718"/>
      <c r="K398" s="718"/>
      <c r="L398" s="718"/>
      <c r="M398" s="718"/>
      <c r="N398" s="718"/>
      <c r="O398" s="718"/>
      <c r="P398" s="718"/>
      <c r="Q398" s="718"/>
      <c r="R398" s="718"/>
      <c r="S398" s="718"/>
      <c r="T398" s="718"/>
      <c r="U398" s="719"/>
    </row>
    <row r="399" spans="2:26" s="26" customFormat="1" ht="17.25" customHeight="1">
      <c r="B399" s="5"/>
      <c r="C399" s="5"/>
      <c r="D399" s="5"/>
      <c r="E399" s="5"/>
      <c r="F399" s="5"/>
      <c r="G399" s="5"/>
      <c r="H399" s="5"/>
      <c r="I399" s="5"/>
      <c r="J399" s="5"/>
      <c r="K399" s="5"/>
      <c r="L399" s="5"/>
      <c r="M399" s="5"/>
      <c r="N399" s="5"/>
      <c r="O399" s="5"/>
      <c r="P399" s="25"/>
      <c r="Q399" s="5"/>
      <c r="R399" s="5"/>
    </row>
    <row r="400" spans="2:26" s="26" customFormat="1" ht="17.25" customHeight="1" thickBot="1">
      <c r="B400" s="909" t="s">
        <v>999</v>
      </c>
      <c r="C400" s="909"/>
      <c r="D400" s="909"/>
      <c r="E400" s="909"/>
      <c r="F400" s="909"/>
      <c r="G400" s="909"/>
      <c r="H400" s="37"/>
      <c r="I400" s="37"/>
      <c r="J400" s="5"/>
      <c r="K400" s="5"/>
      <c r="L400" s="5"/>
      <c r="M400" s="5"/>
      <c r="N400" s="5"/>
      <c r="O400" s="5"/>
      <c r="P400" s="25"/>
      <c r="Q400" s="5"/>
      <c r="R400" s="5"/>
    </row>
    <row r="401" spans="2:25" s="26" customFormat="1" ht="17.25" customHeight="1">
      <c r="B401" s="729" t="s">
        <v>178</v>
      </c>
      <c r="C401" s="730"/>
      <c r="D401" s="730"/>
      <c r="E401" s="730"/>
      <c r="F401" s="730"/>
      <c r="G401" s="731"/>
      <c r="H401" s="729" t="s">
        <v>179</v>
      </c>
      <c r="I401" s="730"/>
      <c r="J401" s="730"/>
      <c r="K401" s="730"/>
      <c r="L401" s="730"/>
      <c r="M401" s="731"/>
      <c r="N401" s="729" t="s">
        <v>180</v>
      </c>
      <c r="O401" s="730"/>
      <c r="P401" s="730"/>
      <c r="Q401" s="730"/>
      <c r="R401" s="731"/>
      <c r="S401" s="729" t="s">
        <v>203</v>
      </c>
      <c r="T401" s="730"/>
      <c r="U401" s="730"/>
      <c r="V401" s="730"/>
      <c r="W401" s="731"/>
      <c r="Y401"/>
    </row>
    <row r="402" spans="2:25" s="26" customFormat="1" ht="17.25" customHeight="1" thickBot="1">
      <c r="B402" s="741"/>
      <c r="C402" s="742"/>
      <c r="D402" s="742"/>
      <c r="E402" s="742"/>
      <c r="F402" s="742"/>
      <c r="G402" s="743"/>
      <c r="H402" s="741"/>
      <c r="I402" s="742"/>
      <c r="J402" s="742"/>
      <c r="K402" s="742"/>
      <c r="L402" s="742"/>
      <c r="M402" s="743"/>
      <c r="N402" s="732"/>
      <c r="O402" s="733"/>
      <c r="P402" s="733"/>
      <c r="Q402" s="733"/>
      <c r="R402" s="734"/>
      <c r="S402" s="741"/>
      <c r="T402" s="742"/>
      <c r="U402" s="742"/>
      <c r="V402" s="742"/>
      <c r="W402" s="743"/>
      <c r="Y402"/>
    </row>
    <row r="403" spans="2:25" s="26" customFormat="1" ht="30.75" customHeight="1">
      <c r="B403" s="747" t="s">
        <v>1297</v>
      </c>
      <c r="C403" s="748"/>
      <c r="D403" s="748"/>
      <c r="E403" s="748"/>
      <c r="F403" s="748"/>
      <c r="G403" s="749"/>
      <c r="H403" s="1391" t="s">
        <v>1298</v>
      </c>
      <c r="I403" s="748"/>
      <c r="J403" s="748"/>
      <c r="K403" s="748"/>
      <c r="L403" s="748"/>
      <c r="M403" s="1392"/>
      <c r="N403" s="747"/>
      <c r="O403" s="748"/>
      <c r="P403" s="748"/>
      <c r="Q403" s="748"/>
      <c r="R403" s="749"/>
      <c r="S403" s="735" t="s">
        <v>1302</v>
      </c>
      <c r="T403" s="736"/>
      <c r="U403" s="736"/>
      <c r="V403" s="736"/>
      <c r="W403" s="737"/>
      <c r="Y403"/>
    </row>
    <row r="404" spans="2:25" s="26" customFormat="1" ht="48.75" customHeight="1">
      <c r="B404" s="750" t="s">
        <v>1255</v>
      </c>
      <c r="C404" s="751"/>
      <c r="D404" s="751"/>
      <c r="E404" s="751"/>
      <c r="F404" s="751"/>
      <c r="G404" s="752"/>
      <c r="H404" s="915" t="s">
        <v>1252</v>
      </c>
      <c r="I404" s="751"/>
      <c r="J404" s="751"/>
      <c r="K404" s="751"/>
      <c r="L404" s="751"/>
      <c r="M404" s="916"/>
      <c r="N404" s="750"/>
      <c r="O404" s="751"/>
      <c r="P404" s="751"/>
      <c r="Q404" s="751"/>
      <c r="R404" s="752"/>
      <c r="S404" s="738" t="s">
        <v>1296</v>
      </c>
      <c r="T404" s="739"/>
      <c r="U404" s="739"/>
      <c r="V404" s="739"/>
      <c r="W404" s="740"/>
      <c r="Y404"/>
    </row>
    <row r="405" spans="2:25" s="26" customFormat="1" ht="34.5" customHeight="1">
      <c r="B405" s="750"/>
      <c r="C405" s="751"/>
      <c r="D405" s="751"/>
      <c r="E405" s="751"/>
      <c r="F405" s="751"/>
      <c r="G405" s="752"/>
      <c r="H405" s="915" t="s">
        <v>1253</v>
      </c>
      <c r="I405" s="751"/>
      <c r="J405" s="751"/>
      <c r="K405" s="751"/>
      <c r="L405" s="751"/>
      <c r="M405" s="916"/>
      <c r="N405" s="750"/>
      <c r="O405" s="751"/>
      <c r="P405" s="751"/>
      <c r="Q405" s="751"/>
      <c r="R405" s="752"/>
      <c r="S405" s="738" t="s">
        <v>1299</v>
      </c>
      <c r="T405" s="739"/>
      <c r="U405" s="739"/>
      <c r="V405" s="739"/>
      <c r="W405" s="740"/>
      <c r="Y405"/>
    </row>
    <row r="406" spans="2:25" s="26" customFormat="1" ht="33.75" customHeight="1">
      <c r="B406" s="750"/>
      <c r="C406" s="751"/>
      <c r="D406" s="751"/>
      <c r="E406" s="751"/>
      <c r="F406" s="751"/>
      <c r="G406" s="752"/>
      <c r="H406" s="915"/>
      <c r="I406" s="751"/>
      <c r="J406" s="751"/>
      <c r="K406" s="751"/>
      <c r="L406" s="751"/>
      <c r="M406" s="916"/>
      <c r="N406" s="750"/>
      <c r="O406" s="751"/>
      <c r="P406" s="751"/>
      <c r="Q406" s="751"/>
      <c r="R406" s="752"/>
      <c r="S406" s="738" t="s">
        <v>1300</v>
      </c>
      <c r="T406" s="739"/>
      <c r="U406" s="739"/>
      <c r="V406" s="739"/>
      <c r="W406" s="740"/>
      <c r="Y406"/>
    </row>
    <row r="407" spans="2:25" s="26" customFormat="1" ht="21.75" customHeight="1">
      <c r="B407" s="750"/>
      <c r="C407" s="751"/>
      <c r="D407" s="751"/>
      <c r="E407" s="751"/>
      <c r="F407" s="751"/>
      <c r="G407" s="752"/>
      <c r="H407" s="915"/>
      <c r="I407" s="751"/>
      <c r="J407" s="751"/>
      <c r="K407" s="751"/>
      <c r="L407" s="751"/>
      <c r="M407" s="916"/>
      <c r="N407" s="750"/>
      <c r="O407" s="751"/>
      <c r="P407" s="751"/>
      <c r="Q407" s="751"/>
      <c r="R407" s="752"/>
      <c r="S407" s="738" t="s">
        <v>1254</v>
      </c>
      <c r="T407" s="739"/>
      <c r="U407" s="739"/>
      <c r="V407" s="739"/>
      <c r="W407" s="740"/>
      <c r="Y407"/>
    </row>
    <row r="408" spans="2:25" s="26" customFormat="1" ht="30.75" customHeight="1">
      <c r="B408" s="750"/>
      <c r="C408" s="751"/>
      <c r="D408" s="751"/>
      <c r="E408" s="751"/>
      <c r="F408" s="751"/>
      <c r="G408" s="752"/>
      <c r="H408" s="915"/>
      <c r="I408" s="751"/>
      <c r="J408" s="751"/>
      <c r="K408" s="751"/>
      <c r="L408" s="751"/>
      <c r="M408" s="916"/>
      <c r="N408" s="750"/>
      <c r="O408" s="751"/>
      <c r="P408" s="751"/>
      <c r="Q408" s="751"/>
      <c r="R408" s="752"/>
      <c r="S408" s="738" t="s">
        <v>1259</v>
      </c>
      <c r="T408" s="739"/>
      <c r="U408" s="739"/>
      <c r="V408" s="739"/>
      <c r="W408" s="740"/>
      <c r="Y408"/>
    </row>
    <row r="409" spans="2:25" s="26" customFormat="1" ht="18" customHeight="1">
      <c r="B409" s="750"/>
      <c r="C409" s="751"/>
      <c r="D409" s="751"/>
      <c r="E409" s="751"/>
      <c r="F409" s="751"/>
      <c r="G409" s="752"/>
      <c r="H409" s="915"/>
      <c r="I409" s="751"/>
      <c r="J409" s="751"/>
      <c r="K409" s="751"/>
      <c r="L409" s="751"/>
      <c r="M409" s="916"/>
      <c r="N409" s="750"/>
      <c r="O409" s="751"/>
      <c r="P409" s="751"/>
      <c r="Q409" s="751"/>
      <c r="R409" s="752"/>
      <c r="S409" s="738" t="s">
        <v>1256</v>
      </c>
      <c r="T409" s="739"/>
      <c r="U409" s="739"/>
      <c r="V409" s="739"/>
      <c r="W409" s="740"/>
      <c r="Y409"/>
    </row>
    <row r="410" spans="2:25" s="26" customFormat="1" ht="21.75" customHeight="1">
      <c r="B410" s="750"/>
      <c r="C410" s="751"/>
      <c r="D410" s="751"/>
      <c r="E410" s="751"/>
      <c r="F410" s="751"/>
      <c r="G410" s="752"/>
      <c r="H410" s="915"/>
      <c r="I410" s="751"/>
      <c r="J410" s="751"/>
      <c r="K410" s="751"/>
      <c r="L410" s="751"/>
      <c r="M410" s="916"/>
      <c r="N410" s="750"/>
      <c r="O410" s="751"/>
      <c r="P410" s="751"/>
      <c r="Q410" s="751"/>
      <c r="R410" s="752"/>
      <c r="S410" s="738" t="s">
        <v>1257</v>
      </c>
      <c r="T410" s="739"/>
      <c r="U410" s="739"/>
      <c r="V410" s="739"/>
      <c r="W410" s="740"/>
      <c r="Y410"/>
    </row>
    <row r="411" spans="2:25" s="548" customFormat="1" ht="30" customHeight="1">
      <c r="B411" s="891"/>
      <c r="C411" s="914"/>
      <c r="D411" s="914"/>
      <c r="E411" s="914"/>
      <c r="F411" s="914"/>
      <c r="G411" s="892"/>
      <c r="H411" s="891"/>
      <c r="I411" s="914"/>
      <c r="J411" s="914"/>
      <c r="K411" s="914"/>
      <c r="L411" s="914"/>
      <c r="M411" s="892"/>
      <c r="N411" s="891"/>
      <c r="O411" s="914"/>
      <c r="P411" s="914"/>
      <c r="Q411" s="914"/>
      <c r="R411" s="892"/>
      <c r="S411" s="738" t="s">
        <v>1301</v>
      </c>
      <c r="T411" s="739"/>
      <c r="U411" s="739"/>
      <c r="V411" s="739"/>
      <c r="W411" s="740"/>
      <c r="Y411" s="606"/>
    </row>
    <row r="412" spans="2:25" s="26" customFormat="1" ht="19.5" customHeight="1" thickBot="1">
      <c r="B412" s="1053"/>
      <c r="C412" s="1054"/>
      <c r="D412" s="1054"/>
      <c r="E412" s="1054"/>
      <c r="F412" s="1054"/>
      <c r="G412" s="1055"/>
      <c r="H412" s="1401"/>
      <c r="I412" s="1054"/>
      <c r="J412" s="1054"/>
      <c r="K412" s="1054"/>
      <c r="L412" s="1054"/>
      <c r="M412" s="1402"/>
      <c r="N412" s="1053"/>
      <c r="O412" s="1054"/>
      <c r="P412" s="1054"/>
      <c r="Q412" s="1054"/>
      <c r="R412" s="1055"/>
      <c r="S412" s="925" t="s">
        <v>1258</v>
      </c>
      <c r="T412" s="926"/>
      <c r="U412" s="926"/>
      <c r="V412" s="926"/>
      <c r="W412" s="927"/>
      <c r="Y412"/>
    </row>
    <row r="413" spans="2:25" s="26" customFormat="1" ht="17.25" customHeight="1">
      <c r="B413" s="5"/>
      <c r="C413" s="5"/>
      <c r="D413" s="5"/>
      <c r="E413" s="5"/>
      <c r="F413" s="5"/>
      <c r="G413" s="5"/>
      <c r="H413" s="5"/>
      <c r="I413" s="5"/>
      <c r="J413" s="5"/>
      <c r="K413" s="5"/>
      <c r="L413" s="5"/>
      <c r="M413" s="5"/>
      <c r="N413" s="5"/>
      <c r="O413" s="5"/>
      <c r="P413" s="25"/>
      <c r="Q413" s="5"/>
      <c r="R413" s="5"/>
      <c r="Y413"/>
    </row>
    <row r="414" spans="2:25" ht="17.25" customHeight="1">
      <c r="B414" s="787" t="s">
        <v>1062</v>
      </c>
      <c r="C414" s="787"/>
      <c r="D414" s="787"/>
      <c r="E414" s="787"/>
      <c r="F414" s="787"/>
      <c r="G414" s="787"/>
      <c r="H414" s="787"/>
      <c r="I414" s="787"/>
      <c r="J414" s="787"/>
      <c r="K414" s="787"/>
    </row>
    <row r="415" spans="2:25" ht="17.25" customHeight="1"/>
    <row r="416" spans="2:25" ht="17.25" customHeight="1" thickBot="1">
      <c r="B416" s="909" t="s">
        <v>801</v>
      </c>
      <c r="C416" s="909"/>
      <c r="D416" s="909"/>
      <c r="E416" s="909"/>
      <c r="M416" s="909" t="s">
        <v>802</v>
      </c>
      <c r="N416" s="909"/>
      <c r="O416" s="909"/>
      <c r="P416" s="909"/>
    </row>
    <row r="417" spans="2:42" ht="17.25" customHeight="1">
      <c r="B417" s="917" t="s">
        <v>103</v>
      </c>
      <c r="C417" s="918"/>
      <c r="D417" s="919"/>
      <c r="E417" s="859" t="s">
        <v>104</v>
      </c>
      <c r="F417" s="922" t="s">
        <v>198</v>
      </c>
      <c r="G417" s="697" t="s">
        <v>105</v>
      </c>
      <c r="H417" s="698"/>
      <c r="I417" s="699"/>
      <c r="J417" s="680" t="s">
        <v>104</v>
      </c>
      <c r="K417" s="859" t="s">
        <v>198</v>
      </c>
      <c r="L417" s="100"/>
      <c r="M417" s="917" t="s">
        <v>103</v>
      </c>
      <c r="N417" s="918"/>
      <c r="O417" s="919"/>
      <c r="P417" s="859" t="s">
        <v>104</v>
      </c>
      <c r="Q417" s="922" t="s">
        <v>198</v>
      </c>
      <c r="R417" s="697" t="s">
        <v>105</v>
      </c>
      <c r="S417" s="698"/>
      <c r="T417" s="699"/>
      <c r="U417" s="680" t="s">
        <v>104</v>
      </c>
      <c r="V417" s="859" t="s">
        <v>198</v>
      </c>
    </row>
    <row r="418" spans="2:42" ht="17.25" customHeight="1">
      <c r="B418" s="843"/>
      <c r="C418" s="844"/>
      <c r="D418" s="920"/>
      <c r="E418" s="860"/>
      <c r="F418" s="923"/>
      <c r="G418" s="721"/>
      <c r="H418" s="722"/>
      <c r="I418" s="723"/>
      <c r="J418" s="681"/>
      <c r="K418" s="860"/>
      <c r="L418" s="100"/>
      <c r="M418" s="843"/>
      <c r="N418" s="844"/>
      <c r="O418" s="920"/>
      <c r="P418" s="860"/>
      <c r="Q418" s="923"/>
      <c r="R418" s="721"/>
      <c r="S418" s="722"/>
      <c r="T418" s="723"/>
      <c r="U418" s="681"/>
      <c r="V418" s="860"/>
    </row>
    <row r="419" spans="2:42" ht="17.25" customHeight="1">
      <c r="B419" s="843"/>
      <c r="C419" s="844"/>
      <c r="D419" s="920"/>
      <c r="E419" s="860"/>
      <c r="F419" s="923"/>
      <c r="G419" s="721"/>
      <c r="H419" s="722"/>
      <c r="I419" s="723"/>
      <c r="J419" s="681"/>
      <c r="K419" s="860"/>
      <c r="L419" s="100"/>
      <c r="M419" s="843"/>
      <c r="N419" s="844"/>
      <c r="O419" s="920"/>
      <c r="P419" s="860"/>
      <c r="Q419" s="923"/>
      <c r="R419" s="721"/>
      <c r="S419" s="722"/>
      <c r="T419" s="723"/>
      <c r="U419" s="681"/>
      <c r="V419" s="860"/>
    </row>
    <row r="420" spans="2:42" ht="17.25" customHeight="1">
      <c r="B420" s="843"/>
      <c r="C420" s="844"/>
      <c r="D420" s="920"/>
      <c r="E420" s="860"/>
      <c r="F420" s="923"/>
      <c r="G420" s="721"/>
      <c r="H420" s="722"/>
      <c r="I420" s="723"/>
      <c r="J420" s="681"/>
      <c r="K420" s="860"/>
      <c r="L420" s="100"/>
      <c r="M420" s="843"/>
      <c r="N420" s="844"/>
      <c r="O420" s="920"/>
      <c r="P420" s="860"/>
      <c r="Q420" s="923"/>
      <c r="R420" s="721"/>
      <c r="S420" s="722"/>
      <c r="T420" s="723"/>
      <c r="U420" s="681"/>
      <c r="V420" s="860"/>
    </row>
    <row r="421" spans="2:42" ht="17.25" customHeight="1" thickBot="1">
      <c r="B421" s="845"/>
      <c r="C421" s="846"/>
      <c r="D421" s="921"/>
      <c r="E421" s="861"/>
      <c r="F421" s="924"/>
      <c r="G421" s="724"/>
      <c r="H421" s="725"/>
      <c r="I421" s="726"/>
      <c r="J421" s="682"/>
      <c r="K421" s="861"/>
      <c r="L421" s="100"/>
      <c r="M421" s="845"/>
      <c r="N421" s="846"/>
      <c r="O421" s="921"/>
      <c r="P421" s="861"/>
      <c r="Q421" s="924"/>
      <c r="R421" s="724"/>
      <c r="S421" s="725"/>
      <c r="T421" s="726"/>
      <c r="U421" s="682"/>
      <c r="V421" s="861"/>
    </row>
    <row r="422" spans="2:42" ht="83.25" customHeight="1">
      <c r="B422" s="1279" t="s">
        <v>1209</v>
      </c>
      <c r="C422" s="1280"/>
      <c r="D422" s="1281"/>
      <c r="E422" s="613">
        <v>94</v>
      </c>
      <c r="F422" s="600" t="s">
        <v>1210</v>
      </c>
      <c r="G422" s="1044" t="s">
        <v>1232</v>
      </c>
      <c r="H422" s="1045"/>
      <c r="I422" s="1046"/>
      <c r="J422" s="605">
        <v>63</v>
      </c>
      <c r="K422" s="614" t="s">
        <v>1245</v>
      </c>
      <c r="L422" s="60"/>
      <c r="M422" s="1044" t="s">
        <v>1215</v>
      </c>
      <c r="N422" s="1045"/>
      <c r="O422" s="1046"/>
      <c r="P422" s="613">
        <v>91</v>
      </c>
      <c r="Q422" s="620" t="s">
        <v>1217</v>
      </c>
      <c r="R422" s="812" t="s">
        <v>1304</v>
      </c>
      <c r="S422" s="813"/>
      <c r="T422" s="814"/>
      <c r="U422" s="613">
        <v>20</v>
      </c>
      <c r="V422" s="649" t="s">
        <v>1272</v>
      </c>
    </row>
    <row r="423" spans="2:42" ht="54.75" customHeight="1">
      <c r="B423" s="798" t="s">
        <v>1211</v>
      </c>
      <c r="C423" s="799"/>
      <c r="D423" s="800"/>
      <c r="E423" s="601">
        <v>63</v>
      </c>
      <c r="F423" s="615" t="s">
        <v>1212</v>
      </c>
      <c r="G423" s="798" t="s">
        <v>1234</v>
      </c>
      <c r="H423" s="799"/>
      <c r="I423" s="800"/>
      <c r="J423" s="603">
        <v>132</v>
      </c>
      <c r="K423" s="616" t="s">
        <v>1242</v>
      </c>
      <c r="L423" s="60"/>
      <c r="M423" s="906" t="s">
        <v>1216</v>
      </c>
      <c r="N423" s="907"/>
      <c r="O423" s="908"/>
      <c r="P423" s="601">
        <v>9</v>
      </c>
      <c r="Q423" s="615" t="s">
        <v>1218</v>
      </c>
      <c r="R423" s="798" t="s">
        <v>1236</v>
      </c>
      <c r="S423" s="799"/>
      <c r="T423" s="800"/>
      <c r="U423" s="601">
        <v>14</v>
      </c>
      <c r="V423" s="616" t="s">
        <v>1274</v>
      </c>
    </row>
    <row r="424" spans="2:42" ht="42.75" customHeight="1">
      <c r="B424" s="798" t="s">
        <v>1213</v>
      </c>
      <c r="C424" s="799"/>
      <c r="D424" s="800"/>
      <c r="E424" s="601">
        <v>140</v>
      </c>
      <c r="F424" s="600" t="s">
        <v>1214</v>
      </c>
      <c r="G424" s="812" t="s">
        <v>1303</v>
      </c>
      <c r="H424" s="813"/>
      <c r="I424" s="814"/>
      <c r="J424" s="603">
        <v>8</v>
      </c>
      <c r="K424" s="616" t="s">
        <v>1244</v>
      </c>
      <c r="L424" s="60"/>
      <c r="M424" s="798" t="s">
        <v>1219</v>
      </c>
      <c r="N424" s="799"/>
      <c r="O424" s="800"/>
      <c r="P424" s="601">
        <v>15</v>
      </c>
      <c r="Q424" s="615" t="s">
        <v>1220</v>
      </c>
      <c r="R424" s="812" t="s">
        <v>1239</v>
      </c>
      <c r="S424" s="813"/>
      <c r="T424" s="814"/>
      <c r="U424" s="601">
        <v>13</v>
      </c>
      <c r="V424" s="601" t="s">
        <v>1277</v>
      </c>
    </row>
    <row r="425" spans="2:42" ht="45.75" customHeight="1">
      <c r="B425" s="798"/>
      <c r="C425" s="799"/>
      <c r="D425" s="800"/>
      <c r="E425" s="601"/>
      <c r="F425" s="615"/>
      <c r="G425" s="798" t="s">
        <v>1236</v>
      </c>
      <c r="H425" s="799"/>
      <c r="I425" s="800"/>
      <c r="J425" s="603">
        <v>1</v>
      </c>
      <c r="K425" s="601" t="s">
        <v>1237</v>
      </c>
      <c r="L425" s="60"/>
      <c r="M425" s="798" t="s">
        <v>1221</v>
      </c>
      <c r="N425" s="799"/>
      <c r="O425" s="800"/>
      <c r="P425" s="601">
        <v>30</v>
      </c>
      <c r="Q425" s="615" t="s">
        <v>1222</v>
      </c>
      <c r="R425" s="798" t="s">
        <v>1260</v>
      </c>
      <c r="S425" s="799"/>
      <c r="T425" s="800"/>
      <c r="U425" s="601">
        <v>18</v>
      </c>
      <c r="V425" s="616" t="s">
        <v>1275</v>
      </c>
    </row>
    <row r="426" spans="2:42" ht="59.25" customHeight="1">
      <c r="B426" s="798"/>
      <c r="C426" s="799"/>
      <c r="D426" s="800"/>
      <c r="E426" s="601"/>
      <c r="F426" s="615"/>
      <c r="G426" s="812" t="s">
        <v>1239</v>
      </c>
      <c r="H426" s="813"/>
      <c r="I426" s="814"/>
      <c r="J426" s="603">
        <v>35</v>
      </c>
      <c r="K426" s="601" t="s">
        <v>1243</v>
      </c>
      <c r="L426" s="60"/>
      <c r="M426" s="798"/>
      <c r="N426" s="799"/>
      <c r="O426" s="800"/>
      <c r="P426" s="601"/>
      <c r="Q426" s="615"/>
      <c r="R426" s="1044" t="s">
        <v>1232</v>
      </c>
      <c r="S426" s="1045"/>
      <c r="T426" s="1046"/>
      <c r="U426" s="601">
        <v>55</v>
      </c>
      <c r="V426" s="616" t="s">
        <v>1278</v>
      </c>
    </row>
    <row r="427" spans="2:42" ht="41.25" customHeight="1">
      <c r="B427" s="798"/>
      <c r="C427" s="799"/>
      <c r="D427" s="800"/>
      <c r="E427" s="601"/>
      <c r="F427" s="615"/>
      <c r="G427" s="798"/>
      <c r="H427" s="799"/>
      <c r="I427" s="800"/>
      <c r="J427" s="603"/>
      <c r="K427" s="601"/>
      <c r="L427" s="60"/>
      <c r="M427" s="798"/>
      <c r="N427" s="799"/>
      <c r="O427" s="800"/>
      <c r="P427" s="601"/>
      <c r="Q427" s="615"/>
      <c r="R427" s="798" t="s">
        <v>1261</v>
      </c>
      <c r="S427" s="799"/>
      <c r="T427" s="800"/>
      <c r="U427" s="601">
        <v>30</v>
      </c>
      <c r="V427" s="616" t="s">
        <v>1276</v>
      </c>
    </row>
    <row r="428" spans="2:42" ht="68.25" customHeight="1">
      <c r="B428" s="798"/>
      <c r="C428" s="799"/>
      <c r="D428" s="800"/>
      <c r="E428" s="601"/>
      <c r="F428" s="615"/>
      <c r="G428" s="798"/>
      <c r="H428" s="799"/>
      <c r="I428" s="800"/>
      <c r="J428" s="603"/>
      <c r="K428" s="601"/>
      <c r="L428" s="60"/>
      <c r="M428" s="798"/>
      <c r="N428" s="799"/>
      <c r="O428" s="800"/>
      <c r="P428" s="601"/>
      <c r="Q428" s="615"/>
      <c r="R428" s="798" t="s">
        <v>1263</v>
      </c>
      <c r="S428" s="904"/>
      <c r="T428" s="905"/>
      <c r="U428" s="601">
        <v>11</v>
      </c>
      <c r="V428" s="616" t="s">
        <v>1281</v>
      </c>
    </row>
    <row r="429" spans="2:42" ht="17.25" customHeight="1" thickBot="1">
      <c r="B429" s="868"/>
      <c r="C429" s="869"/>
      <c r="D429" s="870"/>
      <c r="E429" s="618"/>
      <c r="F429" s="619"/>
      <c r="G429" s="868"/>
      <c r="H429" s="869"/>
      <c r="I429" s="870"/>
      <c r="J429" s="604"/>
      <c r="K429" s="618"/>
      <c r="L429" s="60"/>
      <c r="M429" s="868"/>
      <c r="N429" s="869"/>
      <c r="O429" s="870"/>
      <c r="P429" s="618"/>
      <c r="Q429" s="619"/>
      <c r="R429" s="868"/>
      <c r="S429" s="869"/>
      <c r="T429" s="870"/>
      <c r="U429" s="623"/>
      <c r="V429" s="624"/>
    </row>
    <row r="430" spans="2:42" ht="17.25" customHeight="1">
      <c r="B430" s="12"/>
      <c r="C430" s="12"/>
      <c r="D430" s="12"/>
      <c r="E430" s="12"/>
      <c r="F430" s="12"/>
      <c r="G430" s="12"/>
      <c r="H430" s="12"/>
      <c r="I430" s="12"/>
    </row>
    <row r="431" spans="2:42" ht="17.25" customHeight="1" thickBot="1">
      <c r="B431" s="909" t="s">
        <v>803</v>
      </c>
      <c r="C431" s="909"/>
      <c r="D431" s="909"/>
      <c r="E431" s="909"/>
      <c r="M431" s="909" t="s">
        <v>635</v>
      </c>
      <c r="N431" s="909"/>
      <c r="O431" s="909"/>
      <c r="P431" s="909"/>
      <c r="Q431" s="12"/>
      <c r="R431" s="12"/>
      <c r="S431" s="12"/>
      <c r="T431" s="12"/>
      <c r="AE431" s="5"/>
      <c r="AF431" s="5"/>
      <c r="AG431" s="5"/>
      <c r="AH431" s="5"/>
      <c r="AI431" s="5"/>
      <c r="AJ431" s="5"/>
      <c r="AK431" s="5"/>
      <c r="AL431" s="5"/>
      <c r="AM431" s="5"/>
      <c r="AN431" s="5"/>
      <c r="AO431" s="5"/>
      <c r="AP431" s="5"/>
    </row>
    <row r="432" spans="2:42" ht="17.25" customHeight="1">
      <c r="B432" s="917" t="s">
        <v>103</v>
      </c>
      <c r="C432" s="918"/>
      <c r="D432" s="919"/>
      <c r="E432" s="859" t="s">
        <v>104</v>
      </c>
      <c r="F432" s="922" t="s">
        <v>198</v>
      </c>
      <c r="G432" s="697" t="s">
        <v>105</v>
      </c>
      <c r="H432" s="698"/>
      <c r="I432" s="699"/>
      <c r="J432" s="680" t="s">
        <v>104</v>
      </c>
      <c r="K432" s="859" t="s">
        <v>198</v>
      </c>
      <c r="L432" s="100"/>
      <c r="M432" s="956" t="s">
        <v>152</v>
      </c>
      <c r="N432" s="957"/>
      <c r="O432" s="957"/>
      <c r="P432" s="957"/>
      <c r="Q432" s="957"/>
      <c r="R432" s="957"/>
      <c r="S432" s="680" t="s">
        <v>535</v>
      </c>
      <c r="T432" s="699" t="s">
        <v>198</v>
      </c>
      <c r="AE432" s="5"/>
      <c r="AF432" s="5"/>
      <c r="AG432" s="5"/>
      <c r="AH432" s="5"/>
      <c r="AI432" s="5"/>
      <c r="AJ432" s="5"/>
      <c r="AK432" s="5"/>
      <c r="AL432" s="5"/>
      <c r="AM432" s="5"/>
      <c r="AN432" s="5"/>
      <c r="AO432" s="5"/>
      <c r="AP432" s="5"/>
    </row>
    <row r="433" spans="2:42" ht="17.25" customHeight="1">
      <c r="B433" s="843"/>
      <c r="C433" s="844"/>
      <c r="D433" s="920"/>
      <c r="E433" s="860"/>
      <c r="F433" s="923"/>
      <c r="G433" s="721"/>
      <c r="H433" s="722"/>
      <c r="I433" s="723"/>
      <c r="J433" s="681"/>
      <c r="K433" s="860"/>
      <c r="L433" s="100"/>
      <c r="M433" s="958"/>
      <c r="N433" s="959"/>
      <c r="O433" s="959"/>
      <c r="P433" s="959"/>
      <c r="Q433" s="959"/>
      <c r="R433" s="959"/>
      <c r="S433" s="681"/>
      <c r="T433" s="723"/>
      <c r="AE433" s="5"/>
      <c r="AF433" s="5"/>
      <c r="AG433" s="5"/>
      <c r="AH433" s="5"/>
      <c r="AI433" s="5"/>
      <c r="AJ433" s="5"/>
      <c r="AK433" s="5"/>
      <c r="AL433" s="5"/>
      <c r="AM433" s="5"/>
      <c r="AN433" s="5"/>
      <c r="AO433" s="5"/>
      <c r="AP433" s="5"/>
    </row>
    <row r="434" spans="2:42" ht="17.25" customHeight="1">
      <c r="B434" s="843"/>
      <c r="C434" s="844"/>
      <c r="D434" s="920"/>
      <c r="E434" s="860"/>
      <c r="F434" s="923"/>
      <c r="G434" s="721"/>
      <c r="H434" s="722"/>
      <c r="I434" s="723"/>
      <c r="J434" s="681"/>
      <c r="K434" s="860"/>
      <c r="L434" s="100"/>
      <c r="M434" s="958"/>
      <c r="N434" s="959"/>
      <c r="O434" s="959"/>
      <c r="P434" s="959"/>
      <c r="Q434" s="959"/>
      <c r="R434" s="959"/>
      <c r="S434" s="681"/>
      <c r="T434" s="723"/>
      <c r="AE434" s="5"/>
      <c r="AF434" s="5"/>
      <c r="AG434" s="5"/>
      <c r="AH434" s="5"/>
      <c r="AI434" s="5"/>
      <c r="AJ434" s="5"/>
      <c r="AK434" s="5"/>
      <c r="AL434" s="5"/>
      <c r="AM434" s="5"/>
      <c r="AN434" s="5"/>
      <c r="AO434" s="5"/>
      <c r="AP434" s="5"/>
    </row>
    <row r="435" spans="2:42" ht="17.25" customHeight="1">
      <c r="B435" s="843"/>
      <c r="C435" s="844"/>
      <c r="D435" s="920"/>
      <c r="E435" s="860"/>
      <c r="F435" s="923"/>
      <c r="G435" s="721"/>
      <c r="H435" s="722"/>
      <c r="I435" s="723"/>
      <c r="J435" s="681"/>
      <c r="K435" s="860"/>
      <c r="L435" s="100"/>
      <c r="M435" s="958"/>
      <c r="N435" s="959"/>
      <c r="O435" s="959"/>
      <c r="P435" s="959"/>
      <c r="Q435" s="959"/>
      <c r="R435" s="959"/>
      <c r="S435" s="681"/>
      <c r="T435" s="723"/>
      <c r="AE435" s="5"/>
      <c r="AF435" s="5"/>
      <c r="AG435" s="5"/>
      <c r="AH435" s="5"/>
      <c r="AI435" s="5"/>
      <c r="AJ435" s="5"/>
      <c r="AK435" s="5"/>
      <c r="AL435" s="5"/>
      <c r="AM435" s="5"/>
      <c r="AN435" s="5"/>
      <c r="AO435" s="5"/>
      <c r="AP435" s="5"/>
    </row>
    <row r="436" spans="2:42" ht="17.25" customHeight="1" thickBot="1">
      <c r="B436" s="845"/>
      <c r="C436" s="846"/>
      <c r="D436" s="921"/>
      <c r="E436" s="861"/>
      <c r="F436" s="924"/>
      <c r="G436" s="724"/>
      <c r="H436" s="725"/>
      <c r="I436" s="726"/>
      <c r="J436" s="682"/>
      <c r="K436" s="861"/>
      <c r="L436" s="100"/>
      <c r="M436" s="958"/>
      <c r="N436" s="959"/>
      <c r="O436" s="959"/>
      <c r="P436" s="959"/>
      <c r="Q436" s="959"/>
      <c r="R436" s="959"/>
      <c r="S436" s="681"/>
      <c r="T436" s="723"/>
      <c r="AE436" s="5"/>
      <c r="AF436" s="5"/>
      <c r="AG436" s="913"/>
      <c r="AH436" s="913"/>
      <c r="AI436" s="913"/>
      <c r="AJ436" s="871"/>
      <c r="AK436" s="871"/>
      <c r="AL436" s="5"/>
      <c r="AM436" s="5"/>
      <c r="AN436" s="5"/>
      <c r="AO436" s="5"/>
      <c r="AP436" s="5"/>
    </row>
    <row r="437" spans="2:42" ht="74.25" customHeight="1">
      <c r="B437" s="798" t="s">
        <v>1223</v>
      </c>
      <c r="C437" s="799"/>
      <c r="D437" s="800"/>
      <c r="E437" s="601">
        <v>93</v>
      </c>
      <c r="F437" s="600" t="s">
        <v>1226</v>
      </c>
      <c r="G437" s="953" t="s">
        <v>1235</v>
      </c>
      <c r="H437" s="954"/>
      <c r="I437" s="955"/>
      <c r="J437" s="601">
        <v>6</v>
      </c>
      <c r="K437" s="647" t="s">
        <v>1273</v>
      </c>
      <c r="L437" s="47"/>
      <c r="M437" s="910" t="s">
        <v>1230</v>
      </c>
      <c r="N437" s="911"/>
      <c r="O437" s="911"/>
      <c r="P437" s="911"/>
      <c r="Q437" s="911"/>
      <c r="R437" s="912"/>
      <c r="S437" s="617">
        <v>282</v>
      </c>
      <c r="T437" s="602" t="s">
        <v>1231</v>
      </c>
      <c r="AE437" s="5"/>
      <c r="AF437" s="5"/>
      <c r="AG437" s="913"/>
      <c r="AH437" s="913"/>
      <c r="AI437" s="913"/>
      <c r="AJ437" s="871"/>
      <c r="AK437" s="871"/>
      <c r="AL437" s="5"/>
      <c r="AM437" s="5"/>
      <c r="AN437" s="5"/>
      <c r="AO437" s="5"/>
      <c r="AP437" s="5"/>
    </row>
    <row r="438" spans="2:42" ht="48" customHeight="1">
      <c r="B438" s="798" t="s">
        <v>1224</v>
      </c>
      <c r="C438" s="799"/>
      <c r="D438" s="800"/>
      <c r="E438" s="601">
        <v>14</v>
      </c>
      <c r="F438" s="600" t="s">
        <v>1225</v>
      </c>
      <c r="G438" s="903" t="s">
        <v>1232</v>
      </c>
      <c r="H438" s="904"/>
      <c r="I438" s="905"/>
      <c r="J438" s="601">
        <v>10</v>
      </c>
      <c r="K438" s="648" t="s">
        <v>1279</v>
      </c>
      <c r="L438" s="47"/>
      <c r="M438" s="798"/>
      <c r="N438" s="799"/>
      <c r="O438" s="799"/>
      <c r="P438" s="799"/>
      <c r="Q438" s="799"/>
      <c r="R438" s="800"/>
      <c r="S438" s="225"/>
      <c r="T438" s="225"/>
      <c r="AE438" s="5"/>
      <c r="AF438" s="5"/>
      <c r="AG438" s="913"/>
      <c r="AH438" s="913"/>
      <c r="AI438" s="913"/>
      <c r="AJ438" s="871"/>
      <c r="AK438" s="871"/>
      <c r="AL438" s="5"/>
      <c r="AM438" s="5"/>
      <c r="AN438" s="5"/>
      <c r="AO438" s="5"/>
      <c r="AP438" s="5"/>
    </row>
    <row r="439" spans="2:42" ht="17.25" customHeight="1">
      <c r="B439" s="798" t="s">
        <v>1227</v>
      </c>
      <c r="C439" s="799"/>
      <c r="D439" s="800"/>
      <c r="E439" s="601">
        <v>33</v>
      </c>
      <c r="F439" s="600" t="s">
        <v>1228</v>
      </c>
      <c r="G439" s="903" t="s">
        <v>1263</v>
      </c>
      <c r="H439" s="904"/>
      <c r="I439" s="905"/>
      <c r="J439" s="601">
        <v>7</v>
      </c>
      <c r="K439" s="626" t="s">
        <v>1282</v>
      </c>
      <c r="L439" s="47"/>
      <c r="M439" s="798"/>
      <c r="N439" s="799"/>
      <c r="O439" s="799"/>
      <c r="P439" s="799"/>
      <c r="Q439" s="799"/>
      <c r="R439" s="800"/>
      <c r="S439" s="225"/>
      <c r="T439" s="225"/>
      <c r="AE439" s="5"/>
      <c r="AF439" s="5"/>
      <c r="AG439" s="913"/>
      <c r="AH439" s="913"/>
      <c r="AI439" s="913"/>
      <c r="AJ439" s="871"/>
      <c r="AK439" s="871"/>
      <c r="AL439" s="5"/>
      <c r="AM439" s="5"/>
      <c r="AN439" s="5"/>
      <c r="AO439" s="5"/>
      <c r="AP439" s="5"/>
    </row>
    <row r="440" spans="2:42" ht="60" customHeight="1">
      <c r="B440" s="906" t="s">
        <v>1216</v>
      </c>
      <c r="C440" s="907"/>
      <c r="D440" s="908"/>
      <c r="E440" s="601">
        <v>15</v>
      </c>
      <c r="F440" s="600" t="s">
        <v>1229</v>
      </c>
      <c r="G440" s="1282" t="s">
        <v>1262</v>
      </c>
      <c r="H440" s="1283"/>
      <c r="I440" s="1284"/>
      <c r="J440" s="601">
        <v>12</v>
      </c>
      <c r="K440" s="648" t="s">
        <v>1280</v>
      </c>
      <c r="L440" s="47"/>
      <c r="M440" s="798"/>
      <c r="N440" s="799"/>
      <c r="O440" s="799"/>
      <c r="P440" s="799"/>
      <c r="Q440" s="799"/>
      <c r="R440" s="800"/>
      <c r="S440" s="225"/>
      <c r="T440" s="225"/>
      <c r="AE440" s="5"/>
      <c r="AF440" s="5"/>
      <c r="AG440" s="913"/>
      <c r="AH440" s="913"/>
      <c r="AI440" s="913"/>
      <c r="AJ440" s="871"/>
      <c r="AK440" s="871"/>
      <c r="AL440" s="5"/>
      <c r="AM440" s="5"/>
      <c r="AN440" s="5"/>
      <c r="AO440" s="5"/>
      <c r="AP440" s="5"/>
    </row>
    <row r="441" spans="2:42" ht="17.25" customHeight="1">
      <c r="B441" s="903"/>
      <c r="C441" s="904"/>
      <c r="D441" s="905"/>
      <c r="E441" s="627"/>
      <c r="F441" s="600"/>
      <c r="G441" s="903"/>
      <c r="H441" s="904"/>
      <c r="I441" s="905"/>
      <c r="J441" s="625"/>
      <c r="K441" s="626"/>
      <c r="L441" s="47"/>
      <c r="M441" s="798"/>
      <c r="N441" s="799"/>
      <c r="O441" s="799"/>
      <c r="P441" s="799"/>
      <c r="Q441" s="799"/>
      <c r="R441" s="800"/>
      <c r="S441" s="225"/>
      <c r="T441" s="225"/>
      <c r="AE441" s="5"/>
      <c r="AF441" s="5"/>
      <c r="AG441" s="1024"/>
      <c r="AH441" s="1024"/>
      <c r="AI441" s="1024"/>
      <c r="AJ441" s="84"/>
      <c r="AK441" s="84"/>
      <c r="AL441" s="5"/>
      <c r="AM441" s="5"/>
      <c r="AN441" s="5"/>
      <c r="AO441" s="5"/>
      <c r="AP441" s="5"/>
    </row>
    <row r="442" spans="2:42" ht="17.25" customHeight="1" thickBot="1">
      <c r="B442" s="933"/>
      <c r="C442" s="934"/>
      <c r="D442" s="935"/>
      <c r="E442" s="231"/>
      <c r="F442" s="232"/>
      <c r="G442" s="933"/>
      <c r="H442" s="934"/>
      <c r="I442" s="935"/>
      <c r="J442" s="233"/>
      <c r="K442" s="234"/>
      <c r="L442" s="47"/>
      <c r="M442" s="868"/>
      <c r="N442" s="869"/>
      <c r="O442" s="869"/>
      <c r="P442" s="869"/>
      <c r="Q442" s="869"/>
      <c r="R442" s="870"/>
      <c r="S442" s="228"/>
      <c r="T442" s="228"/>
      <c r="AE442" s="5"/>
      <c r="AF442" s="5"/>
      <c r="AG442" s="1024"/>
      <c r="AH442" s="1024"/>
      <c r="AI442" s="1024"/>
      <c r="AJ442" s="84"/>
      <c r="AK442" s="84"/>
      <c r="AL442" s="5"/>
      <c r="AM442" s="5"/>
      <c r="AN442" s="5"/>
      <c r="AO442" s="5"/>
      <c r="AP442" s="5"/>
    </row>
    <row r="443" spans="2:42" ht="17.25" customHeight="1">
      <c r="B443" s="12"/>
      <c r="C443" s="12"/>
      <c r="D443" s="12"/>
      <c r="E443" s="12"/>
      <c r="F443" s="12"/>
      <c r="G443" s="12"/>
      <c r="H443" s="12"/>
      <c r="I443" s="12"/>
      <c r="K443" s="12"/>
      <c r="L443" s="12"/>
      <c r="M443" s="12"/>
      <c r="N443" s="12"/>
      <c r="O443" s="12"/>
      <c r="P443" s="12"/>
      <c r="Q443" s="12"/>
      <c r="R443" s="12"/>
      <c r="AE443" s="5"/>
      <c r="AF443" s="5"/>
      <c r="AG443" s="1024"/>
      <c r="AH443" s="1024"/>
      <c r="AI443" s="1024"/>
      <c r="AJ443" s="84"/>
      <c r="AK443" s="84"/>
      <c r="AL443" s="5"/>
      <c r="AM443" s="5"/>
      <c r="AN443" s="5"/>
      <c r="AO443" s="5"/>
      <c r="AP443" s="5"/>
    </row>
    <row r="444" spans="2:42" ht="17.25" customHeight="1" thickBot="1">
      <c r="B444" s="909" t="s">
        <v>637</v>
      </c>
      <c r="C444" s="909"/>
      <c r="D444" s="909"/>
      <c r="E444" s="909"/>
      <c r="F444" s="12"/>
      <c r="G444" s="12"/>
      <c r="H444" s="12"/>
      <c r="I444" s="12"/>
      <c r="K444" s="909" t="s">
        <v>173</v>
      </c>
      <c r="L444" s="909"/>
      <c r="M444" s="909"/>
      <c r="N444" s="909"/>
      <c r="O444" s="12"/>
      <c r="P444" s="12"/>
      <c r="Q444" s="12"/>
      <c r="R444" s="12"/>
      <c r="AE444" s="5"/>
      <c r="AF444" s="5"/>
      <c r="AG444" s="1024"/>
      <c r="AH444" s="1024"/>
      <c r="AI444" s="1024"/>
      <c r="AJ444" s="84"/>
      <c r="AK444" s="84"/>
      <c r="AL444" s="5"/>
      <c r="AM444" s="5"/>
      <c r="AN444" s="5"/>
      <c r="AO444" s="5"/>
      <c r="AP444" s="5"/>
    </row>
    <row r="445" spans="2:42" ht="17.25" customHeight="1">
      <c r="B445" s="956" t="s">
        <v>152</v>
      </c>
      <c r="C445" s="957"/>
      <c r="D445" s="957"/>
      <c r="E445" s="957"/>
      <c r="F445" s="957"/>
      <c r="G445" s="957"/>
      <c r="H445" s="680" t="s">
        <v>636</v>
      </c>
      <c r="I445" s="699" t="s">
        <v>198</v>
      </c>
      <c r="J445" s="100"/>
      <c r="K445" s="697" t="s">
        <v>634</v>
      </c>
      <c r="L445" s="698"/>
      <c r="M445" s="697" t="s">
        <v>174</v>
      </c>
      <c r="N445" s="699"/>
      <c r="O445" s="680" t="s">
        <v>640</v>
      </c>
      <c r="P445" s="698" t="s">
        <v>160</v>
      </c>
      <c r="Q445" s="698"/>
      <c r="R445" s="674" t="s">
        <v>161</v>
      </c>
      <c r="S445" s="769"/>
      <c r="T445" s="677"/>
      <c r="U445" s="698" t="s">
        <v>163</v>
      </c>
      <c r="V445" s="699"/>
      <c r="AE445" s="5"/>
      <c r="AF445" s="5"/>
      <c r="AG445" s="1024"/>
      <c r="AH445" s="1024"/>
      <c r="AI445" s="1024"/>
      <c r="AJ445" s="84"/>
      <c r="AK445" s="84"/>
      <c r="AL445" s="5"/>
      <c r="AM445" s="5"/>
      <c r="AN445" s="5"/>
      <c r="AO445" s="5"/>
      <c r="AP445" s="5"/>
    </row>
    <row r="446" spans="2:42" ht="17.25" customHeight="1">
      <c r="B446" s="958"/>
      <c r="C446" s="959"/>
      <c r="D446" s="959"/>
      <c r="E446" s="959"/>
      <c r="F446" s="959"/>
      <c r="G446" s="959"/>
      <c r="H446" s="681"/>
      <c r="I446" s="723"/>
      <c r="J446" s="100"/>
      <c r="K446" s="721"/>
      <c r="L446" s="722"/>
      <c r="M446" s="721"/>
      <c r="N446" s="723"/>
      <c r="O446" s="681"/>
      <c r="P446" s="722"/>
      <c r="Q446" s="722"/>
      <c r="R446" s="773"/>
      <c r="S446" s="770"/>
      <c r="T446" s="775"/>
      <c r="U446" s="722"/>
      <c r="V446" s="723"/>
      <c r="AE446" s="5"/>
      <c r="AF446" s="5"/>
      <c r="AG446" s="1024"/>
      <c r="AH446" s="1024"/>
      <c r="AI446" s="1024"/>
      <c r="AJ446" s="84"/>
      <c r="AK446" s="84"/>
      <c r="AL446" s="5"/>
      <c r="AM446" s="5"/>
      <c r="AN446" s="5"/>
      <c r="AO446" s="5"/>
      <c r="AP446" s="5"/>
    </row>
    <row r="447" spans="2:42" ht="17.25" customHeight="1">
      <c r="B447" s="958"/>
      <c r="C447" s="959"/>
      <c r="D447" s="959"/>
      <c r="E447" s="959"/>
      <c r="F447" s="959"/>
      <c r="G447" s="959"/>
      <c r="H447" s="681"/>
      <c r="I447" s="723"/>
      <c r="J447" s="100"/>
      <c r="K447" s="721"/>
      <c r="L447" s="722"/>
      <c r="M447" s="721"/>
      <c r="N447" s="723"/>
      <c r="O447" s="681"/>
      <c r="P447" s="722"/>
      <c r="Q447" s="722"/>
      <c r="R447" s="773"/>
      <c r="S447" s="770"/>
      <c r="T447" s="775"/>
      <c r="U447" s="722"/>
      <c r="V447" s="723"/>
      <c r="AE447" s="5"/>
      <c r="AF447" s="5"/>
      <c r="AG447" s="5"/>
      <c r="AH447" s="5"/>
      <c r="AI447" s="5"/>
      <c r="AJ447" s="5"/>
      <c r="AK447" s="5"/>
      <c r="AL447" s="5"/>
      <c r="AM447" s="5"/>
      <c r="AN447" s="5"/>
      <c r="AO447" s="5"/>
      <c r="AP447" s="5"/>
    </row>
    <row r="448" spans="2:42" ht="17.25" customHeight="1">
      <c r="B448" s="958"/>
      <c r="C448" s="959"/>
      <c r="D448" s="959"/>
      <c r="E448" s="959"/>
      <c r="F448" s="959"/>
      <c r="G448" s="959"/>
      <c r="H448" s="681"/>
      <c r="I448" s="723"/>
      <c r="J448" s="100"/>
      <c r="K448" s="721"/>
      <c r="L448" s="722"/>
      <c r="M448" s="721"/>
      <c r="N448" s="723"/>
      <c r="O448" s="681"/>
      <c r="P448" s="722"/>
      <c r="Q448" s="722"/>
      <c r="R448" s="773"/>
      <c r="S448" s="770"/>
      <c r="T448" s="775"/>
      <c r="U448" s="722"/>
      <c r="V448" s="723"/>
      <c r="AE448" s="5"/>
      <c r="AF448" s="5"/>
      <c r="AG448" s="5"/>
      <c r="AH448" s="5"/>
      <c r="AI448" s="5"/>
      <c r="AJ448" s="5"/>
      <c r="AK448" s="5"/>
      <c r="AL448" s="5"/>
      <c r="AM448" s="5"/>
      <c r="AN448" s="5"/>
      <c r="AO448" s="5"/>
      <c r="AP448" s="5"/>
    </row>
    <row r="449" spans="2:42" ht="17.25" customHeight="1" thickBot="1">
      <c r="B449" s="960"/>
      <c r="C449" s="961"/>
      <c r="D449" s="961"/>
      <c r="E449" s="961"/>
      <c r="F449" s="961"/>
      <c r="G449" s="961"/>
      <c r="H449" s="682"/>
      <c r="I449" s="726"/>
      <c r="J449" s="100"/>
      <c r="K449" s="724"/>
      <c r="L449" s="725"/>
      <c r="M449" s="724"/>
      <c r="N449" s="726"/>
      <c r="O449" s="682"/>
      <c r="P449" s="725"/>
      <c r="Q449" s="725"/>
      <c r="R449" s="676"/>
      <c r="S449" s="885"/>
      <c r="T449" s="679"/>
      <c r="U449" s="725"/>
      <c r="V449" s="726"/>
      <c r="AE449" s="5"/>
      <c r="AF449" s="5"/>
      <c r="AG449" s="5"/>
      <c r="AH449" s="5"/>
      <c r="AI449" s="5"/>
      <c r="AJ449" s="5"/>
      <c r="AK449" s="5"/>
      <c r="AL449" s="5"/>
      <c r="AM449" s="5"/>
      <c r="AN449" s="5"/>
      <c r="AO449" s="5"/>
      <c r="AP449" s="5"/>
    </row>
    <row r="450" spans="2:42" ht="48" customHeight="1">
      <c r="B450" s="809">
        <v>0</v>
      </c>
      <c r="C450" s="810"/>
      <c r="D450" s="810"/>
      <c r="E450" s="810"/>
      <c r="F450" s="810"/>
      <c r="G450" s="811"/>
      <c r="H450" s="622">
        <v>0</v>
      </c>
      <c r="I450" s="621">
        <v>0</v>
      </c>
      <c r="J450" s="60"/>
      <c r="K450" s="889" t="s">
        <v>1233</v>
      </c>
      <c r="L450" s="890"/>
      <c r="M450" s="942" t="s">
        <v>1238</v>
      </c>
      <c r="N450" s="943"/>
      <c r="O450" s="650">
        <v>393</v>
      </c>
      <c r="P450" s="944">
        <v>15</v>
      </c>
      <c r="Q450" s="945"/>
      <c r="R450" s="900" t="s">
        <v>1283</v>
      </c>
      <c r="S450" s="901"/>
      <c r="T450" s="902"/>
      <c r="U450" s="793"/>
      <c r="V450" s="794"/>
      <c r="AE450" s="5"/>
      <c r="AF450" s="5"/>
      <c r="AG450" s="5"/>
      <c r="AH450" s="5"/>
      <c r="AI450" s="5"/>
      <c r="AJ450" s="5"/>
      <c r="AK450" s="5"/>
      <c r="AL450" s="5"/>
      <c r="AM450" s="5"/>
      <c r="AN450" s="5"/>
      <c r="AO450" s="5"/>
      <c r="AP450" s="5"/>
    </row>
    <row r="451" spans="2:42" ht="17.25" customHeight="1">
      <c r="B451" s="886"/>
      <c r="C451" s="887"/>
      <c r="D451" s="887"/>
      <c r="E451" s="887"/>
      <c r="F451" s="887"/>
      <c r="G451" s="888"/>
      <c r="H451" s="223"/>
      <c r="I451" s="224"/>
      <c r="J451" s="60"/>
      <c r="K451" s="889" t="s">
        <v>1240</v>
      </c>
      <c r="L451" s="890"/>
      <c r="M451" s="891" t="s">
        <v>1241</v>
      </c>
      <c r="N451" s="892"/>
      <c r="O451" s="613">
        <v>36</v>
      </c>
      <c r="P451" s="893">
        <v>21</v>
      </c>
      <c r="Q451" s="894"/>
      <c r="R451" s="895" t="s">
        <v>1283</v>
      </c>
      <c r="S451" s="896"/>
      <c r="T451" s="897"/>
      <c r="U451" s="851"/>
      <c r="V451" s="852"/>
      <c r="AE451" s="5"/>
      <c r="AF451" s="5"/>
      <c r="AG451" s="5"/>
      <c r="AH451" s="5"/>
      <c r="AI451" s="5"/>
      <c r="AJ451" s="5"/>
      <c r="AK451" s="5"/>
      <c r="AL451" s="5"/>
      <c r="AM451" s="5"/>
      <c r="AN451" s="5"/>
      <c r="AO451" s="5"/>
      <c r="AP451" s="5"/>
    </row>
    <row r="452" spans="2:42" ht="17.25" customHeight="1">
      <c r="B452" s="877"/>
      <c r="C452" s="878"/>
      <c r="D452" s="878"/>
      <c r="E452" s="878"/>
      <c r="F452" s="878"/>
      <c r="G452" s="879"/>
      <c r="H452" s="225"/>
      <c r="I452" s="227"/>
      <c r="J452" s="60"/>
      <c r="K452" s="755"/>
      <c r="L452" s="858"/>
      <c r="M452" s="755"/>
      <c r="N452" s="756"/>
      <c r="O452" s="235"/>
      <c r="P452" s="883"/>
      <c r="Q452" s="884"/>
      <c r="R452" s="801"/>
      <c r="S452" s="802"/>
      <c r="T452" s="1048"/>
      <c r="U452" s="703"/>
      <c r="V452" s="792"/>
      <c r="AE452" s="5"/>
      <c r="AF452" s="5"/>
      <c r="AG452" s="5"/>
      <c r="AH452" s="5"/>
      <c r="AI452" s="5"/>
      <c r="AJ452" s="5"/>
      <c r="AK452" s="5"/>
      <c r="AL452" s="5"/>
      <c r="AM452" s="5"/>
      <c r="AN452" s="5"/>
      <c r="AO452" s="5"/>
      <c r="AP452" s="5"/>
    </row>
    <row r="453" spans="2:42" ht="17.25" customHeight="1">
      <c r="B453" s="877"/>
      <c r="C453" s="878"/>
      <c r="D453" s="878"/>
      <c r="E453" s="878"/>
      <c r="F453" s="878"/>
      <c r="G453" s="879"/>
      <c r="H453" s="225"/>
      <c r="I453" s="227"/>
      <c r="J453" s="60"/>
      <c r="K453" s="755"/>
      <c r="L453" s="858"/>
      <c r="M453" s="755"/>
      <c r="N453" s="756"/>
      <c r="O453" s="235"/>
      <c r="P453" s="883"/>
      <c r="Q453" s="884"/>
      <c r="R453" s="801"/>
      <c r="S453" s="802"/>
      <c r="T453" s="1048"/>
      <c r="U453" s="703"/>
      <c r="V453" s="792"/>
    </row>
    <row r="454" spans="2:42" ht="17.25" customHeight="1" thickBot="1">
      <c r="B454" s="930"/>
      <c r="C454" s="931"/>
      <c r="D454" s="931"/>
      <c r="E454" s="931"/>
      <c r="F454" s="931"/>
      <c r="G454" s="932"/>
      <c r="H454" s="228"/>
      <c r="I454" s="230"/>
      <c r="J454" s="60"/>
      <c r="K454" s="872"/>
      <c r="L454" s="873"/>
      <c r="M454" s="872"/>
      <c r="N454" s="874"/>
      <c r="O454" s="236"/>
      <c r="P454" s="875"/>
      <c r="Q454" s="876"/>
      <c r="R454" s="880"/>
      <c r="S454" s="881"/>
      <c r="T454" s="882"/>
      <c r="U454" s="757"/>
      <c r="V454" s="710"/>
    </row>
    <row r="455" spans="2:42" ht="17.25" customHeight="1">
      <c r="B455" s="12"/>
      <c r="C455" s="12"/>
      <c r="D455" s="12"/>
      <c r="E455" s="12"/>
      <c r="F455" s="12"/>
      <c r="G455" s="12"/>
      <c r="H455" s="12"/>
      <c r="I455" s="12"/>
    </row>
    <row r="456" spans="2:42" ht="17.25" customHeight="1" thickBot="1">
      <c r="B456" s="909" t="s">
        <v>1063</v>
      </c>
      <c r="C456" s="909"/>
      <c r="D456" s="909"/>
      <c r="E456" s="909"/>
      <c r="F456" s="909"/>
      <c r="G456" s="909"/>
      <c r="H456" s="909"/>
      <c r="I456" s="909"/>
      <c r="J456" s="909"/>
      <c r="K456" s="909"/>
      <c r="L456" s="909"/>
      <c r="M456" s="909"/>
    </row>
    <row r="457" spans="2:42" ht="17.25" customHeight="1">
      <c r="B457" s="928" t="s">
        <v>236</v>
      </c>
      <c r="C457" s="680" t="s">
        <v>153</v>
      </c>
      <c r="D457" s="698" t="s">
        <v>514</v>
      </c>
      <c r="E457" s="698"/>
      <c r="F457" s="698"/>
      <c r="G457" s="697" t="s">
        <v>381</v>
      </c>
      <c r="H457" s="698"/>
      <c r="I457" s="699"/>
      <c r="J457" s="698" t="s">
        <v>382</v>
      </c>
      <c r="K457" s="698"/>
      <c r="L457" s="699"/>
      <c r="M457" s="698" t="s">
        <v>892</v>
      </c>
      <c r="N457" s="699"/>
    </row>
    <row r="458" spans="2:42" ht="17.25" customHeight="1">
      <c r="B458" s="929"/>
      <c r="C458" s="681"/>
      <c r="D458" s="722"/>
      <c r="E458" s="722"/>
      <c r="F458" s="722"/>
      <c r="G458" s="721"/>
      <c r="H458" s="722"/>
      <c r="I458" s="723"/>
      <c r="J458" s="722"/>
      <c r="K458" s="722"/>
      <c r="L458" s="723"/>
      <c r="M458" s="722"/>
      <c r="N458" s="723"/>
    </row>
    <row r="459" spans="2:42" ht="17.25" customHeight="1" thickBot="1">
      <c r="B459" s="929"/>
      <c r="C459" s="681"/>
      <c r="D459" s="725"/>
      <c r="E459" s="725"/>
      <c r="F459" s="725"/>
      <c r="G459" s="724"/>
      <c r="H459" s="725"/>
      <c r="I459" s="726"/>
      <c r="J459" s="725"/>
      <c r="K459" s="725"/>
      <c r="L459" s="726"/>
      <c r="M459" s="725"/>
      <c r="N459" s="726"/>
    </row>
    <row r="460" spans="2:42" ht="17.25" customHeight="1">
      <c r="B460" s="929"/>
      <c r="C460" s="681"/>
      <c r="D460" s="1240" t="s">
        <v>40</v>
      </c>
      <c r="E460" s="753" t="s">
        <v>41</v>
      </c>
      <c r="F460" s="949" t="s">
        <v>42</v>
      </c>
      <c r="G460" s="951" t="s">
        <v>40</v>
      </c>
      <c r="H460" s="753" t="s">
        <v>41</v>
      </c>
      <c r="I460" s="898" t="s">
        <v>42</v>
      </c>
      <c r="J460" s="1240" t="s">
        <v>40</v>
      </c>
      <c r="K460" s="753" t="s">
        <v>41</v>
      </c>
      <c r="L460" s="898" t="s">
        <v>42</v>
      </c>
      <c r="M460" s="951" t="s">
        <v>40</v>
      </c>
      <c r="N460" s="898" t="s">
        <v>41</v>
      </c>
    </row>
    <row r="461" spans="2:42" ht="17.25" customHeight="1">
      <c r="B461" s="929"/>
      <c r="C461" s="681"/>
      <c r="D461" s="1241"/>
      <c r="E461" s="754"/>
      <c r="F461" s="950"/>
      <c r="G461" s="952"/>
      <c r="H461" s="754"/>
      <c r="I461" s="899"/>
      <c r="J461" s="1241"/>
      <c r="K461" s="754"/>
      <c r="L461" s="899"/>
      <c r="M461" s="952"/>
      <c r="N461" s="899"/>
    </row>
    <row r="462" spans="2:42" ht="17.25" customHeight="1" thickBot="1">
      <c r="B462" s="929"/>
      <c r="C462" s="681"/>
      <c r="D462" s="1241"/>
      <c r="E462" s="754"/>
      <c r="F462" s="950"/>
      <c r="G462" s="952"/>
      <c r="H462" s="754"/>
      <c r="I462" s="899"/>
      <c r="J462" s="1241"/>
      <c r="K462" s="754"/>
      <c r="L462" s="899"/>
      <c r="M462" s="952"/>
      <c r="N462" s="899"/>
    </row>
    <row r="463" spans="2:42" ht="17.25" customHeight="1">
      <c r="B463" s="312" t="s">
        <v>890</v>
      </c>
      <c r="C463" s="347">
        <f>SUM(D463:F463)</f>
        <v>0</v>
      </c>
      <c r="D463" s="276"/>
      <c r="E463" s="274"/>
      <c r="F463" s="275"/>
      <c r="G463" s="276"/>
      <c r="H463" s="274"/>
      <c r="I463" s="278"/>
      <c r="J463" s="277"/>
      <c r="K463" s="274"/>
      <c r="L463" s="275"/>
      <c r="M463" s="276"/>
      <c r="N463" s="275"/>
    </row>
    <row r="464" spans="2:42" ht="17.25" customHeight="1">
      <c r="B464" s="314" t="s">
        <v>1050</v>
      </c>
      <c r="C464" s="348">
        <f t="shared" ref="C464:C465" si="34">SUM(D464:F464)</f>
        <v>0</v>
      </c>
      <c r="D464" s="130"/>
      <c r="E464" s="131"/>
      <c r="F464" s="129"/>
      <c r="G464" s="130"/>
      <c r="H464" s="131"/>
      <c r="I464" s="132"/>
      <c r="J464" s="128"/>
      <c r="K464" s="131"/>
      <c r="L464" s="129"/>
      <c r="M464" s="130"/>
      <c r="N464" s="129"/>
    </row>
    <row r="465" spans="2:23" ht="17.25" customHeight="1" thickBot="1">
      <c r="B465" s="313" t="s">
        <v>1049</v>
      </c>
      <c r="C465" s="349">
        <f t="shared" si="34"/>
        <v>0</v>
      </c>
      <c r="D465" s="143"/>
      <c r="E465" s="189"/>
      <c r="F465" s="182"/>
      <c r="G465" s="143"/>
      <c r="H465" s="189"/>
      <c r="I465" s="190"/>
      <c r="J465" s="142"/>
      <c r="K465" s="189"/>
      <c r="L465" s="182"/>
      <c r="M465" s="143"/>
      <c r="N465" s="182"/>
    </row>
    <row r="466" spans="2:23" ht="17.25" customHeight="1">
      <c r="B466" s="12"/>
      <c r="C466" s="12"/>
      <c r="D466" s="12"/>
      <c r="E466" s="12"/>
      <c r="F466" s="12"/>
      <c r="G466" s="12"/>
      <c r="H466" s="12"/>
      <c r="I466" s="12"/>
    </row>
    <row r="467" spans="2:23" ht="17.25" customHeight="1">
      <c r="B467" s="807" t="s">
        <v>882</v>
      </c>
      <c r="C467" s="807"/>
      <c r="D467" s="807"/>
      <c r="E467" s="807"/>
      <c r="F467" s="807"/>
      <c r="G467" s="807"/>
      <c r="H467" s="807"/>
      <c r="I467" s="807"/>
      <c r="J467" s="807"/>
      <c r="K467" s="807"/>
      <c r="L467" s="807"/>
      <c r="M467" s="807"/>
      <c r="N467" s="807"/>
      <c r="O467" s="807"/>
      <c r="P467" s="807"/>
      <c r="Q467" s="807"/>
      <c r="R467" s="807"/>
      <c r="S467" s="807"/>
    </row>
    <row r="468" spans="2:23" ht="17.25" customHeight="1">
      <c r="B468" s="807"/>
      <c r="C468" s="807"/>
      <c r="D468" s="807"/>
      <c r="E468" s="807"/>
      <c r="F468" s="807"/>
      <c r="G468" s="807"/>
      <c r="H468" s="807"/>
      <c r="I468" s="807"/>
      <c r="J468" s="807"/>
      <c r="K468" s="807"/>
      <c r="L468" s="807"/>
      <c r="M468" s="807"/>
      <c r="N468" s="807"/>
      <c r="O468" s="807"/>
      <c r="P468" s="807"/>
      <c r="Q468" s="807"/>
      <c r="R468" s="807"/>
      <c r="S468" s="807"/>
    </row>
    <row r="469" spans="2:23" ht="17.25" customHeight="1">
      <c r="V469" s="47"/>
      <c r="W469" s="47"/>
    </row>
    <row r="470" spans="2:23" ht="17.25" customHeight="1">
      <c r="B470" s="808" t="s">
        <v>784</v>
      </c>
      <c r="C470" s="808"/>
      <c r="D470" s="808"/>
      <c r="E470" s="808"/>
      <c r="F470" s="808"/>
      <c r="G470" s="808"/>
      <c r="H470" s="808"/>
      <c r="I470" s="808"/>
    </row>
    <row r="471" spans="2:23" ht="17.25" customHeight="1"/>
    <row r="472" spans="2:23" ht="17.25" customHeight="1" thickBot="1">
      <c r="B472" s="941" t="s">
        <v>1067</v>
      </c>
      <c r="C472" s="941"/>
      <c r="D472" s="941"/>
      <c r="E472" s="941"/>
      <c r="F472" s="941"/>
      <c r="G472" s="941"/>
    </row>
    <row r="473" spans="2:23" ht="17.25" customHeight="1">
      <c r="B473" s="853" t="s">
        <v>109</v>
      </c>
      <c r="C473" s="854"/>
      <c r="D473" s="853" t="s">
        <v>110</v>
      </c>
      <c r="E473" s="854"/>
      <c r="F473" s="853" t="s">
        <v>111</v>
      </c>
      <c r="G473" s="939"/>
      <c r="H473" s="729" t="s">
        <v>775</v>
      </c>
      <c r="I473" s="730"/>
      <c r="J473" s="730"/>
      <c r="K473" s="730"/>
      <c r="L473" s="730"/>
      <c r="M473" s="730"/>
      <c r="N473" s="972" t="s">
        <v>383</v>
      </c>
      <c r="O473" s="968"/>
      <c r="P473" s="968"/>
      <c r="Q473" s="968"/>
      <c r="R473" s="968"/>
      <c r="S473" s="969"/>
    </row>
    <row r="474" spans="2:23" ht="17.25" customHeight="1" thickBot="1">
      <c r="B474" s="855"/>
      <c r="C474" s="856"/>
      <c r="D474" s="855"/>
      <c r="E474" s="856"/>
      <c r="F474" s="855"/>
      <c r="G474" s="940"/>
      <c r="H474" s="732"/>
      <c r="I474" s="733"/>
      <c r="J474" s="733"/>
      <c r="K474" s="733"/>
      <c r="L474" s="733"/>
      <c r="M474" s="733"/>
      <c r="N474" s="973"/>
      <c r="O474" s="974"/>
      <c r="P474" s="974"/>
      <c r="Q474" s="974"/>
      <c r="R474" s="974"/>
      <c r="S474" s="975"/>
    </row>
    <row r="475" spans="2:23" ht="17.25" customHeight="1">
      <c r="B475" s="857">
        <v>18909.599999999999</v>
      </c>
      <c r="C475" s="794"/>
      <c r="D475" s="857">
        <v>18909.599999999999</v>
      </c>
      <c r="E475" s="794"/>
      <c r="F475" s="857"/>
      <c r="G475" s="1237"/>
      <c r="H475" s="936" t="s">
        <v>1119</v>
      </c>
      <c r="I475" s="937"/>
      <c r="J475" s="937"/>
      <c r="K475" s="937"/>
      <c r="L475" s="937"/>
      <c r="M475" s="938"/>
      <c r="N475" s="1276"/>
      <c r="O475" s="1277"/>
      <c r="P475" s="1277"/>
      <c r="Q475" s="1277"/>
      <c r="R475" s="1277"/>
      <c r="S475" s="1278"/>
    </row>
    <row r="476" spans="2:23" ht="17.25" customHeight="1">
      <c r="B476" s="850"/>
      <c r="C476" s="792"/>
      <c r="D476" s="850"/>
      <c r="E476" s="792"/>
      <c r="F476" s="850"/>
      <c r="G476" s="704"/>
      <c r="H476" s="801" t="s">
        <v>1120</v>
      </c>
      <c r="I476" s="802"/>
      <c r="J476" s="802"/>
      <c r="K476" s="802"/>
      <c r="L476" s="802"/>
      <c r="M476" s="803"/>
      <c r="N476" s="795"/>
      <c r="O476" s="796"/>
      <c r="P476" s="796"/>
      <c r="Q476" s="796"/>
      <c r="R476" s="796"/>
      <c r="S476" s="797"/>
    </row>
    <row r="477" spans="2:23" ht="17.25" customHeight="1">
      <c r="B477" s="851"/>
      <c r="C477" s="852"/>
      <c r="D477" s="851"/>
      <c r="E477" s="852"/>
      <c r="F477" s="851"/>
      <c r="G477" s="1233"/>
      <c r="H477" s="801" t="s">
        <v>1121</v>
      </c>
      <c r="I477" s="802"/>
      <c r="J477" s="802"/>
      <c r="K477" s="802"/>
      <c r="L477" s="802"/>
      <c r="M477" s="803"/>
      <c r="N477" s="795"/>
      <c r="O477" s="796"/>
      <c r="P477" s="796"/>
      <c r="Q477" s="796"/>
      <c r="R477" s="796"/>
      <c r="S477" s="797"/>
    </row>
    <row r="478" spans="2:23" ht="27" customHeight="1">
      <c r="B478" s="851"/>
      <c r="C478" s="852"/>
      <c r="D478" s="851"/>
      <c r="E478" s="852"/>
      <c r="F478" s="851"/>
      <c r="G478" s="1233"/>
      <c r="H478" s="738" t="s">
        <v>1318</v>
      </c>
      <c r="I478" s="739"/>
      <c r="J478" s="739"/>
      <c r="K478" s="739"/>
      <c r="L478" s="739"/>
      <c r="M478" s="740"/>
      <c r="N478" s="795"/>
      <c r="O478" s="796"/>
      <c r="P478" s="796"/>
      <c r="Q478" s="796"/>
      <c r="R478" s="796"/>
      <c r="S478" s="797"/>
    </row>
    <row r="479" spans="2:23" ht="17.25" customHeight="1">
      <c r="B479" s="851"/>
      <c r="C479" s="852"/>
      <c r="D479" s="851"/>
      <c r="E479" s="852"/>
      <c r="F479" s="851"/>
      <c r="G479" s="1233"/>
      <c r="H479" s="801" t="s">
        <v>1122</v>
      </c>
      <c r="I479" s="802"/>
      <c r="J479" s="802"/>
      <c r="K479" s="802"/>
      <c r="L479" s="802"/>
      <c r="M479" s="803"/>
      <c r="N479" s="795"/>
      <c r="O479" s="796"/>
      <c r="P479" s="796"/>
      <c r="Q479" s="796"/>
      <c r="R479" s="796"/>
      <c r="S479" s="797"/>
    </row>
    <row r="480" spans="2:23" ht="17.25" customHeight="1">
      <c r="B480" s="850"/>
      <c r="C480" s="792"/>
      <c r="D480" s="850"/>
      <c r="E480" s="792"/>
      <c r="F480" s="850"/>
      <c r="G480" s="704"/>
      <c r="H480" s="801" t="s">
        <v>1123</v>
      </c>
      <c r="I480" s="802"/>
      <c r="J480" s="802"/>
      <c r="K480" s="802"/>
      <c r="L480" s="802"/>
      <c r="M480" s="803"/>
      <c r="N480" s="795"/>
      <c r="O480" s="796"/>
      <c r="P480" s="796"/>
      <c r="Q480" s="796"/>
      <c r="R480" s="796"/>
      <c r="S480" s="797"/>
    </row>
    <row r="481" spans="2:22" ht="17.25" customHeight="1">
      <c r="B481" s="851"/>
      <c r="C481" s="852"/>
      <c r="D481" s="851"/>
      <c r="E481" s="852"/>
      <c r="F481" s="851"/>
      <c r="G481" s="1233"/>
      <c r="H481" s="801" t="s">
        <v>1124</v>
      </c>
      <c r="I481" s="802"/>
      <c r="J481" s="802"/>
      <c r="K481" s="802"/>
      <c r="L481" s="802"/>
      <c r="M481" s="803"/>
      <c r="N481" s="795"/>
      <c r="O481" s="796"/>
      <c r="P481" s="796"/>
      <c r="Q481" s="796"/>
      <c r="R481" s="796"/>
      <c r="S481" s="797"/>
    </row>
    <row r="482" spans="2:22" ht="17.25" customHeight="1">
      <c r="B482" s="850"/>
      <c r="C482" s="792"/>
      <c r="D482" s="850"/>
      <c r="E482" s="792"/>
      <c r="F482" s="850"/>
      <c r="G482" s="704"/>
      <c r="H482" s="801" t="s">
        <v>1125</v>
      </c>
      <c r="I482" s="802"/>
      <c r="J482" s="802"/>
      <c r="K482" s="802"/>
      <c r="L482" s="802"/>
      <c r="M482" s="803"/>
      <c r="N482" s="795"/>
      <c r="O482" s="796"/>
      <c r="P482" s="796"/>
      <c r="Q482" s="796"/>
      <c r="R482" s="796"/>
      <c r="S482" s="797"/>
    </row>
    <row r="483" spans="2:22" ht="17.25" customHeight="1">
      <c r="B483" s="850"/>
      <c r="C483" s="792"/>
      <c r="D483" s="850"/>
      <c r="E483" s="792"/>
      <c r="F483" s="850"/>
      <c r="G483" s="704"/>
      <c r="H483" s="801" t="s">
        <v>1126</v>
      </c>
      <c r="I483" s="802"/>
      <c r="J483" s="802"/>
      <c r="K483" s="802"/>
      <c r="L483" s="802"/>
      <c r="M483" s="803"/>
      <c r="N483" s="795"/>
      <c r="O483" s="796"/>
      <c r="P483" s="796"/>
      <c r="Q483" s="796"/>
      <c r="R483" s="796"/>
      <c r="S483" s="797"/>
    </row>
    <row r="484" spans="2:22" ht="17.25" customHeight="1">
      <c r="B484" s="850"/>
      <c r="C484" s="792"/>
      <c r="D484" s="850"/>
      <c r="E484" s="792"/>
      <c r="F484" s="850"/>
      <c r="G484" s="704"/>
      <c r="H484" s="801" t="s">
        <v>1127</v>
      </c>
      <c r="I484" s="802"/>
      <c r="J484" s="802"/>
      <c r="K484" s="802"/>
      <c r="L484" s="802"/>
      <c r="M484" s="803"/>
      <c r="N484" s="795"/>
      <c r="O484" s="796"/>
      <c r="P484" s="796"/>
      <c r="Q484" s="796"/>
      <c r="R484" s="796"/>
      <c r="S484" s="797"/>
    </row>
    <row r="485" spans="2:22" ht="17.25" customHeight="1">
      <c r="B485" s="850"/>
      <c r="C485" s="792"/>
      <c r="D485" s="850"/>
      <c r="E485" s="792"/>
      <c r="F485" s="850"/>
      <c r="G485" s="704"/>
      <c r="H485" s="801" t="s">
        <v>1128</v>
      </c>
      <c r="I485" s="802"/>
      <c r="J485" s="802"/>
      <c r="K485" s="802"/>
      <c r="L485" s="802"/>
      <c r="M485" s="803"/>
      <c r="N485" s="795"/>
      <c r="O485" s="796"/>
      <c r="P485" s="796"/>
      <c r="Q485" s="796"/>
      <c r="R485" s="796"/>
      <c r="S485" s="797"/>
    </row>
    <row r="486" spans="2:22" ht="17.25" customHeight="1">
      <c r="B486" s="851"/>
      <c r="C486" s="852"/>
      <c r="D486" s="851"/>
      <c r="E486" s="852"/>
      <c r="F486" s="851"/>
      <c r="G486" s="1233"/>
      <c r="H486" s="801" t="s">
        <v>1129</v>
      </c>
      <c r="I486" s="802"/>
      <c r="J486" s="802"/>
      <c r="K486" s="802"/>
      <c r="L486" s="802"/>
      <c r="M486" s="803"/>
      <c r="N486" s="795"/>
      <c r="O486" s="796"/>
      <c r="P486" s="796"/>
      <c r="Q486" s="796"/>
      <c r="R486" s="796"/>
      <c r="S486" s="797"/>
    </row>
    <row r="487" spans="2:22" ht="17.25" customHeight="1" thickBot="1">
      <c r="B487" s="709"/>
      <c r="C487" s="710"/>
      <c r="D487" s="709"/>
      <c r="E487" s="710"/>
      <c r="F487" s="709"/>
      <c r="G487" s="1047"/>
      <c r="H487" s="880" t="s">
        <v>1130</v>
      </c>
      <c r="I487" s="881"/>
      <c r="J487" s="881"/>
      <c r="K487" s="881"/>
      <c r="L487" s="881"/>
      <c r="M487" s="1242"/>
      <c r="N487" s="1253"/>
      <c r="O487" s="1254"/>
      <c r="P487" s="1254"/>
      <c r="Q487" s="1254"/>
      <c r="R487" s="1254"/>
      <c r="S487" s="1255"/>
    </row>
    <row r="488" spans="2:22" ht="17.25" customHeight="1">
      <c r="B488" s="13"/>
      <c r="C488" s="13"/>
      <c r="D488" s="13"/>
      <c r="E488" s="13"/>
      <c r="F488" s="13"/>
      <c r="G488" s="13"/>
      <c r="H488" s="651"/>
      <c r="I488" s="651"/>
      <c r="J488" s="651"/>
      <c r="K488" s="651"/>
      <c r="L488" s="651"/>
      <c r="M488" s="651"/>
      <c r="N488" s="14"/>
      <c r="O488" s="14"/>
      <c r="P488" s="14"/>
      <c r="Q488" s="14"/>
      <c r="R488" s="13"/>
    </row>
    <row r="489" spans="2:22" ht="17.25" customHeight="1" thickBot="1">
      <c r="B489" s="1213" t="s">
        <v>1066</v>
      </c>
      <c r="C489" s="1213"/>
      <c r="D489" s="1213"/>
      <c r="E489" s="1213"/>
      <c r="F489" s="1213"/>
      <c r="G489" s="1213"/>
      <c r="R489" s="13"/>
    </row>
    <row r="490" spans="2:22" ht="17.25" customHeight="1">
      <c r="B490" s="853" t="s">
        <v>109</v>
      </c>
      <c r="C490" s="854"/>
      <c r="D490" s="853" t="s">
        <v>110</v>
      </c>
      <c r="E490" s="854"/>
      <c r="F490" s="853" t="s">
        <v>111</v>
      </c>
      <c r="G490" s="939"/>
      <c r="H490" s="853" t="s">
        <v>776</v>
      </c>
      <c r="I490" s="1375"/>
      <c r="J490" s="1375"/>
      <c r="K490" s="1375"/>
      <c r="L490" s="1375"/>
      <c r="M490" s="854"/>
      <c r="N490" s="1244" t="s">
        <v>113</v>
      </c>
      <c r="O490" s="1245"/>
      <c r="P490" s="1245"/>
      <c r="Q490" s="1245"/>
      <c r="R490" s="1245"/>
      <c r="S490" s="669"/>
    </row>
    <row r="491" spans="2:22" ht="17.25" customHeight="1" thickBot="1">
      <c r="B491" s="855"/>
      <c r="C491" s="856"/>
      <c r="D491" s="855"/>
      <c r="E491" s="856"/>
      <c r="F491" s="855"/>
      <c r="G491" s="940"/>
      <c r="H491" s="855"/>
      <c r="I491" s="1376"/>
      <c r="J491" s="1376"/>
      <c r="K491" s="1376"/>
      <c r="L491" s="1376"/>
      <c r="M491" s="856"/>
      <c r="N491" s="1246"/>
      <c r="O491" s="1247"/>
      <c r="P491" s="1247"/>
      <c r="Q491" s="1247"/>
      <c r="R491" s="1247"/>
      <c r="S491" s="1248"/>
    </row>
    <row r="492" spans="2:22" ht="17.25" customHeight="1">
      <c r="B492" s="857">
        <v>0</v>
      </c>
      <c r="C492" s="794"/>
      <c r="D492" s="857">
        <v>0</v>
      </c>
      <c r="E492" s="794"/>
      <c r="F492" s="857">
        <v>0</v>
      </c>
      <c r="G492" s="1237"/>
      <c r="H492" s="1044"/>
      <c r="I492" s="1045"/>
      <c r="J492" s="1045"/>
      <c r="K492" s="1045"/>
      <c r="L492" s="1045"/>
      <c r="M492" s="1046"/>
      <c r="N492" s="1234"/>
      <c r="O492" s="1235"/>
      <c r="P492" s="1235"/>
      <c r="Q492" s="1235"/>
      <c r="R492" s="1235"/>
      <c r="S492" s="1236"/>
    </row>
    <row r="493" spans="2:22" ht="17.25" customHeight="1">
      <c r="B493" s="851"/>
      <c r="C493" s="852"/>
      <c r="D493" s="851"/>
      <c r="E493" s="852"/>
      <c r="F493" s="851"/>
      <c r="G493" s="1233"/>
      <c r="H493" s="798"/>
      <c r="I493" s="799"/>
      <c r="J493" s="799"/>
      <c r="K493" s="799"/>
      <c r="L493" s="799"/>
      <c r="M493" s="800"/>
      <c r="N493" s="804"/>
      <c r="O493" s="805"/>
      <c r="P493" s="805"/>
      <c r="Q493" s="805"/>
      <c r="R493" s="805"/>
      <c r="S493" s="806"/>
    </row>
    <row r="494" spans="2:22" ht="17.25" customHeight="1">
      <c r="B494" s="851"/>
      <c r="C494" s="852"/>
      <c r="D494" s="851"/>
      <c r="E494" s="852"/>
      <c r="F494" s="851"/>
      <c r="G494" s="1233"/>
      <c r="H494" s="798"/>
      <c r="I494" s="799"/>
      <c r="J494" s="799"/>
      <c r="K494" s="799"/>
      <c r="L494" s="799"/>
      <c r="M494" s="800"/>
      <c r="N494" s="804"/>
      <c r="O494" s="805"/>
      <c r="P494" s="805"/>
      <c r="Q494" s="805"/>
      <c r="R494" s="805"/>
      <c r="S494" s="806"/>
      <c r="V494" s="52"/>
    </row>
    <row r="495" spans="2:22" ht="17.25" customHeight="1">
      <c r="B495" s="851"/>
      <c r="C495" s="852"/>
      <c r="D495" s="851"/>
      <c r="E495" s="852"/>
      <c r="F495" s="851"/>
      <c r="G495" s="1233"/>
      <c r="H495" s="798"/>
      <c r="I495" s="799"/>
      <c r="J495" s="799"/>
      <c r="K495" s="799"/>
      <c r="L495" s="799"/>
      <c r="M495" s="800"/>
      <c r="N495" s="804"/>
      <c r="O495" s="805"/>
      <c r="P495" s="805"/>
      <c r="Q495" s="805"/>
      <c r="R495" s="805"/>
      <c r="S495" s="806"/>
      <c r="V495" s="52"/>
    </row>
    <row r="496" spans="2:22" ht="17.25" customHeight="1">
      <c r="B496" s="850"/>
      <c r="C496" s="792"/>
      <c r="D496" s="850"/>
      <c r="E496" s="792"/>
      <c r="F496" s="850"/>
      <c r="G496" s="704"/>
      <c r="H496" s="798"/>
      <c r="I496" s="799"/>
      <c r="J496" s="799"/>
      <c r="K496" s="799"/>
      <c r="L496" s="799"/>
      <c r="M496" s="800"/>
      <c r="N496" s="804"/>
      <c r="O496" s="805"/>
      <c r="P496" s="805"/>
      <c r="Q496" s="805"/>
      <c r="R496" s="805"/>
      <c r="S496" s="806"/>
      <c r="V496" s="352"/>
    </row>
    <row r="497" spans="2:22" ht="17.25" customHeight="1">
      <c r="B497" s="850"/>
      <c r="C497" s="792"/>
      <c r="D497" s="850"/>
      <c r="E497" s="792"/>
      <c r="F497" s="850"/>
      <c r="G497" s="704"/>
      <c r="H497" s="798"/>
      <c r="I497" s="799"/>
      <c r="J497" s="799"/>
      <c r="K497" s="799"/>
      <c r="L497" s="799"/>
      <c r="M497" s="800"/>
      <c r="N497" s="804"/>
      <c r="O497" s="805"/>
      <c r="P497" s="805"/>
      <c r="Q497" s="805"/>
      <c r="R497" s="805"/>
      <c r="S497" s="806"/>
      <c r="V497" s="352"/>
    </row>
    <row r="498" spans="2:22" ht="17.25" customHeight="1">
      <c r="B498" s="850"/>
      <c r="C498" s="792"/>
      <c r="D498" s="850"/>
      <c r="E498" s="792"/>
      <c r="F498" s="850"/>
      <c r="G498" s="704"/>
      <c r="H498" s="798"/>
      <c r="I498" s="799"/>
      <c r="J498" s="799"/>
      <c r="K498" s="799"/>
      <c r="L498" s="799"/>
      <c r="M498" s="800"/>
      <c r="N498" s="804"/>
      <c r="O498" s="805"/>
      <c r="P498" s="805"/>
      <c r="Q498" s="805"/>
      <c r="R498" s="805"/>
      <c r="S498" s="806"/>
      <c r="V498" s="352"/>
    </row>
    <row r="499" spans="2:22" ht="17.25" customHeight="1" thickBot="1">
      <c r="B499" s="709"/>
      <c r="C499" s="710"/>
      <c r="D499" s="709"/>
      <c r="E499" s="710"/>
      <c r="F499" s="709"/>
      <c r="G499" s="1047"/>
      <c r="H499" s="868"/>
      <c r="I499" s="869"/>
      <c r="J499" s="869"/>
      <c r="K499" s="869"/>
      <c r="L499" s="869"/>
      <c r="M499" s="870"/>
      <c r="N499" s="946"/>
      <c r="O499" s="947"/>
      <c r="P499" s="947"/>
      <c r="Q499" s="947"/>
      <c r="R499" s="947"/>
      <c r="S499" s="948"/>
      <c r="V499" s="352"/>
    </row>
    <row r="500" spans="2:22" ht="17.25" customHeight="1">
      <c r="B500" s="11"/>
      <c r="C500" s="11"/>
      <c r="D500" s="11"/>
      <c r="E500" s="11"/>
      <c r="F500" s="11"/>
      <c r="G500" s="11"/>
      <c r="H500" s="11"/>
      <c r="I500" s="11"/>
      <c r="J500" s="11"/>
      <c r="K500" s="14"/>
      <c r="L500" s="14"/>
      <c r="M500" s="15"/>
      <c r="N500" s="15"/>
      <c r="O500" s="15"/>
      <c r="P500" s="15"/>
      <c r="Q500" s="15"/>
      <c r="R500" s="13"/>
      <c r="V500" s="352"/>
    </row>
    <row r="501" spans="2:22" ht="17.25" customHeight="1" thickBot="1">
      <c r="B501" s="1362" t="s">
        <v>1065</v>
      </c>
      <c r="C501" s="1362"/>
      <c r="D501" s="1362"/>
      <c r="E501" s="1362"/>
      <c r="F501" s="1362"/>
      <c r="G501" s="1362"/>
      <c r="H501" s="14"/>
      <c r="I501" s="14"/>
      <c r="J501" s="14"/>
      <c r="K501" s="14"/>
      <c r="L501" s="14"/>
      <c r="M501" s="15"/>
      <c r="N501" s="15"/>
      <c r="O501" s="15"/>
      <c r="P501" s="15"/>
      <c r="Q501" s="15"/>
      <c r="R501" s="13"/>
      <c r="V501" s="352"/>
    </row>
    <row r="502" spans="2:22" ht="17.25" customHeight="1">
      <c r="B502" s="697" t="s">
        <v>109</v>
      </c>
      <c r="C502" s="699"/>
      <c r="D502" s="697" t="s">
        <v>110</v>
      </c>
      <c r="E502" s="699"/>
      <c r="F502" s="697" t="s">
        <v>111</v>
      </c>
      <c r="G502" s="699"/>
      <c r="H502" s="697" t="s">
        <v>162</v>
      </c>
      <c r="I502" s="699"/>
      <c r="J502" s="697" t="s">
        <v>244</v>
      </c>
      <c r="K502" s="699"/>
      <c r="L502" s="697" t="s">
        <v>256</v>
      </c>
      <c r="M502" s="699"/>
      <c r="N502" s="697" t="s">
        <v>255</v>
      </c>
      <c r="O502" s="699"/>
      <c r="P502" s="697" t="s">
        <v>257</v>
      </c>
      <c r="Q502" s="699"/>
      <c r="R502" s="697" t="s">
        <v>256</v>
      </c>
      <c r="S502" s="699"/>
      <c r="V502" s="353"/>
    </row>
    <row r="503" spans="2:22" ht="17.25" customHeight="1">
      <c r="B503" s="721"/>
      <c r="C503" s="723"/>
      <c r="D503" s="721"/>
      <c r="E503" s="723"/>
      <c r="F503" s="721"/>
      <c r="G503" s="723"/>
      <c r="H503" s="721"/>
      <c r="I503" s="723"/>
      <c r="J503" s="721"/>
      <c r="K503" s="723"/>
      <c r="L503" s="721"/>
      <c r="M503" s="723"/>
      <c r="N503" s="721"/>
      <c r="O503" s="723"/>
      <c r="P503" s="721"/>
      <c r="Q503" s="723"/>
      <c r="R503" s="721"/>
      <c r="S503" s="723"/>
      <c r="V503" s="353"/>
    </row>
    <row r="504" spans="2:22" ht="17.25" customHeight="1">
      <c r="B504" s="721"/>
      <c r="C504" s="723"/>
      <c r="D504" s="721"/>
      <c r="E504" s="723"/>
      <c r="F504" s="721"/>
      <c r="G504" s="723"/>
      <c r="H504" s="721"/>
      <c r="I504" s="723"/>
      <c r="J504" s="721"/>
      <c r="K504" s="723"/>
      <c r="L504" s="721"/>
      <c r="M504" s="723"/>
      <c r="N504" s="721"/>
      <c r="O504" s="723"/>
      <c r="P504" s="721"/>
      <c r="Q504" s="723"/>
      <c r="R504" s="721"/>
      <c r="S504" s="723"/>
    </row>
    <row r="505" spans="2:22" ht="17.25" customHeight="1" thickBot="1">
      <c r="B505" s="724"/>
      <c r="C505" s="726"/>
      <c r="D505" s="724"/>
      <c r="E505" s="726"/>
      <c r="F505" s="724"/>
      <c r="G505" s="726"/>
      <c r="H505" s="724"/>
      <c r="I505" s="726"/>
      <c r="J505" s="724"/>
      <c r="K505" s="726"/>
      <c r="L505" s="724"/>
      <c r="M505" s="726"/>
      <c r="N505" s="724"/>
      <c r="O505" s="726"/>
      <c r="P505" s="724"/>
      <c r="Q505" s="726"/>
      <c r="R505" s="724"/>
      <c r="S505" s="726"/>
    </row>
    <row r="506" spans="2:22" ht="17.25" customHeight="1" thickBot="1">
      <c r="B506" s="1263">
        <v>1187.8</v>
      </c>
      <c r="C506" s="1264"/>
      <c r="D506" s="1263">
        <v>1187.8</v>
      </c>
      <c r="E506" s="1264"/>
      <c r="F506" s="1263"/>
      <c r="G506" s="1264"/>
      <c r="H506" s="1267">
        <v>486</v>
      </c>
      <c r="I506" s="1268"/>
      <c r="J506" s="1267">
        <v>0</v>
      </c>
      <c r="K506" s="1268"/>
      <c r="L506" s="1267">
        <v>13.65</v>
      </c>
      <c r="M506" s="1268"/>
      <c r="N506" s="1267">
        <v>0</v>
      </c>
      <c r="O506" s="1268"/>
      <c r="P506" s="1263">
        <v>0</v>
      </c>
      <c r="Q506" s="1264"/>
      <c r="R506" s="1263">
        <v>13.65</v>
      </c>
      <c r="S506" s="1264"/>
    </row>
    <row r="507" spans="2:22" ht="17.25" customHeight="1">
      <c r="B507" s="11"/>
      <c r="C507" s="11"/>
      <c r="D507" s="11"/>
      <c r="E507" s="11"/>
      <c r="F507" s="11"/>
      <c r="G507" s="11"/>
      <c r="H507" s="11"/>
      <c r="I507" s="11"/>
      <c r="J507" s="11"/>
      <c r="K507" s="14"/>
      <c r="L507" s="14"/>
      <c r="M507" s="15"/>
      <c r="N507" s="15"/>
      <c r="O507" s="15"/>
      <c r="P507" s="15"/>
      <c r="Q507" s="15"/>
      <c r="R507" s="13"/>
    </row>
    <row r="508" spans="2:22" ht="17.25" customHeight="1" thickBot="1">
      <c r="B508" s="720" t="s">
        <v>549</v>
      </c>
      <c r="C508" s="720"/>
      <c r="D508" s="720"/>
      <c r="E508" s="24"/>
      <c r="F508" s="24"/>
      <c r="G508" s="24"/>
      <c r="H508" s="24"/>
      <c r="I508" s="23"/>
      <c r="J508" s="23"/>
      <c r="K508" s="23"/>
      <c r="L508" s="23"/>
      <c r="M508" s="23"/>
      <c r="N508" s="21"/>
    </row>
    <row r="509" spans="2:22" ht="17.25" customHeight="1">
      <c r="B509" s="1214"/>
      <c r="C509" s="1215"/>
      <c r="D509" s="1215"/>
      <c r="E509" s="1215"/>
      <c r="F509" s="1215"/>
      <c r="G509" s="1215"/>
      <c r="H509" s="1215"/>
      <c r="I509" s="1215"/>
      <c r="J509" s="1215"/>
      <c r="K509" s="1215"/>
      <c r="L509" s="1215"/>
      <c r="M509" s="1215"/>
      <c r="N509" s="1215"/>
      <c r="O509" s="1215"/>
      <c r="P509" s="1215"/>
      <c r="Q509" s="1215"/>
      <c r="R509" s="1215"/>
      <c r="S509" s="1216"/>
    </row>
    <row r="510" spans="2:22" ht="17.25" customHeight="1">
      <c r="B510" s="1217"/>
      <c r="C510" s="1218"/>
      <c r="D510" s="1218"/>
      <c r="E510" s="1218"/>
      <c r="F510" s="1218"/>
      <c r="G510" s="1218"/>
      <c r="H510" s="1218"/>
      <c r="I510" s="1218"/>
      <c r="J510" s="1218"/>
      <c r="K510" s="1218"/>
      <c r="L510" s="1218"/>
      <c r="M510" s="1218"/>
      <c r="N510" s="1218"/>
      <c r="O510" s="1218"/>
      <c r="P510" s="1218"/>
      <c r="Q510" s="1218"/>
      <c r="R510" s="1218"/>
      <c r="S510" s="1219"/>
    </row>
    <row r="511" spans="2:22" ht="17.25" customHeight="1">
      <c r="B511" s="1217"/>
      <c r="C511" s="1218"/>
      <c r="D511" s="1218"/>
      <c r="E511" s="1218"/>
      <c r="F511" s="1218"/>
      <c r="G511" s="1218"/>
      <c r="H511" s="1218"/>
      <c r="I511" s="1218"/>
      <c r="J511" s="1218"/>
      <c r="K511" s="1218"/>
      <c r="L511" s="1218"/>
      <c r="M511" s="1218"/>
      <c r="N511" s="1218"/>
      <c r="O511" s="1218"/>
      <c r="P511" s="1218"/>
      <c r="Q511" s="1218"/>
      <c r="R511" s="1218"/>
      <c r="S511" s="1219"/>
    </row>
    <row r="512" spans="2:22" ht="17.25" customHeight="1">
      <c r="B512" s="1217"/>
      <c r="C512" s="1218"/>
      <c r="D512" s="1218"/>
      <c r="E512" s="1218"/>
      <c r="F512" s="1218"/>
      <c r="G512" s="1218"/>
      <c r="H512" s="1218"/>
      <c r="I512" s="1218"/>
      <c r="J512" s="1218"/>
      <c r="K512" s="1218"/>
      <c r="L512" s="1218"/>
      <c r="M512" s="1218"/>
      <c r="N512" s="1218"/>
      <c r="O512" s="1218"/>
      <c r="P512" s="1218"/>
      <c r="Q512" s="1218"/>
      <c r="R512" s="1218"/>
      <c r="S512" s="1219"/>
    </row>
    <row r="513" spans="2:21" ht="17.25" customHeight="1" thickBot="1">
      <c r="B513" s="1220"/>
      <c r="C513" s="1221"/>
      <c r="D513" s="1221"/>
      <c r="E513" s="1221"/>
      <c r="F513" s="1221"/>
      <c r="G513" s="1221"/>
      <c r="H513" s="1221"/>
      <c r="I513" s="1221"/>
      <c r="J513" s="1221"/>
      <c r="K513" s="1221"/>
      <c r="L513" s="1221"/>
      <c r="M513" s="1221"/>
      <c r="N513" s="1221"/>
      <c r="O513" s="1221"/>
      <c r="P513" s="1221"/>
      <c r="Q513" s="1221"/>
      <c r="R513" s="1221"/>
      <c r="S513" s="1222"/>
    </row>
    <row r="514" spans="2:21" ht="17.25" customHeight="1">
      <c r="B514" s="11"/>
      <c r="C514" s="11"/>
      <c r="D514" s="11"/>
      <c r="E514" s="11"/>
      <c r="F514" s="11"/>
      <c r="G514" s="11"/>
      <c r="H514" s="11"/>
      <c r="I514" s="11"/>
      <c r="J514" s="11"/>
      <c r="K514" s="14"/>
      <c r="L514" s="14"/>
      <c r="M514" s="15"/>
      <c r="N514" s="15"/>
      <c r="O514" s="15"/>
      <c r="P514" s="15"/>
      <c r="Q514" s="15"/>
      <c r="R514" s="13"/>
    </row>
    <row r="515" spans="2:21" ht="17.25" customHeight="1" thickBot="1">
      <c r="B515" s="1396" t="s">
        <v>1064</v>
      </c>
      <c r="C515" s="1396"/>
      <c r="D515" s="1396"/>
      <c r="E515" s="1396"/>
      <c r="F515" s="1396"/>
      <c r="G515" s="1396"/>
      <c r="L515" s="14"/>
      <c r="M515" s="15"/>
      <c r="N515" s="15"/>
      <c r="O515" s="15"/>
      <c r="P515" s="15"/>
      <c r="Q515" s="15"/>
      <c r="R515" s="13"/>
    </row>
    <row r="516" spans="2:21" ht="17.25" customHeight="1">
      <c r="B516" s="697" t="s">
        <v>154</v>
      </c>
      <c r="C516" s="698"/>
      <c r="D516" s="698"/>
      <c r="E516" s="699"/>
      <c r="F516" s="680" t="s">
        <v>384</v>
      </c>
      <c r="G516" s="697" t="s">
        <v>245</v>
      </c>
      <c r="H516" s="698"/>
      <c r="I516" s="699"/>
      <c r="J516" s="1243" t="s">
        <v>155</v>
      </c>
      <c r="K516" s="1082" t="s">
        <v>156</v>
      </c>
      <c r="L516" s="697" t="s">
        <v>157</v>
      </c>
      <c r="M516" s="698"/>
      <c r="N516" s="698"/>
      <c r="O516" s="699"/>
      <c r="P516" s="1202" t="s">
        <v>992</v>
      </c>
      <c r="Q516" s="1078"/>
      <c r="R516" s="674" t="s">
        <v>159</v>
      </c>
      <c r="S516" s="769"/>
      <c r="T516" s="677"/>
    </row>
    <row r="517" spans="2:21" ht="17.25" customHeight="1">
      <c r="B517" s="721"/>
      <c r="C517" s="722"/>
      <c r="D517" s="722"/>
      <c r="E517" s="723"/>
      <c r="F517" s="681"/>
      <c r="G517" s="700"/>
      <c r="H517" s="701"/>
      <c r="I517" s="702"/>
      <c r="J517" s="702"/>
      <c r="K517" s="700"/>
      <c r="L517" s="721"/>
      <c r="M517" s="722"/>
      <c r="N517" s="722"/>
      <c r="O517" s="723"/>
      <c r="P517" s="765"/>
      <c r="Q517" s="762"/>
      <c r="R517" s="773"/>
      <c r="S517" s="770"/>
      <c r="T517" s="775"/>
    </row>
    <row r="518" spans="2:21" ht="17.25" customHeight="1">
      <c r="B518" s="721"/>
      <c r="C518" s="722"/>
      <c r="D518" s="722"/>
      <c r="E518" s="723"/>
      <c r="F518" s="681"/>
      <c r="G518" s="773" t="s">
        <v>166</v>
      </c>
      <c r="H518" s="770" t="s">
        <v>164</v>
      </c>
      <c r="I518" s="775" t="s">
        <v>165</v>
      </c>
      <c r="J518" s="702"/>
      <c r="K518" s="700"/>
      <c r="L518" s="721"/>
      <c r="M518" s="722"/>
      <c r="N518" s="722"/>
      <c r="O518" s="723"/>
      <c r="P518" s="1056"/>
      <c r="Q518" s="1057"/>
      <c r="R518" s="773"/>
      <c r="S518" s="770"/>
      <c r="T518" s="775"/>
    </row>
    <row r="519" spans="2:21" ht="17.25" customHeight="1" thickBot="1">
      <c r="B519" s="721"/>
      <c r="C519" s="722"/>
      <c r="D519" s="722"/>
      <c r="E519" s="723"/>
      <c r="F519" s="681"/>
      <c r="G519" s="773"/>
      <c r="H519" s="770"/>
      <c r="I519" s="775"/>
      <c r="J519" s="702"/>
      <c r="K519" s="700"/>
      <c r="L519" s="724"/>
      <c r="M519" s="725"/>
      <c r="N519" s="725"/>
      <c r="O519" s="726"/>
      <c r="P519" s="864"/>
      <c r="Q519" s="1052"/>
      <c r="R519" s="676"/>
      <c r="S519" s="885"/>
      <c r="T519" s="679"/>
    </row>
    <row r="520" spans="2:21" ht="17.25" customHeight="1">
      <c r="B520" s="1377">
        <v>0</v>
      </c>
      <c r="C520" s="1378"/>
      <c r="D520" s="1378"/>
      <c r="E520" s="1379"/>
      <c r="F520" s="102">
        <f>SUM(G520:I520)</f>
        <v>0</v>
      </c>
      <c r="G520" s="350">
        <v>0</v>
      </c>
      <c r="H520" s="145">
        <v>0</v>
      </c>
      <c r="I520" s="146">
        <v>0</v>
      </c>
      <c r="J520" s="198">
        <v>0</v>
      </c>
      <c r="K520" s="238"/>
      <c r="L520" s="1269"/>
      <c r="M520" s="1363"/>
      <c r="N520" s="1363"/>
      <c r="O520" s="1364"/>
      <c r="P520" s="793"/>
      <c r="Q520" s="1237"/>
      <c r="R520" s="1269"/>
      <c r="S520" s="1270"/>
      <c r="T520" s="1271"/>
    </row>
    <row r="521" spans="2:21" ht="17.25" customHeight="1">
      <c r="B521" s="1365"/>
      <c r="C521" s="1366"/>
      <c r="D521" s="1366"/>
      <c r="E521" s="1367"/>
      <c r="F521" s="160">
        <f t="shared" ref="F521:F523" si="35">SUM(G521:I521)</f>
        <v>0</v>
      </c>
      <c r="G521" s="338"/>
      <c r="H521" s="148"/>
      <c r="I521" s="149"/>
      <c r="J521" s="246"/>
      <c r="K521" s="239"/>
      <c r="L521" s="750"/>
      <c r="M521" s="751"/>
      <c r="N521" s="751"/>
      <c r="O521" s="752"/>
      <c r="P521" s="703"/>
      <c r="Q521" s="704"/>
      <c r="R521" s="750"/>
      <c r="S521" s="751"/>
      <c r="T521" s="752"/>
    </row>
    <row r="522" spans="2:21" ht="17.25" customHeight="1">
      <c r="B522" s="1365"/>
      <c r="C522" s="1366"/>
      <c r="D522" s="1366"/>
      <c r="E522" s="1367"/>
      <c r="F522" s="160">
        <f t="shared" si="35"/>
        <v>0</v>
      </c>
      <c r="G522" s="338"/>
      <c r="H522" s="148"/>
      <c r="I522" s="149"/>
      <c r="J522" s="246"/>
      <c r="K522" s="239"/>
      <c r="L522" s="750"/>
      <c r="M522" s="751"/>
      <c r="N522" s="751"/>
      <c r="O522" s="752"/>
      <c r="P522" s="703"/>
      <c r="Q522" s="704"/>
      <c r="R522" s="750"/>
      <c r="S522" s="751"/>
      <c r="T522" s="752"/>
    </row>
    <row r="523" spans="2:21" ht="17.25" customHeight="1" thickBot="1">
      <c r="B523" s="1368"/>
      <c r="C523" s="1369"/>
      <c r="D523" s="1369"/>
      <c r="E523" s="1370"/>
      <c r="F523" s="103">
        <f t="shared" si="35"/>
        <v>0</v>
      </c>
      <c r="G523" s="339"/>
      <c r="H523" s="151"/>
      <c r="I523" s="152"/>
      <c r="J523" s="199"/>
      <c r="K523" s="240"/>
      <c r="L523" s="1053"/>
      <c r="M523" s="1054"/>
      <c r="N523" s="1054"/>
      <c r="O523" s="1055"/>
      <c r="P523" s="757"/>
      <c r="Q523" s="1047"/>
      <c r="R523" s="1053"/>
      <c r="S523" s="1054"/>
      <c r="T523" s="1055"/>
    </row>
    <row r="524" spans="2:21" ht="17.25" customHeight="1">
      <c r="B524" s="13"/>
      <c r="C524" s="13"/>
      <c r="D524" s="13"/>
      <c r="E524" s="13"/>
      <c r="F524" s="13"/>
      <c r="G524" s="13"/>
      <c r="H524" s="14"/>
      <c r="I524" s="14"/>
      <c r="J524" s="14"/>
      <c r="K524" s="14"/>
      <c r="L524" s="14"/>
      <c r="M524" s="14"/>
      <c r="N524" s="14"/>
      <c r="O524" s="14"/>
      <c r="P524" s="14"/>
      <c r="Q524" s="14"/>
      <c r="R524" s="13"/>
    </row>
    <row r="525" spans="2:21" ht="17.25" customHeight="1">
      <c r="B525" s="808" t="s">
        <v>785</v>
      </c>
      <c r="C525" s="808"/>
      <c r="D525" s="808"/>
      <c r="E525" s="808"/>
      <c r="F525" s="808"/>
      <c r="G525" s="808"/>
    </row>
    <row r="526" spans="2:21" ht="17.25" customHeight="1">
      <c r="B526" s="52"/>
      <c r="C526" s="52"/>
      <c r="D526" s="52"/>
      <c r="E526" s="52"/>
      <c r="F526" s="52"/>
      <c r="G526" s="52"/>
      <c r="H526" s="52"/>
      <c r="I526" s="52"/>
      <c r="J526" s="52"/>
      <c r="K526" s="52"/>
      <c r="L526" s="52"/>
      <c r="M526" s="52"/>
      <c r="N526" s="52"/>
      <c r="O526" s="52"/>
      <c r="P526" s="52"/>
      <c r="Q526" s="52"/>
      <c r="R526" s="52"/>
    </row>
    <row r="527" spans="2:21" ht="17.25" customHeight="1" thickBot="1">
      <c r="B527" s="661" t="s">
        <v>783</v>
      </c>
      <c r="C527" s="661"/>
      <c r="D527" s="661"/>
      <c r="E527" s="661"/>
      <c r="F527" s="52"/>
      <c r="G527" s="52"/>
      <c r="H527" s="52"/>
      <c r="I527" s="52"/>
      <c r="J527" s="52"/>
      <c r="K527" s="52"/>
      <c r="L527" s="52"/>
      <c r="M527" s="52"/>
      <c r="N527" s="52"/>
      <c r="O527" s="52"/>
      <c r="P527" s="52"/>
      <c r="Q527" s="52"/>
      <c r="R527" s="52"/>
    </row>
    <row r="528" spans="2:21" ht="17.25" customHeight="1">
      <c r="B528" s="729" t="s">
        <v>106</v>
      </c>
      <c r="C528" s="730"/>
      <c r="D528" s="730"/>
      <c r="E528" s="730"/>
      <c r="F528" s="730"/>
      <c r="G528" s="731"/>
      <c r="H528" s="972" t="s">
        <v>107</v>
      </c>
      <c r="I528" s="968"/>
      <c r="J528" s="968"/>
      <c r="K528" s="968"/>
      <c r="L528" s="968"/>
      <c r="M528" s="969"/>
      <c r="N528" s="972" t="s">
        <v>108</v>
      </c>
      <c r="O528" s="968"/>
      <c r="P528" s="968"/>
      <c r="Q528" s="968"/>
      <c r="R528" s="968"/>
      <c r="S528" s="969"/>
      <c r="T528" s="968" t="s">
        <v>939</v>
      </c>
      <c r="U528" s="969"/>
    </row>
    <row r="529" spans="2:21" ht="17.25" customHeight="1" thickBot="1">
      <c r="B529" s="741"/>
      <c r="C529" s="742"/>
      <c r="D529" s="742"/>
      <c r="E529" s="742"/>
      <c r="F529" s="742"/>
      <c r="G529" s="743"/>
      <c r="H529" s="973"/>
      <c r="I529" s="974"/>
      <c r="J529" s="974"/>
      <c r="K529" s="974"/>
      <c r="L529" s="974"/>
      <c r="M529" s="975"/>
      <c r="N529" s="973"/>
      <c r="O529" s="974"/>
      <c r="P529" s="974"/>
      <c r="Q529" s="974"/>
      <c r="R529" s="974"/>
      <c r="S529" s="975"/>
      <c r="T529" s="970"/>
      <c r="U529" s="971"/>
    </row>
    <row r="530" spans="2:21" ht="17.25" customHeight="1">
      <c r="B530" s="652" t="s">
        <v>1131</v>
      </c>
      <c r="C530" s="653"/>
      <c r="D530" s="653"/>
      <c r="E530" s="653"/>
      <c r="F530" s="653"/>
      <c r="G530" s="654"/>
      <c r="H530" s="652" t="s">
        <v>1142</v>
      </c>
      <c r="I530" s="653"/>
      <c r="J530" s="653"/>
      <c r="K530" s="653"/>
      <c r="L530" s="653"/>
      <c r="M530" s="653"/>
      <c r="N530" s="652" t="s">
        <v>1149</v>
      </c>
      <c r="O530" s="653"/>
      <c r="P530" s="653"/>
      <c r="Q530" s="653"/>
      <c r="R530" s="653"/>
      <c r="S530" s="653"/>
      <c r="T530" s="987"/>
      <c r="U530" s="988"/>
    </row>
    <row r="531" spans="2:21" ht="17.25" customHeight="1">
      <c r="B531" s="706"/>
      <c r="C531" s="707"/>
      <c r="D531" s="707"/>
      <c r="E531" s="707"/>
      <c r="F531" s="707"/>
      <c r="G531" s="708"/>
      <c r="H531" s="706"/>
      <c r="I531" s="707"/>
      <c r="J531" s="707"/>
      <c r="K531" s="707"/>
      <c r="L531" s="707"/>
      <c r="M531" s="707"/>
      <c r="N531" s="706"/>
      <c r="O531" s="707"/>
      <c r="P531" s="707"/>
      <c r="Q531" s="707"/>
      <c r="R531" s="707"/>
      <c r="S531" s="707"/>
      <c r="T531" s="727"/>
      <c r="U531" s="728"/>
    </row>
    <row r="532" spans="2:21" ht="17.25" customHeight="1">
      <c r="B532" s="692" t="s">
        <v>1132</v>
      </c>
      <c r="C532" s="693"/>
      <c r="D532" s="693"/>
      <c r="E532" s="693"/>
      <c r="F532" s="693"/>
      <c r="G532" s="705"/>
      <c r="H532" s="692" t="s">
        <v>1143</v>
      </c>
      <c r="I532" s="693"/>
      <c r="J532" s="693"/>
      <c r="K532" s="693"/>
      <c r="L532" s="693"/>
      <c r="M532" s="693"/>
      <c r="N532" s="692" t="s">
        <v>1150</v>
      </c>
      <c r="O532" s="693"/>
      <c r="P532" s="693"/>
      <c r="Q532" s="693"/>
      <c r="R532" s="693"/>
      <c r="S532" s="693"/>
      <c r="T532" s="727"/>
      <c r="U532" s="728"/>
    </row>
    <row r="533" spans="2:21" ht="17.25" customHeight="1">
      <c r="B533" s="706"/>
      <c r="C533" s="707"/>
      <c r="D533" s="707"/>
      <c r="E533" s="707"/>
      <c r="F533" s="707"/>
      <c r="G533" s="708"/>
      <c r="H533" s="706"/>
      <c r="I533" s="707"/>
      <c r="J533" s="707"/>
      <c r="K533" s="707"/>
      <c r="L533" s="707"/>
      <c r="M533" s="707"/>
      <c r="N533" s="706"/>
      <c r="O533" s="707"/>
      <c r="P533" s="707"/>
      <c r="Q533" s="707"/>
      <c r="R533" s="707"/>
      <c r="S533" s="707"/>
      <c r="T533" s="727"/>
      <c r="U533" s="728"/>
    </row>
    <row r="534" spans="2:21" ht="17.25" customHeight="1">
      <c r="B534" s="692" t="s">
        <v>1133</v>
      </c>
      <c r="C534" s="693"/>
      <c r="D534" s="693"/>
      <c r="E534" s="693"/>
      <c r="F534" s="693"/>
      <c r="G534" s="705"/>
      <c r="H534" s="692" t="s">
        <v>1144</v>
      </c>
      <c r="I534" s="693"/>
      <c r="J534" s="693"/>
      <c r="K534" s="693"/>
      <c r="L534" s="693"/>
      <c r="M534" s="693"/>
      <c r="N534" s="692" t="s">
        <v>1149</v>
      </c>
      <c r="O534" s="693"/>
      <c r="P534" s="693"/>
      <c r="Q534" s="693"/>
      <c r="R534" s="693"/>
      <c r="S534" s="693"/>
      <c r="T534" s="727"/>
      <c r="U534" s="728"/>
    </row>
    <row r="535" spans="2:21" ht="17.25" customHeight="1">
      <c r="B535" s="706"/>
      <c r="C535" s="707"/>
      <c r="D535" s="707"/>
      <c r="E535" s="707"/>
      <c r="F535" s="707"/>
      <c r="G535" s="708"/>
      <c r="H535" s="706"/>
      <c r="I535" s="707"/>
      <c r="J535" s="707"/>
      <c r="K535" s="707"/>
      <c r="L535" s="707"/>
      <c r="M535" s="707"/>
      <c r="N535" s="706"/>
      <c r="O535" s="707"/>
      <c r="P535" s="707"/>
      <c r="Q535" s="707"/>
      <c r="R535" s="707"/>
      <c r="S535" s="707"/>
      <c r="T535" s="727"/>
      <c r="U535" s="728"/>
    </row>
    <row r="536" spans="2:21" ht="17.25" customHeight="1">
      <c r="B536" s="692" t="s">
        <v>1134</v>
      </c>
      <c r="C536" s="693"/>
      <c r="D536" s="693"/>
      <c r="E536" s="693"/>
      <c r="F536" s="693"/>
      <c r="G536" s="705"/>
      <c r="H536" s="692" t="s">
        <v>1145</v>
      </c>
      <c r="I536" s="693"/>
      <c r="J536" s="693"/>
      <c r="K536" s="693"/>
      <c r="L536" s="693"/>
      <c r="M536" s="693"/>
      <c r="N536" s="692" t="s">
        <v>1151</v>
      </c>
      <c r="O536" s="693"/>
      <c r="P536" s="693"/>
      <c r="Q536" s="693"/>
      <c r="R536" s="693"/>
      <c r="S536" s="693"/>
      <c r="T536" s="727"/>
      <c r="U536" s="728"/>
    </row>
    <row r="537" spans="2:21" ht="17.25" customHeight="1">
      <c r="B537" s="706"/>
      <c r="C537" s="707"/>
      <c r="D537" s="707"/>
      <c r="E537" s="707"/>
      <c r="F537" s="707"/>
      <c r="G537" s="708"/>
      <c r="H537" s="706"/>
      <c r="I537" s="707"/>
      <c r="J537" s="707"/>
      <c r="K537" s="707"/>
      <c r="L537" s="707"/>
      <c r="M537" s="707"/>
      <c r="N537" s="706"/>
      <c r="O537" s="707"/>
      <c r="P537" s="707"/>
      <c r="Q537" s="707"/>
      <c r="R537" s="707"/>
      <c r="S537" s="707"/>
      <c r="T537" s="727"/>
      <c r="U537" s="728"/>
    </row>
    <row r="538" spans="2:21" ht="17.25" customHeight="1">
      <c r="B538" s="692" t="s">
        <v>1267</v>
      </c>
      <c r="C538" s="693"/>
      <c r="D538" s="693"/>
      <c r="E538" s="693"/>
      <c r="F538" s="693"/>
      <c r="G538" s="705"/>
      <c r="H538" s="692" t="s">
        <v>1268</v>
      </c>
      <c r="I538" s="693"/>
      <c r="J538" s="693"/>
      <c r="K538" s="693"/>
      <c r="L538" s="693"/>
      <c r="M538" s="693"/>
      <c r="N538" s="692" t="s">
        <v>1269</v>
      </c>
      <c r="O538" s="693"/>
      <c r="P538" s="693"/>
      <c r="Q538" s="693"/>
      <c r="R538" s="693"/>
      <c r="S538" s="693"/>
      <c r="T538" s="727"/>
      <c r="U538" s="728"/>
    </row>
    <row r="539" spans="2:21" ht="17.25" customHeight="1">
      <c r="B539" s="706"/>
      <c r="C539" s="707"/>
      <c r="D539" s="707"/>
      <c r="E539" s="707"/>
      <c r="F539" s="707"/>
      <c r="G539" s="708"/>
      <c r="H539" s="706"/>
      <c r="I539" s="707"/>
      <c r="J539" s="707"/>
      <c r="K539" s="707"/>
      <c r="L539" s="707"/>
      <c r="M539" s="707"/>
      <c r="N539" s="706"/>
      <c r="O539" s="707"/>
      <c r="P539" s="707"/>
      <c r="Q539" s="707"/>
      <c r="R539" s="707"/>
      <c r="S539" s="707"/>
      <c r="T539" s="727"/>
      <c r="U539" s="728"/>
    </row>
    <row r="540" spans="2:21" ht="17.25" customHeight="1">
      <c r="B540" s="692" t="s">
        <v>1135</v>
      </c>
      <c r="C540" s="693"/>
      <c r="D540" s="693"/>
      <c r="E540" s="693"/>
      <c r="F540" s="693"/>
      <c r="G540" s="705"/>
      <c r="H540" s="692" t="s">
        <v>1146</v>
      </c>
      <c r="I540" s="693"/>
      <c r="J540" s="693"/>
      <c r="K540" s="693"/>
      <c r="L540" s="693"/>
      <c r="M540" s="693"/>
      <c r="N540" s="692" t="s">
        <v>1152</v>
      </c>
      <c r="O540" s="693"/>
      <c r="P540" s="693"/>
      <c r="Q540" s="693"/>
      <c r="R540" s="693"/>
      <c r="S540" s="693"/>
      <c r="T540" s="727"/>
      <c r="U540" s="728"/>
    </row>
    <row r="541" spans="2:21" ht="17.25" customHeight="1">
      <c r="B541" s="706"/>
      <c r="C541" s="707"/>
      <c r="D541" s="707"/>
      <c r="E541" s="707"/>
      <c r="F541" s="707"/>
      <c r="G541" s="708"/>
      <c r="H541" s="706"/>
      <c r="I541" s="707"/>
      <c r="J541" s="707"/>
      <c r="K541" s="707"/>
      <c r="L541" s="707"/>
      <c r="M541" s="707"/>
      <c r="N541" s="706"/>
      <c r="O541" s="707"/>
      <c r="P541" s="707"/>
      <c r="Q541" s="707"/>
      <c r="R541" s="707"/>
      <c r="S541" s="707"/>
      <c r="T541" s="727"/>
      <c r="U541" s="728"/>
    </row>
    <row r="542" spans="2:21" ht="17.25" customHeight="1">
      <c r="B542" s="692" t="s">
        <v>1136</v>
      </c>
      <c r="C542" s="693"/>
      <c r="D542" s="693"/>
      <c r="E542" s="693"/>
      <c r="F542" s="693"/>
      <c r="G542" s="705"/>
      <c r="H542" s="692" t="s">
        <v>1146</v>
      </c>
      <c r="I542" s="693"/>
      <c r="J542" s="693"/>
      <c r="K542" s="693"/>
      <c r="L542" s="693"/>
      <c r="M542" s="693"/>
      <c r="N542" s="692" t="s">
        <v>1153</v>
      </c>
      <c r="O542" s="693"/>
      <c r="P542" s="693"/>
      <c r="Q542" s="693"/>
      <c r="R542" s="693"/>
      <c r="S542" s="693"/>
      <c r="T542" s="727"/>
      <c r="U542" s="728"/>
    </row>
    <row r="543" spans="2:21" ht="17.25" customHeight="1">
      <c r="B543" s="706"/>
      <c r="C543" s="707"/>
      <c r="D543" s="707"/>
      <c r="E543" s="707"/>
      <c r="F543" s="707"/>
      <c r="G543" s="708"/>
      <c r="H543" s="706"/>
      <c r="I543" s="707"/>
      <c r="J543" s="707"/>
      <c r="K543" s="707"/>
      <c r="L543" s="707"/>
      <c r="M543" s="707"/>
      <c r="N543" s="706"/>
      <c r="O543" s="707"/>
      <c r="P543" s="707"/>
      <c r="Q543" s="707"/>
      <c r="R543" s="707"/>
      <c r="S543" s="707"/>
      <c r="T543" s="727"/>
      <c r="U543" s="728"/>
    </row>
    <row r="544" spans="2:21" ht="17.25" customHeight="1">
      <c r="B544" s="692" t="s">
        <v>1137</v>
      </c>
      <c r="C544" s="693"/>
      <c r="D544" s="693"/>
      <c r="E544" s="693"/>
      <c r="F544" s="693"/>
      <c r="G544" s="705"/>
      <c r="H544" s="692" t="s">
        <v>1146</v>
      </c>
      <c r="I544" s="693"/>
      <c r="J544" s="693"/>
      <c r="K544" s="693"/>
      <c r="L544" s="693"/>
      <c r="M544" s="693"/>
      <c r="N544" s="692" t="s">
        <v>1153</v>
      </c>
      <c r="O544" s="693"/>
      <c r="P544" s="693"/>
      <c r="Q544" s="693"/>
      <c r="R544" s="693"/>
      <c r="S544" s="693"/>
      <c r="T544" s="727"/>
      <c r="U544" s="728"/>
    </row>
    <row r="545" spans="1:21" ht="17.25" customHeight="1">
      <c r="B545" s="706"/>
      <c r="C545" s="707"/>
      <c r="D545" s="707"/>
      <c r="E545" s="707"/>
      <c r="F545" s="707"/>
      <c r="G545" s="708"/>
      <c r="H545" s="706"/>
      <c r="I545" s="707"/>
      <c r="J545" s="707"/>
      <c r="K545" s="707"/>
      <c r="L545" s="707"/>
      <c r="M545" s="707"/>
      <c r="N545" s="706"/>
      <c r="O545" s="707"/>
      <c r="P545" s="707"/>
      <c r="Q545" s="707"/>
      <c r="R545" s="707"/>
      <c r="S545" s="707"/>
      <c r="T545" s="727"/>
      <c r="U545" s="728"/>
    </row>
    <row r="546" spans="1:21" ht="17.25" customHeight="1">
      <c r="B546" s="692" t="s">
        <v>1138</v>
      </c>
      <c r="C546" s="693"/>
      <c r="D546" s="693"/>
      <c r="E546" s="693"/>
      <c r="F546" s="693"/>
      <c r="G546" s="705"/>
      <c r="H546" s="692" t="s">
        <v>1147</v>
      </c>
      <c r="I546" s="693"/>
      <c r="J546" s="693"/>
      <c r="K546" s="693"/>
      <c r="L546" s="693"/>
      <c r="M546" s="693"/>
      <c r="N546" s="692" t="s">
        <v>1154</v>
      </c>
      <c r="O546" s="693"/>
      <c r="P546" s="693"/>
      <c r="Q546" s="693"/>
      <c r="R546" s="693"/>
      <c r="S546" s="693"/>
      <c r="T546" s="727"/>
      <c r="U546" s="728"/>
    </row>
    <row r="547" spans="1:21" ht="17.25" customHeight="1">
      <c r="B547" s="706"/>
      <c r="C547" s="707"/>
      <c r="D547" s="707"/>
      <c r="E547" s="707"/>
      <c r="F547" s="707"/>
      <c r="G547" s="708"/>
      <c r="H547" s="706"/>
      <c r="I547" s="707"/>
      <c r="J547" s="707"/>
      <c r="K547" s="707"/>
      <c r="L547" s="707"/>
      <c r="M547" s="707"/>
      <c r="N547" s="706"/>
      <c r="O547" s="707"/>
      <c r="P547" s="707"/>
      <c r="Q547" s="707"/>
      <c r="R547" s="707"/>
      <c r="S547" s="707"/>
      <c r="T547" s="727"/>
      <c r="U547" s="728"/>
    </row>
    <row r="548" spans="1:21" s="410" customFormat="1" ht="31.5" customHeight="1">
      <c r="A548" s="26"/>
      <c r="B548" s="694" t="s">
        <v>1139</v>
      </c>
      <c r="C548" s="695"/>
      <c r="D548" s="695"/>
      <c r="E548" s="695"/>
      <c r="F548" s="695"/>
      <c r="G548" s="696"/>
      <c r="H548" s="694" t="s">
        <v>1139</v>
      </c>
      <c r="I548" s="695"/>
      <c r="J548" s="695"/>
      <c r="K548" s="695"/>
      <c r="L548" s="695"/>
      <c r="M548" s="695"/>
      <c r="N548" s="694" t="s">
        <v>1155</v>
      </c>
      <c r="O548" s="695"/>
      <c r="P548" s="695"/>
      <c r="Q548" s="695"/>
      <c r="R548" s="695"/>
      <c r="S548" s="696"/>
      <c r="T548" s="491"/>
      <c r="U548" s="492"/>
    </row>
    <row r="549" spans="1:21" s="410" customFormat="1" ht="31.5" customHeight="1">
      <c r="A549" s="26"/>
      <c r="B549" s="694" t="s">
        <v>1140</v>
      </c>
      <c r="C549" s="695"/>
      <c r="D549" s="695"/>
      <c r="E549" s="695"/>
      <c r="F549" s="695"/>
      <c r="G549" s="696"/>
      <c r="H549" s="694" t="s">
        <v>1140</v>
      </c>
      <c r="I549" s="695"/>
      <c r="J549" s="695"/>
      <c r="K549" s="695"/>
      <c r="L549" s="695"/>
      <c r="M549" s="695"/>
      <c r="N549" s="694" t="s">
        <v>1154</v>
      </c>
      <c r="O549" s="695"/>
      <c r="P549" s="695"/>
      <c r="Q549" s="695"/>
      <c r="R549" s="695"/>
      <c r="S549" s="696"/>
      <c r="T549" s="1265"/>
      <c r="U549" s="1266"/>
    </row>
    <row r="550" spans="1:21" s="610" customFormat="1" ht="31.5" customHeight="1">
      <c r="A550" s="548"/>
      <c r="B550" s="694" t="s">
        <v>1270</v>
      </c>
      <c r="C550" s="695"/>
      <c r="D550" s="695"/>
      <c r="E550" s="695"/>
      <c r="F550" s="695"/>
      <c r="G550" s="696"/>
      <c r="H550" s="694" t="s">
        <v>1271</v>
      </c>
      <c r="I550" s="695"/>
      <c r="J550" s="695"/>
      <c r="K550" s="695"/>
      <c r="L550" s="695"/>
      <c r="M550" s="696"/>
      <c r="N550" s="694" t="s">
        <v>1269</v>
      </c>
      <c r="O550" s="695"/>
      <c r="P550" s="695"/>
      <c r="Q550" s="695"/>
      <c r="R550" s="695"/>
      <c r="S550" s="696"/>
      <c r="T550" s="611"/>
      <c r="U550" s="612"/>
    </row>
    <row r="551" spans="1:21" ht="17.25" customHeight="1">
      <c r="B551" s="692" t="s">
        <v>1141</v>
      </c>
      <c r="C551" s="693"/>
      <c r="D551" s="693"/>
      <c r="E551" s="693"/>
      <c r="F551" s="693"/>
      <c r="G551" s="705"/>
      <c r="H551" s="692" t="s">
        <v>1148</v>
      </c>
      <c r="I551" s="693"/>
      <c r="J551" s="693"/>
      <c r="K551" s="693"/>
      <c r="L551" s="693"/>
      <c r="M551" s="693"/>
      <c r="N551" s="692" t="s">
        <v>1156</v>
      </c>
      <c r="O551" s="693"/>
      <c r="P551" s="693"/>
      <c r="Q551" s="693"/>
      <c r="R551" s="693"/>
      <c r="S551" s="693"/>
      <c r="T551" s="727"/>
      <c r="U551" s="728"/>
    </row>
    <row r="552" spans="1:21" ht="17.25" customHeight="1" thickBot="1">
      <c r="B552" s="658"/>
      <c r="C552" s="659"/>
      <c r="D552" s="659"/>
      <c r="E552" s="659"/>
      <c r="F552" s="659"/>
      <c r="G552" s="660"/>
      <c r="H552" s="658"/>
      <c r="I552" s="659"/>
      <c r="J552" s="659"/>
      <c r="K552" s="659"/>
      <c r="L552" s="659"/>
      <c r="M552" s="659"/>
      <c r="N552" s="658"/>
      <c r="O552" s="659"/>
      <c r="P552" s="659"/>
      <c r="Q552" s="659"/>
      <c r="R552" s="659"/>
      <c r="S552" s="659"/>
      <c r="T552" s="989"/>
      <c r="U552" s="990"/>
    </row>
    <row r="553" spans="1:21" ht="17.25" customHeight="1">
      <c r="B553" s="61"/>
      <c r="C553" s="61"/>
      <c r="D553" s="61"/>
      <c r="E553" s="61"/>
      <c r="F553" s="61"/>
      <c r="G553" s="61"/>
      <c r="H553" s="61"/>
      <c r="I553" s="61"/>
      <c r="J553" s="61"/>
      <c r="K553" s="61"/>
      <c r="L553" s="61"/>
      <c r="M553" s="61"/>
      <c r="N553" s="61"/>
      <c r="O553" s="61"/>
      <c r="P553" s="61"/>
      <c r="Q553" s="61"/>
      <c r="R553" s="61"/>
      <c r="S553" s="47"/>
      <c r="T553" s="47"/>
      <c r="U553" s="47"/>
    </row>
    <row r="554" spans="1:21" ht="17.25" customHeight="1" thickBot="1">
      <c r="B554" s="661" t="s">
        <v>786</v>
      </c>
      <c r="C554" s="661"/>
      <c r="D554" s="661"/>
      <c r="E554" s="661"/>
      <c r="F554" s="661"/>
      <c r="G554" s="661"/>
      <c r="H554" s="61"/>
      <c r="I554" s="61"/>
      <c r="J554" s="61"/>
      <c r="K554" s="61"/>
      <c r="L554" s="61"/>
      <c r="M554" s="61"/>
      <c r="N554" s="61"/>
      <c r="O554" s="61"/>
      <c r="P554" s="61"/>
      <c r="Q554" s="61"/>
      <c r="R554" s="61"/>
      <c r="S554" s="47"/>
      <c r="T554" s="47"/>
      <c r="U554" s="47"/>
    </row>
    <row r="555" spans="1:21" ht="17.25" customHeight="1" thickBot="1">
      <c r="B555" s="61"/>
      <c r="C555" s="61"/>
      <c r="D555" s="61"/>
      <c r="E555" s="61"/>
      <c r="F555" s="61"/>
      <c r="G555" s="61"/>
      <c r="H555" s="61"/>
      <c r="I555" s="61"/>
      <c r="J555" s="61"/>
      <c r="K555" s="729" t="s">
        <v>112</v>
      </c>
      <c r="L555" s="730"/>
      <c r="M555" s="730"/>
      <c r="N555" s="730"/>
      <c r="O555" s="1371"/>
      <c r="P555" s="1373" t="s">
        <v>113</v>
      </c>
      <c r="Q555" s="968"/>
      <c r="R555" s="968"/>
      <c r="S555" s="968"/>
      <c r="T555" s="969"/>
      <c r="U555" s="47"/>
    </row>
    <row r="556" spans="1:21" ht="17.25" customHeight="1" thickBot="1">
      <c r="B556" s="1422" t="s">
        <v>387</v>
      </c>
      <c r="C556" s="1423"/>
      <c r="D556" s="1424"/>
      <c r="E556" s="1229" t="s">
        <v>369</v>
      </c>
      <c r="F556" s="1230"/>
      <c r="G556" s="1230"/>
      <c r="H556" s="1230"/>
      <c r="I556" s="1231"/>
      <c r="J556" s="61"/>
      <c r="K556" s="741"/>
      <c r="L556" s="742"/>
      <c r="M556" s="742"/>
      <c r="N556" s="742"/>
      <c r="O556" s="1372"/>
      <c r="P556" s="1374"/>
      <c r="Q556" s="974"/>
      <c r="R556" s="974"/>
      <c r="S556" s="974"/>
      <c r="T556" s="975"/>
      <c r="U556" s="47"/>
    </row>
    <row r="557" spans="1:21" ht="17.25" customHeight="1">
      <c r="B557" s="1049" t="s">
        <v>788</v>
      </c>
      <c r="C557" s="1050"/>
      <c r="D557" s="1256"/>
      <c r="E557" s="1383"/>
      <c r="F557" s="1384"/>
      <c r="G557" s="1384"/>
      <c r="H557" s="1384"/>
      <c r="I557" s="1385"/>
      <c r="J557" s="61"/>
      <c r="K557" s="1393">
        <v>0</v>
      </c>
      <c r="L557" s="1394"/>
      <c r="M557" s="1394"/>
      <c r="N557" s="1394"/>
      <c r="O557" s="1395"/>
      <c r="P557" s="279">
        <v>0</v>
      </c>
      <c r="Q557" s="280"/>
      <c r="R557" s="280"/>
      <c r="S557" s="280"/>
      <c r="T557" s="281"/>
      <c r="U557" s="47"/>
    </row>
    <row r="558" spans="1:21" ht="17.25" customHeight="1">
      <c r="B558" s="1260" t="s">
        <v>388</v>
      </c>
      <c r="C558" s="1261"/>
      <c r="D558" s="1262"/>
      <c r="E558" s="1386" t="s">
        <v>369</v>
      </c>
      <c r="F558" s="1387"/>
      <c r="G558" s="1387"/>
      <c r="H558" s="1387"/>
      <c r="I558" s="1388"/>
      <c r="J558" s="61"/>
      <c r="K558" s="801"/>
      <c r="L558" s="802"/>
      <c r="M558" s="802"/>
      <c r="N558" s="802"/>
      <c r="O558" s="802"/>
      <c r="P558" s="803"/>
      <c r="Q558" s="1168"/>
      <c r="R558" s="1168"/>
      <c r="S558" s="1168"/>
      <c r="T558" s="1169"/>
      <c r="U558" s="47"/>
    </row>
    <row r="559" spans="1:21" ht="17.25" customHeight="1">
      <c r="B559" s="1260" t="s">
        <v>789</v>
      </c>
      <c r="C559" s="1261"/>
      <c r="D559" s="1262"/>
      <c r="E559" s="1386" t="s">
        <v>369</v>
      </c>
      <c r="F559" s="1387"/>
      <c r="G559" s="1387"/>
      <c r="H559" s="1387"/>
      <c r="I559" s="1388"/>
      <c r="J559" s="61"/>
      <c r="K559" s="801"/>
      <c r="L559" s="802"/>
      <c r="M559" s="802"/>
      <c r="N559" s="802"/>
      <c r="O559" s="802"/>
      <c r="P559" s="803"/>
      <c r="Q559" s="1168"/>
      <c r="R559" s="1168"/>
      <c r="S559" s="1168"/>
      <c r="T559" s="1169"/>
      <c r="U559" s="47"/>
    </row>
    <row r="560" spans="1:21" ht="17.25" customHeight="1">
      <c r="B560" s="1260" t="s">
        <v>740</v>
      </c>
      <c r="C560" s="1261"/>
      <c r="D560" s="1262"/>
      <c r="E560" s="851"/>
      <c r="F560" s="1233"/>
      <c r="G560" s="1233"/>
      <c r="H560" s="1233"/>
      <c r="I560" s="852"/>
      <c r="J560" s="61"/>
      <c r="K560" s="1167"/>
      <c r="L560" s="1168"/>
      <c r="M560" s="1168"/>
      <c r="N560" s="1168"/>
      <c r="O560" s="1232"/>
      <c r="P560" s="241"/>
      <c r="Q560" s="242"/>
      <c r="R560" s="242"/>
      <c r="S560" s="242"/>
      <c r="T560" s="243"/>
      <c r="U560" s="47"/>
    </row>
    <row r="561" spans="2:21" ht="17.25" customHeight="1">
      <c r="B561" s="1260" t="s">
        <v>389</v>
      </c>
      <c r="C561" s="1261"/>
      <c r="D561" s="1262"/>
      <c r="E561" s="1249"/>
      <c r="F561" s="1250"/>
      <c r="G561" s="1250"/>
      <c r="H561" s="1250"/>
      <c r="I561" s="1251"/>
      <c r="J561" s="61"/>
      <c r="K561" s="801"/>
      <c r="L561" s="802"/>
      <c r="M561" s="802"/>
      <c r="N561" s="802"/>
      <c r="O561" s="802"/>
      <c r="P561" s="803"/>
      <c r="Q561" s="1168"/>
      <c r="R561" s="1168"/>
      <c r="S561" s="1168"/>
      <c r="T561" s="1169"/>
      <c r="U561" s="47"/>
    </row>
    <row r="562" spans="2:21" ht="17.25" customHeight="1">
      <c r="B562" s="1380" t="s">
        <v>390</v>
      </c>
      <c r="C562" s="1381"/>
      <c r="D562" s="1382"/>
      <c r="E562" s="1249"/>
      <c r="F562" s="1250"/>
      <c r="G562" s="1250"/>
      <c r="H562" s="1250"/>
      <c r="I562" s="1251"/>
      <c r="J562" s="61"/>
      <c r="K562" s="801"/>
      <c r="L562" s="802"/>
      <c r="M562" s="802"/>
      <c r="N562" s="802"/>
      <c r="O562" s="802"/>
      <c r="P562" s="803"/>
      <c r="Q562" s="1168"/>
      <c r="R562" s="1168"/>
      <c r="S562" s="1168"/>
      <c r="T562" s="1169"/>
      <c r="U562" s="47"/>
    </row>
    <row r="563" spans="2:21" ht="17.25" customHeight="1" thickBot="1">
      <c r="B563" s="962" t="s">
        <v>391</v>
      </c>
      <c r="C563" s="963"/>
      <c r="D563" s="964"/>
      <c r="E563" s="1257"/>
      <c r="F563" s="1258"/>
      <c r="G563" s="1258"/>
      <c r="H563" s="1258"/>
      <c r="I563" s="1259"/>
      <c r="J563" s="61"/>
      <c r="K563" s="880"/>
      <c r="L563" s="881"/>
      <c r="M563" s="881"/>
      <c r="N563" s="881"/>
      <c r="O563" s="881"/>
      <c r="P563" s="1242"/>
      <c r="Q563" s="1158"/>
      <c r="R563" s="1158"/>
      <c r="S563" s="1158"/>
      <c r="T563" s="1159"/>
      <c r="U563" s="47"/>
    </row>
    <row r="564" spans="2:21" ht="17.25" customHeight="1">
      <c r="B564" s="13"/>
      <c r="C564" s="13"/>
      <c r="D564" s="13"/>
      <c r="E564" s="13"/>
      <c r="F564" s="13"/>
      <c r="G564" s="13"/>
      <c r="H564" s="14"/>
      <c r="I564" s="14"/>
      <c r="J564" s="14"/>
      <c r="K564" s="14"/>
      <c r="L564" s="14"/>
      <c r="M564" s="14"/>
      <c r="N564" s="14"/>
      <c r="O564" s="14"/>
      <c r="P564" s="14"/>
      <c r="Q564" s="14"/>
      <c r="R564" s="13"/>
    </row>
    <row r="565" spans="2:21" ht="17.25" customHeight="1">
      <c r="B565" s="807" t="s">
        <v>881</v>
      </c>
      <c r="C565" s="807"/>
      <c r="D565" s="807"/>
      <c r="E565" s="807"/>
      <c r="F565" s="807"/>
      <c r="G565" s="807"/>
      <c r="H565" s="807"/>
      <c r="I565" s="807"/>
      <c r="J565" s="807"/>
      <c r="K565" s="807"/>
      <c r="L565" s="807"/>
      <c r="M565" s="807"/>
      <c r="N565" s="807"/>
      <c r="O565" s="807"/>
      <c r="P565" s="807"/>
      <c r="Q565" s="807"/>
      <c r="R565" s="807"/>
      <c r="S565" s="807"/>
    </row>
    <row r="566" spans="2:21" ht="17.25" customHeight="1">
      <c r="B566" s="807"/>
      <c r="C566" s="807"/>
      <c r="D566" s="807"/>
      <c r="E566" s="807"/>
      <c r="F566" s="807"/>
      <c r="G566" s="807"/>
      <c r="H566" s="807"/>
      <c r="I566" s="807"/>
      <c r="J566" s="807"/>
      <c r="K566" s="807"/>
      <c r="L566" s="807"/>
      <c r="M566" s="807"/>
      <c r="N566" s="807"/>
      <c r="O566" s="807"/>
      <c r="P566" s="807"/>
      <c r="Q566" s="807"/>
      <c r="R566" s="807"/>
      <c r="S566" s="807"/>
    </row>
    <row r="567" spans="2:21" ht="17.25" customHeight="1" thickBot="1"/>
    <row r="568" spans="2:21" ht="17.25" customHeight="1">
      <c r="B568" s="976" t="s">
        <v>252</v>
      </c>
      <c r="C568" s="979" t="s">
        <v>114</v>
      </c>
      <c r="D568" s="980"/>
      <c r="E568" s="917" t="s">
        <v>253</v>
      </c>
      <c r="F568" s="919"/>
      <c r="G568" s="956" t="s">
        <v>115</v>
      </c>
      <c r="H568" s="957"/>
      <c r="I568" s="1065"/>
      <c r="J568" s="1273" t="s">
        <v>116</v>
      </c>
      <c r="K568" s="1274"/>
      <c r="L568" s="1274"/>
      <c r="M568" s="1275"/>
      <c r="O568" s="787" t="s">
        <v>117</v>
      </c>
      <c r="P568" s="787"/>
      <c r="Q568" s="787"/>
      <c r="R568" s="787"/>
      <c r="S568" s="787"/>
    </row>
    <row r="569" spans="2:21" ht="17.25" customHeight="1" thickBot="1">
      <c r="B569" s="977"/>
      <c r="C569" s="981"/>
      <c r="D569" s="982"/>
      <c r="E569" s="843"/>
      <c r="F569" s="920"/>
      <c r="G569" s="958"/>
      <c r="H569" s="959"/>
      <c r="I569" s="1175"/>
      <c r="J569" s="1038">
        <v>1</v>
      </c>
      <c r="K569" s="965">
        <v>0.75</v>
      </c>
      <c r="L569" s="965">
        <v>0.5</v>
      </c>
      <c r="M569" s="1149" t="s">
        <v>118</v>
      </c>
      <c r="O569" s="19"/>
      <c r="P569" s="19"/>
      <c r="Q569" s="19"/>
      <c r="R569" s="19"/>
      <c r="S569" s="19"/>
    </row>
    <row r="570" spans="2:21" ht="17.25" customHeight="1">
      <c r="B570" s="978"/>
      <c r="C570" s="983"/>
      <c r="D570" s="984"/>
      <c r="E570" s="985"/>
      <c r="F570" s="986"/>
      <c r="G570" s="958"/>
      <c r="H570" s="959"/>
      <c r="I570" s="1175"/>
      <c r="J570" s="1039"/>
      <c r="K570" s="966"/>
      <c r="L570" s="966"/>
      <c r="M570" s="678"/>
      <c r="O570" s="711" t="s">
        <v>1305</v>
      </c>
      <c r="P570" s="712"/>
      <c r="Q570" s="712"/>
      <c r="R570" s="712"/>
      <c r="S570" s="713"/>
    </row>
    <row r="571" spans="2:21" ht="17.25" customHeight="1" thickBot="1">
      <c r="B571" s="978"/>
      <c r="C571" s="983"/>
      <c r="D571" s="984"/>
      <c r="E571" s="985"/>
      <c r="F571" s="986"/>
      <c r="G571" s="960"/>
      <c r="H571" s="961"/>
      <c r="I571" s="1069"/>
      <c r="J571" s="1040"/>
      <c r="K571" s="967"/>
      <c r="L571" s="967"/>
      <c r="M571" s="1272"/>
      <c r="O571" s="714"/>
      <c r="P571" s="715"/>
      <c r="Q571" s="715"/>
      <c r="R571" s="715"/>
      <c r="S571" s="716"/>
    </row>
    <row r="572" spans="2:21" ht="85.5">
      <c r="B572" s="976" t="s">
        <v>169</v>
      </c>
      <c r="C572" s="1238" t="s">
        <v>119</v>
      </c>
      <c r="D572" s="1239"/>
      <c r="E572" s="917" t="s">
        <v>120</v>
      </c>
      <c r="F572" s="919"/>
      <c r="G572" s="1031" t="s">
        <v>121</v>
      </c>
      <c r="H572" s="1032"/>
      <c r="I572" s="1033"/>
      <c r="J572" s="503" t="s">
        <v>1157</v>
      </c>
      <c r="K572" s="503" t="s">
        <v>1158</v>
      </c>
      <c r="L572" s="503">
        <v>0</v>
      </c>
      <c r="M572" s="499">
        <v>0</v>
      </c>
      <c r="O572" s="714"/>
      <c r="P572" s="715"/>
      <c r="Q572" s="715"/>
      <c r="R572" s="715"/>
      <c r="S572" s="716"/>
    </row>
    <row r="573" spans="2:21" ht="57">
      <c r="B573" s="977"/>
      <c r="C573" s="1018"/>
      <c r="D573" s="1019"/>
      <c r="E573" s="843"/>
      <c r="F573" s="920"/>
      <c r="G573" s="1005" t="s">
        <v>122</v>
      </c>
      <c r="H573" s="1006"/>
      <c r="I573" s="1007"/>
      <c r="J573" s="503" t="s">
        <v>1159</v>
      </c>
      <c r="K573" s="503" t="s">
        <v>1160</v>
      </c>
      <c r="L573" s="503" t="s">
        <v>1161</v>
      </c>
      <c r="M573" s="504" t="s">
        <v>1162</v>
      </c>
      <c r="O573" s="714"/>
      <c r="P573" s="715"/>
      <c r="Q573" s="715"/>
      <c r="R573" s="715"/>
      <c r="S573" s="716"/>
    </row>
    <row r="574" spans="2:21" ht="86.25" thickBot="1">
      <c r="B574" s="1015"/>
      <c r="C574" s="1020"/>
      <c r="D574" s="1021"/>
      <c r="E574" s="845"/>
      <c r="F574" s="921"/>
      <c r="G574" s="1008" t="s">
        <v>123</v>
      </c>
      <c r="H574" s="1009"/>
      <c r="I574" s="1010"/>
      <c r="J574" s="505" t="s">
        <v>1163</v>
      </c>
      <c r="K574" s="501" t="s">
        <v>1164</v>
      </c>
      <c r="L574" s="501" t="s">
        <v>1165</v>
      </c>
      <c r="M574" s="502">
        <v>0</v>
      </c>
      <c r="O574" s="714"/>
      <c r="P574" s="715"/>
      <c r="Q574" s="715"/>
      <c r="R574" s="715"/>
      <c r="S574" s="716"/>
    </row>
    <row r="575" spans="2:21" ht="99.75">
      <c r="B575" s="1013" t="s">
        <v>248</v>
      </c>
      <c r="C575" s="1016" t="s">
        <v>124</v>
      </c>
      <c r="D575" s="1017"/>
      <c r="E575" s="1011" t="s">
        <v>125</v>
      </c>
      <c r="F575" s="1012"/>
      <c r="G575" s="1031" t="s">
        <v>121</v>
      </c>
      <c r="H575" s="1032"/>
      <c r="I575" s="1033"/>
      <c r="J575" s="503" t="s">
        <v>1166</v>
      </c>
      <c r="K575" s="503" t="s">
        <v>1167</v>
      </c>
      <c r="L575" s="503" t="s">
        <v>1168</v>
      </c>
      <c r="M575" s="504">
        <v>0</v>
      </c>
      <c r="O575" s="714"/>
      <c r="P575" s="715"/>
      <c r="Q575" s="715"/>
      <c r="R575" s="715"/>
      <c r="S575" s="716"/>
    </row>
    <row r="576" spans="2:21" ht="42.75">
      <c r="B576" s="977"/>
      <c r="C576" s="1018"/>
      <c r="D576" s="1019"/>
      <c r="E576" s="843"/>
      <c r="F576" s="920"/>
      <c r="G576" s="1005" t="s">
        <v>122</v>
      </c>
      <c r="H576" s="1006"/>
      <c r="I576" s="1007"/>
      <c r="J576" s="503" t="s">
        <v>1169</v>
      </c>
      <c r="K576" s="503" t="s">
        <v>1170</v>
      </c>
      <c r="L576" s="503" t="s">
        <v>1171</v>
      </c>
      <c r="M576" s="500">
        <v>0</v>
      </c>
      <c r="O576" s="714"/>
      <c r="P576" s="715"/>
      <c r="Q576" s="715"/>
      <c r="R576" s="715"/>
      <c r="S576" s="716"/>
    </row>
    <row r="577" spans="2:19" ht="86.25" thickBot="1">
      <c r="B577" s="978"/>
      <c r="C577" s="1022"/>
      <c r="D577" s="1023"/>
      <c r="E577" s="985"/>
      <c r="F577" s="986"/>
      <c r="G577" s="1008" t="s">
        <v>123</v>
      </c>
      <c r="H577" s="1009"/>
      <c r="I577" s="1010"/>
      <c r="J577" s="505" t="s">
        <v>1172</v>
      </c>
      <c r="K577" s="501" t="s">
        <v>1173</v>
      </c>
      <c r="L577" s="501">
        <v>0</v>
      </c>
      <c r="M577" s="502">
        <v>0</v>
      </c>
      <c r="O577" s="714"/>
      <c r="P577" s="715"/>
      <c r="Q577" s="715"/>
      <c r="R577" s="715"/>
      <c r="S577" s="716"/>
    </row>
    <row r="578" spans="2:19" ht="85.5">
      <c r="B578" s="976" t="s">
        <v>249</v>
      </c>
      <c r="C578" s="1238" t="s">
        <v>126</v>
      </c>
      <c r="D578" s="1239"/>
      <c r="E578" s="917" t="s">
        <v>127</v>
      </c>
      <c r="F578" s="919"/>
      <c r="G578" s="1031" t="s">
        <v>121</v>
      </c>
      <c r="H578" s="1032"/>
      <c r="I578" s="1033"/>
      <c r="J578" s="506" t="s">
        <v>1174</v>
      </c>
      <c r="K578" s="498" t="s">
        <v>1175</v>
      </c>
      <c r="L578" s="498">
        <v>0</v>
      </c>
      <c r="M578" s="499">
        <v>0</v>
      </c>
      <c r="O578" s="714"/>
      <c r="P578" s="715"/>
      <c r="Q578" s="715"/>
      <c r="R578" s="715"/>
      <c r="S578" s="716"/>
    </row>
    <row r="579" spans="2:19" ht="85.5">
      <c r="B579" s="977"/>
      <c r="C579" s="1018"/>
      <c r="D579" s="1019"/>
      <c r="E579" s="843"/>
      <c r="F579" s="920"/>
      <c r="G579" s="1005" t="s">
        <v>122</v>
      </c>
      <c r="H579" s="1006"/>
      <c r="I579" s="1007"/>
      <c r="J579" s="507" t="s">
        <v>1176</v>
      </c>
      <c r="K579" s="503" t="s">
        <v>1177</v>
      </c>
      <c r="L579" s="503" t="s">
        <v>1178</v>
      </c>
      <c r="M579" s="508">
        <v>0</v>
      </c>
      <c r="O579" s="714"/>
      <c r="P579" s="715"/>
      <c r="Q579" s="715"/>
      <c r="R579" s="715"/>
      <c r="S579" s="716"/>
    </row>
    <row r="580" spans="2:19" ht="29.25" thickBot="1">
      <c r="B580" s="1015"/>
      <c r="C580" s="1020"/>
      <c r="D580" s="1021"/>
      <c r="E580" s="845"/>
      <c r="F580" s="921"/>
      <c r="G580" s="1034" t="s">
        <v>123</v>
      </c>
      <c r="H580" s="1035"/>
      <c r="I580" s="1036"/>
      <c r="J580" s="509" t="s">
        <v>1179</v>
      </c>
      <c r="K580" s="510">
        <v>0</v>
      </c>
      <c r="L580" s="510">
        <v>0</v>
      </c>
      <c r="M580" s="511">
        <v>0</v>
      </c>
      <c r="O580" s="714"/>
      <c r="P580" s="715"/>
      <c r="Q580" s="715"/>
      <c r="R580" s="715"/>
      <c r="S580" s="716"/>
    </row>
    <row r="581" spans="2:19" ht="15" customHeight="1">
      <c r="B581" s="683" t="s">
        <v>250</v>
      </c>
      <c r="C581" s="994" t="s">
        <v>128</v>
      </c>
      <c r="D581" s="995"/>
      <c r="E581" s="956" t="s">
        <v>246</v>
      </c>
      <c r="F581" s="957"/>
      <c r="G581" s="1223" t="s">
        <v>121</v>
      </c>
      <c r="H581" s="1224"/>
      <c r="I581" s="1225"/>
      <c r="J581" s="506" t="s">
        <v>1180</v>
      </c>
      <c r="K581" s="498">
        <v>0</v>
      </c>
      <c r="L581" s="498" t="s">
        <v>1181</v>
      </c>
      <c r="M581" s="512">
        <v>0</v>
      </c>
      <c r="O581" s="714"/>
      <c r="P581" s="715"/>
      <c r="Q581" s="715"/>
      <c r="R581" s="715"/>
      <c r="S581" s="716"/>
    </row>
    <row r="582" spans="2:19">
      <c r="B582" s="684"/>
      <c r="C582" s="996"/>
      <c r="D582" s="997"/>
      <c r="E582" s="958"/>
      <c r="F582" s="959"/>
      <c r="G582" s="1226" t="s">
        <v>122</v>
      </c>
      <c r="H582" s="1227"/>
      <c r="I582" s="1228"/>
      <c r="J582" s="507" t="s">
        <v>1182</v>
      </c>
      <c r="K582" s="503" t="s">
        <v>1183</v>
      </c>
      <c r="L582" s="503" t="s">
        <v>1184</v>
      </c>
      <c r="M582" s="508" t="s">
        <v>1185</v>
      </c>
      <c r="O582" s="714"/>
      <c r="P582" s="715"/>
      <c r="Q582" s="715"/>
      <c r="R582" s="715"/>
      <c r="S582" s="716"/>
    </row>
    <row r="583" spans="2:19" ht="15.75" thickBot="1">
      <c r="B583" s="685"/>
      <c r="C583" s="998"/>
      <c r="D583" s="999"/>
      <c r="E583" s="960"/>
      <c r="F583" s="961"/>
      <c r="G583" s="991" t="s">
        <v>123</v>
      </c>
      <c r="H583" s="992"/>
      <c r="I583" s="993"/>
      <c r="J583" s="509">
        <v>0</v>
      </c>
      <c r="K583" s="510">
        <v>0</v>
      </c>
      <c r="L583" s="510">
        <v>0</v>
      </c>
      <c r="M583" s="511">
        <v>0</v>
      </c>
      <c r="O583" s="714"/>
      <c r="P583" s="715"/>
      <c r="Q583" s="715"/>
      <c r="R583" s="715"/>
      <c r="S583" s="716"/>
    </row>
    <row r="584" spans="2:19" ht="42.75">
      <c r="B584" s="1013" t="s">
        <v>251</v>
      </c>
      <c r="C584" s="1016" t="s">
        <v>129</v>
      </c>
      <c r="D584" s="1017"/>
      <c r="E584" s="1025" t="s">
        <v>130</v>
      </c>
      <c r="F584" s="1026"/>
      <c r="G584" s="1002" t="s">
        <v>121</v>
      </c>
      <c r="H584" s="1003"/>
      <c r="I584" s="1004"/>
      <c r="J584" s="506" t="s">
        <v>1186</v>
      </c>
      <c r="K584" s="498" t="s">
        <v>1187</v>
      </c>
      <c r="L584" s="498" t="s">
        <v>1188</v>
      </c>
      <c r="M584" s="512" t="s">
        <v>1185</v>
      </c>
      <c r="O584" s="714"/>
      <c r="P584" s="715"/>
      <c r="Q584" s="715"/>
      <c r="R584" s="715"/>
      <c r="S584" s="716"/>
    </row>
    <row r="585" spans="2:19" ht="28.5">
      <c r="B585" s="977"/>
      <c r="C585" s="1018"/>
      <c r="D585" s="1019"/>
      <c r="E585" s="1027"/>
      <c r="F585" s="1028"/>
      <c r="G585" s="1005" t="s">
        <v>122</v>
      </c>
      <c r="H585" s="1006"/>
      <c r="I585" s="1007"/>
      <c r="J585" s="507" t="s">
        <v>1189</v>
      </c>
      <c r="K585" s="503" t="s">
        <v>1190</v>
      </c>
      <c r="L585" s="503" t="s">
        <v>1185</v>
      </c>
      <c r="M585" s="508" t="s">
        <v>1185</v>
      </c>
      <c r="O585" s="714"/>
      <c r="P585" s="715"/>
      <c r="Q585" s="715"/>
      <c r="R585" s="715"/>
      <c r="S585" s="716"/>
    </row>
    <row r="586" spans="2:19" ht="43.5" thickBot="1">
      <c r="B586" s="1015"/>
      <c r="C586" s="1020"/>
      <c r="D586" s="1021"/>
      <c r="E586" s="1029"/>
      <c r="F586" s="1030"/>
      <c r="G586" s="1008" t="s">
        <v>123</v>
      </c>
      <c r="H586" s="1009"/>
      <c r="I586" s="1010"/>
      <c r="J586" s="509" t="s">
        <v>1191</v>
      </c>
      <c r="K586" s="510" t="s">
        <v>1185</v>
      </c>
      <c r="L586" s="510" t="s">
        <v>1192</v>
      </c>
      <c r="M586" s="511" t="s">
        <v>1185</v>
      </c>
      <c r="O586" s="717"/>
      <c r="P586" s="718"/>
      <c r="Q586" s="718"/>
      <c r="R586" s="718"/>
      <c r="S586" s="719"/>
    </row>
    <row r="587" spans="2:19" ht="17.25" customHeight="1">
      <c r="B587" s="30"/>
      <c r="C587" s="31"/>
      <c r="D587" s="32"/>
      <c r="E587" s="33"/>
      <c r="F587" s="33"/>
      <c r="G587" s="34"/>
      <c r="H587" s="34"/>
      <c r="I587" s="34"/>
      <c r="J587" s="35"/>
      <c r="K587" s="35"/>
      <c r="L587" s="16"/>
      <c r="M587" s="16"/>
      <c r="N587" s="16"/>
    </row>
    <row r="588" spans="2:19" ht="17.25" customHeight="1">
      <c r="B588" s="807" t="s">
        <v>131</v>
      </c>
      <c r="C588" s="807"/>
      <c r="D588" s="807"/>
      <c r="E588" s="807"/>
      <c r="F588" s="807"/>
      <c r="G588" s="807"/>
      <c r="H588" s="807"/>
      <c r="I588" s="807"/>
      <c r="J588" s="807"/>
      <c r="K588" s="807"/>
      <c r="L588" s="807"/>
      <c r="M588" s="807"/>
      <c r="N588" s="807"/>
      <c r="O588" s="807"/>
      <c r="P588" s="807"/>
      <c r="Q588" s="807"/>
      <c r="R588" s="807"/>
      <c r="S588" s="807"/>
    </row>
    <row r="589" spans="2:19" ht="17.25" customHeight="1">
      <c r="B589" s="807"/>
      <c r="C589" s="807"/>
      <c r="D589" s="807"/>
      <c r="E589" s="807"/>
      <c r="F589" s="807"/>
      <c r="G589" s="807"/>
      <c r="H589" s="807"/>
      <c r="I589" s="807"/>
      <c r="J589" s="807"/>
      <c r="K589" s="807"/>
      <c r="L589" s="807"/>
      <c r="M589" s="807"/>
      <c r="N589" s="807"/>
      <c r="O589" s="807"/>
      <c r="P589" s="807"/>
      <c r="Q589" s="807"/>
      <c r="R589" s="807"/>
      <c r="S589" s="807"/>
    </row>
    <row r="590" spans="2:19" ht="17.25" customHeight="1"/>
    <row r="591" spans="2:19" ht="17.25" customHeight="1">
      <c r="B591" s="787" t="s">
        <v>132</v>
      </c>
      <c r="C591" s="787"/>
      <c r="D591" s="787"/>
      <c r="E591" s="787"/>
      <c r="F591" s="17"/>
      <c r="G591" s="17"/>
      <c r="H591" s="17"/>
      <c r="I591" s="17"/>
      <c r="J591" s="18"/>
      <c r="K591" s="18"/>
      <c r="L591" s="19"/>
      <c r="M591" s="19"/>
      <c r="N591" s="19"/>
      <c r="O591" s="19"/>
      <c r="P591" s="19"/>
      <c r="Q591" s="19"/>
      <c r="R591" s="19"/>
    </row>
    <row r="592" spans="2:19" ht="17.25" customHeight="1" thickBot="1">
      <c r="B592" s="1000" t="s">
        <v>133</v>
      </c>
      <c r="C592" s="1000"/>
      <c r="D592" s="1000"/>
      <c r="E592" s="62"/>
      <c r="F592" s="62"/>
      <c r="G592" s="62"/>
      <c r="H592" s="62"/>
      <c r="I592" s="62"/>
      <c r="J592" s="47"/>
      <c r="K592" s="47"/>
      <c r="L592" s="63"/>
      <c r="M592" s="63"/>
      <c r="N592" s="64"/>
      <c r="O592" s="64"/>
      <c r="P592" s="64"/>
      <c r="Q592" s="1001" t="s">
        <v>134</v>
      </c>
      <c r="R592" s="1001"/>
      <c r="S592" s="1001"/>
    </row>
    <row r="593" spans="2:19" ht="17.25" customHeight="1">
      <c r="B593" s="652" t="s">
        <v>1306</v>
      </c>
      <c r="C593" s="653"/>
      <c r="D593" s="653"/>
      <c r="E593" s="653"/>
      <c r="F593" s="653"/>
      <c r="G593" s="653"/>
      <c r="H593" s="653"/>
      <c r="I593" s="653"/>
      <c r="J593" s="654"/>
      <c r="K593" s="652" t="s">
        <v>1307</v>
      </c>
      <c r="L593" s="653"/>
      <c r="M593" s="653"/>
      <c r="N593" s="653"/>
      <c r="O593" s="653"/>
      <c r="P593" s="653"/>
      <c r="Q593" s="653"/>
      <c r="R593" s="653"/>
      <c r="S593" s="654"/>
    </row>
    <row r="594" spans="2:19" ht="17.25" customHeight="1">
      <c r="B594" s="655"/>
      <c r="C594" s="656"/>
      <c r="D594" s="656"/>
      <c r="E594" s="656"/>
      <c r="F594" s="656"/>
      <c r="G594" s="656"/>
      <c r="H594" s="656"/>
      <c r="I594" s="656"/>
      <c r="J594" s="657"/>
      <c r="K594" s="655"/>
      <c r="L594" s="656"/>
      <c r="M594" s="656"/>
      <c r="N594" s="656"/>
      <c r="O594" s="656"/>
      <c r="P594" s="656"/>
      <c r="Q594" s="656"/>
      <c r="R594" s="656"/>
      <c r="S594" s="657"/>
    </row>
    <row r="595" spans="2:19" ht="17.25" customHeight="1">
      <c r="B595" s="655"/>
      <c r="C595" s="656"/>
      <c r="D595" s="656"/>
      <c r="E595" s="656"/>
      <c r="F595" s="656"/>
      <c r="G595" s="656"/>
      <c r="H595" s="656"/>
      <c r="I595" s="656"/>
      <c r="J595" s="657"/>
      <c r="K595" s="655"/>
      <c r="L595" s="656"/>
      <c r="M595" s="656"/>
      <c r="N595" s="656"/>
      <c r="O595" s="656"/>
      <c r="P595" s="656"/>
      <c r="Q595" s="656"/>
      <c r="R595" s="656"/>
      <c r="S595" s="657"/>
    </row>
    <row r="596" spans="2:19" ht="17.25" customHeight="1">
      <c r="B596" s="655"/>
      <c r="C596" s="656"/>
      <c r="D596" s="656"/>
      <c r="E596" s="656"/>
      <c r="F596" s="656"/>
      <c r="G596" s="656"/>
      <c r="H596" s="656"/>
      <c r="I596" s="656"/>
      <c r="J596" s="657"/>
      <c r="K596" s="655"/>
      <c r="L596" s="656"/>
      <c r="M596" s="656"/>
      <c r="N596" s="656"/>
      <c r="O596" s="656"/>
      <c r="P596" s="656"/>
      <c r="Q596" s="656"/>
      <c r="R596" s="656"/>
      <c r="S596" s="657"/>
    </row>
    <row r="597" spans="2:19" ht="17.25" customHeight="1">
      <c r="B597" s="655"/>
      <c r="C597" s="656"/>
      <c r="D597" s="656"/>
      <c r="E597" s="656"/>
      <c r="F597" s="656"/>
      <c r="G597" s="656"/>
      <c r="H597" s="656"/>
      <c r="I597" s="656"/>
      <c r="J597" s="657"/>
      <c r="K597" s="655"/>
      <c r="L597" s="656"/>
      <c r="M597" s="656"/>
      <c r="N597" s="656"/>
      <c r="O597" s="656"/>
      <c r="P597" s="656"/>
      <c r="Q597" s="656"/>
      <c r="R597" s="656"/>
      <c r="S597" s="657"/>
    </row>
    <row r="598" spans="2:19" ht="17.25" customHeight="1">
      <c r="B598" s="655"/>
      <c r="C598" s="656"/>
      <c r="D598" s="656"/>
      <c r="E598" s="656"/>
      <c r="F598" s="656"/>
      <c r="G598" s="656"/>
      <c r="H598" s="656"/>
      <c r="I598" s="656"/>
      <c r="J598" s="657"/>
      <c r="K598" s="655"/>
      <c r="L598" s="656"/>
      <c r="M598" s="656"/>
      <c r="N598" s="656"/>
      <c r="O598" s="656"/>
      <c r="P598" s="656"/>
      <c r="Q598" s="656"/>
      <c r="R598" s="656"/>
      <c r="S598" s="657"/>
    </row>
    <row r="599" spans="2:19" ht="17.25" customHeight="1">
      <c r="B599" s="655"/>
      <c r="C599" s="656"/>
      <c r="D599" s="656"/>
      <c r="E599" s="656"/>
      <c r="F599" s="656"/>
      <c r="G599" s="656"/>
      <c r="H599" s="656"/>
      <c r="I599" s="656"/>
      <c r="J599" s="657"/>
      <c r="K599" s="655"/>
      <c r="L599" s="656"/>
      <c r="M599" s="656"/>
      <c r="N599" s="656"/>
      <c r="O599" s="656"/>
      <c r="P599" s="656"/>
      <c r="Q599" s="656"/>
      <c r="R599" s="656"/>
      <c r="S599" s="657"/>
    </row>
    <row r="600" spans="2:19" ht="143.25" customHeight="1" thickBot="1">
      <c r="B600" s="658"/>
      <c r="C600" s="659"/>
      <c r="D600" s="659"/>
      <c r="E600" s="659"/>
      <c r="F600" s="659"/>
      <c r="G600" s="659"/>
      <c r="H600" s="659"/>
      <c r="I600" s="659"/>
      <c r="J600" s="660"/>
      <c r="K600" s="658"/>
      <c r="L600" s="659"/>
      <c r="M600" s="659"/>
      <c r="N600" s="659"/>
      <c r="O600" s="659"/>
      <c r="P600" s="659"/>
      <c r="Q600" s="659"/>
      <c r="R600" s="659"/>
      <c r="S600" s="660"/>
    </row>
    <row r="601" spans="2:19" ht="17.25" customHeight="1">
      <c r="B601" s="652" t="s">
        <v>1319</v>
      </c>
      <c r="C601" s="653"/>
      <c r="D601" s="653"/>
      <c r="E601" s="653"/>
      <c r="F601" s="653"/>
      <c r="G601" s="653"/>
      <c r="H601" s="653"/>
      <c r="I601" s="653"/>
      <c r="J601" s="654"/>
      <c r="K601" s="652" t="s">
        <v>1308</v>
      </c>
      <c r="L601" s="653"/>
      <c r="M601" s="653"/>
      <c r="N601" s="653"/>
      <c r="O601" s="653"/>
      <c r="P601" s="653"/>
      <c r="Q601" s="653"/>
      <c r="R601" s="653"/>
      <c r="S601" s="654"/>
    </row>
    <row r="602" spans="2:19" ht="17.25" customHeight="1">
      <c r="B602" s="655"/>
      <c r="C602" s="656"/>
      <c r="D602" s="656"/>
      <c r="E602" s="656"/>
      <c r="F602" s="656"/>
      <c r="G602" s="656"/>
      <c r="H602" s="656"/>
      <c r="I602" s="656"/>
      <c r="J602" s="657"/>
      <c r="K602" s="655"/>
      <c r="L602" s="656"/>
      <c r="M602" s="656"/>
      <c r="N602" s="656"/>
      <c r="O602" s="656"/>
      <c r="P602" s="656"/>
      <c r="Q602" s="656"/>
      <c r="R602" s="656"/>
      <c r="S602" s="657"/>
    </row>
    <row r="603" spans="2:19" ht="17.25" customHeight="1">
      <c r="B603" s="655"/>
      <c r="C603" s="656"/>
      <c r="D603" s="656"/>
      <c r="E603" s="656"/>
      <c r="F603" s="656"/>
      <c r="G603" s="656"/>
      <c r="H603" s="656"/>
      <c r="I603" s="656"/>
      <c r="J603" s="657"/>
      <c r="K603" s="655"/>
      <c r="L603" s="656"/>
      <c r="M603" s="656"/>
      <c r="N603" s="656"/>
      <c r="O603" s="656"/>
      <c r="P603" s="656"/>
      <c r="Q603" s="656"/>
      <c r="R603" s="656"/>
      <c r="S603" s="657"/>
    </row>
    <row r="604" spans="2:19" ht="17.25" customHeight="1">
      <c r="B604" s="655"/>
      <c r="C604" s="656"/>
      <c r="D604" s="656"/>
      <c r="E604" s="656"/>
      <c r="F604" s="656"/>
      <c r="G604" s="656"/>
      <c r="H604" s="656"/>
      <c r="I604" s="656"/>
      <c r="J604" s="657"/>
      <c r="K604" s="655"/>
      <c r="L604" s="656"/>
      <c r="M604" s="656"/>
      <c r="N604" s="656"/>
      <c r="O604" s="656"/>
      <c r="P604" s="656"/>
      <c r="Q604" s="656"/>
      <c r="R604" s="656"/>
      <c r="S604" s="657"/>
    </row>
    <row r="605" spans="2:19" ht="17.25" customHeight="1">
      <c r="B605" s="655"/>
      <c r="C605" s="656"/>
      <c r="D605" s="656"/>
      <c r="E605" s="656"/>
      <c r="F605" s="656"/>
      <c r="G605" s="656"/>
      <c r="H605" s="656"/>
      <c r="I605" s="656"/>
      <c r="J605" s="657"/>
      <c r="K605" s="655"/>
      <c r="L605" s="656"/>
      <c r="M605" s="656"/>
      <c r="N605" s="656"/>
      <c r="O605" s="656"/>
      <c r="P605" s="656"/>
      <c r="Q605" s="656"/>
      <c r="R605" s="656"/>
      <c r="S605" s="657"/>
    </row>
    <row r="606" spans="2:19" ht="17.25" customHeight="1">
      <c r="B606" s="655"/>
      <c r="C606" s="656"/>
      <c r="D606" s="656"/>
      <c r="E606" s="656"/>
      <c r="F606" s="656"/>
      <c r="G606" s="656"/>
      <c r="H606" s="656"/>
      <c r="I606" s="656"/>
      <c r="J606" s="657"/>
      <c r="K606" s="655"/>
      <c r="L606" s="656"/>
      <c r="M606" s="656"/>
      <c r="N606" s="656"/>
      <c r="O606" s="656"/>
      <c r="P606" s="656"/>
      <c r="Q606" s="656"/>
      <c r="R606" s="656"/>
      <c r="S606" s="657"/>
    </row>
    <row r="607" spans="2:19" ht="17.25" customHeight="1">
      <c r="B607" s="655"/>
      <c r="C607" s="656"/>
      <c r="D607" s="656"/>
      <c r="E607" s="656"/>
      <c r="F607" s="656"/>
      <c r="G607" s="656"/>
      <c r="H607" s="656"/>
      <c r="I607" s="656"/>
      <c r="J607" s="657"/>
      <c r="K607" s="655"/>
      <c r="L607" s="656"/>
      <c r="M607" s="656"/>
      <c r="N607" s="656"/>
      <c r="O607" s="656"/>
      <c r="P607" s="656"/>
      <c r="Q607" s="656"/>
      <c r="R607" s="656"/>
      <c r="S607" s="657"/>
    </row>
    <row r="608" spans="2:19" ht="109.5" customHeight="1" thickBot="1">
      <c r="B608" s="658"/>
      <c r="C608" s="659"/>
      <c r="D608" s="659"/>
      <c r="E608" s="659"/>
      <c r="F608" s="659"/>
      <c r="G608" s="659"/>
      <c r="H608" s="659"/>
      <c r="I608" s="659"/>
      <c r="J608" s="660"/>
      <c r="K608" s="658"/>
      <c r="L608" s="659"/>
      <c r="M608" s="659"/>
      <c r="N608" s="659"/>
      <c r="O608" s="659"/>
      <c r="P608" s="659"/>
      <c r="Q608" s="659"/>
      <c r="R608" s="659"/>
      <c r="S608" s="660"/>
    </row>
    <row r="609" spans="2:21" ht="17.25" customHeight="1">
      <c r="B609" s="1014" t="s">
        <v>135</v>
      </c>
      <c r="C609" s="1014"/>
      <c r="D609" s="1014"/>
      <c r="E609" s="64"/>
      <c r="F609" s="64"/>
      <c r="G609" s="64"/>
      <c r="H609" s="64"/>
      <c r="I609" s="64"/>
      <c r="J609" s="47"/>
      <c r="K609" s="47"/>
      <c r="L609" s="63"/>
      <c r="M609" s="63"/>
      <c r="N609" s="64"/>
      <c r="O609" s="64"/>
      <c r="P609" s="64"/>
      <c r="Q609" s="1252" t="s">
        <v>177</v>
      </c>
      <c r="R609" s="1252"/>
      <c r="S609" s="1252"/>
    </row>
    <row r="610" spans="2:21" ht="17.25" customHeight="1">
      <c r="B610" s="19"/>
      <c r="C610" s="19"/>
      <c r="D610" s="19"/>
      <c r="E610" s="19"/>
      <c r="F610" s="19"/>
      <c r="G610" s="19"/>
      <c r="H610" s="19"/>
      <c r="I610" s="19"/>
      <c r="J610" s="18"/>
      <c r="K610" s="18"/>
      <c r="L610" s="19"/>
      <c r="M610" s="19"/>
      <c r="N610" s="19"/>
      <c r="O610" s="19"/>
      <c r="P610" s="19"/>
      <c r="Q610" s="19"/>
      <c r="R610" s="19"/>
    </row>
    <row r="611" spans="2:21" ht="17.25" customHeight="1">
      <c r="B611" s="787" t="s">
        <v>136</v>
      </c>
      <c r="C611" s="787"/>
      <c r="D611" s="787"/>
      <c r="E611" s="787"/>
      <c r="F611" s="19"/>
      <c r="G611" s="19"/>
      <c r="H611" s="19"/>
      <c r="I611" s="19"/>
      <c r="J611" s="18"/>
      <c r="K611" s="18"/>
      <c r="L611" s="19"/>
      <c r="M611" s="19"/>
      <c r="N611" s="19"/>
      <c r="O611" s="19"/>
      <c r="P611" s="19"/>
      <c r="Q611" s="19"/>
      <c r="R611" s="19"/>
    </row>
    <row r="612" spans="2:21" s="5" customFormat="1" ht="17.25" customHeight="1" thickBot="1">
      <c r="B612" s="1000" t="s">
        <v>133</v>
      </c>
      <c r="C612" s="1000"/>
      <c r="D612" s="1000"/>
      <c r="E612" s="62"/>
      <c r="F612" s="62"/>
      <c r="G612" s="62"/>
      <c r="H612" s="62"/>
      <c r="I612" s="62"/>
      <c r="J612" s="47"/>
      <c r="K612" s="47"/>
      <c r="L612" s="63"/>
      <c r="M612" s="63"/>
      <c r="N612" s="64"/>
      <c r="O612" s="64"/>
      <c r="P612" s="64"/>
      <c r="Q612" s="1001" t="s">
        <v>134</v>
      </c>
      <c r="R612" s="1001"/>
      <c r="S612" s="1001"/>
      <c r="T612" s="65"/>
      <c r="U612" s="65"/>
    </row>
    <row r="613" spans="2:21" s="5" customFormat="1" ht="17.25" customHeight="1">
      <c r="B613" s="652" t="s">
        <v>1309</v>
      </c>
      <c r="C613" s="653"/>
      <c r="D613" s="653"/>
      <c r="E613" s="653"/>
      <c r="F613" s="653"/>
      <c r="G613" s="653"/>
      <c r="H613" s="653"/>
      <c r="I613" s="653"/>
      <c r="J613" s="654"/>
      <c r="K613" s="652" t="s">
        <v>1311</v>
      </c>
      <c r="L613" s="653"/>
      <c r="M613" s="653"/>
      <c r="N613" s="653"/>
      <c r="O613" s="653"/>
      <c r="P613" s="653"/>
      <c r="Q613" s="653"/>
      <c r="R613" s="653"/>
      <c r="S613" s="654"/>
      <c r="T613" s="66"/>
      <c r="U613" s="66"/>
    </row>
    <row r="614" spans="2:21" s="5" customFormat="1" ht="17.25" customHeight="1">
      <c r="B614" s="655"/>
      <c r="C614" s="656"/>
      <c r="D614" s="656"/>
      <c r="E614" s="656"/>
      <c r="F614" s="656"/>
      <c r="G614" s="656"/>
      <c r="H614" s="656"/>
      <c r="I614" s="656"/>
      <c r="J614" s="657"/>
      <c r="K614" s="655"/>
      <c r="L614" s="656"/>
      <c r="M614" s="656"/>
      <c r="N614" s="656"/>
      <c r="O614" s="656"/>
      <c r="P614" s="656"/>
      <c r="Q614" s="656"/>
      <c r="R614" s="656"/>
      <c r="S614" s="657"/>
      <c r="T614" s="66"/>
      <c r="U614" s="66"/>
    </row>
    <row r="615" spans="2:21" s="5" customFormat="1" ht="17.25" customHeight="1">
      <c r="B615" s="655"/>
      <c r="C615" s="656"/>
      <c r="D615" s="656"/>
      <c r="E615" s="656"/>
      <c r="F615" s="656"/>
      <c r="G615" s="656"/>
      <c r="H615" s="656"/>
      <c r="I615" s="656"/>
      <c r="J615" s="657"/>
      <c r="K615" s="655"/>
      <c r="L615" s="656"/>
      <c r="M615" s="656"/>
      <c r="N615" s="656"/>
      <c r="O615" s="656"/>
      <c r="P615" s="656"/>
      <c r="Q615" s="656"/>
      <c r="R615" s="656"/>
      <c r="S615" s="657"/>
      <c r="T615" s="66"/>
      <c r="U615" s="66"/>
    </row>
    <row r="616" spans="2:21" s="5" customFormat="1" ht="17.25" customHeight="1">
      <c r="B616" s="655"/>
      <c r="C616" s="656"/>
      <c r="D616" s="656"/>
      <c r="E616" s="656"/>
      <c r="F616" s="656"/>
      <c r="G616" s="656"/>
      <c r="H616" s="656"/>
      <c r="I616" s="656"/>
      <c r="J616" s="657"/>
      <c r="K616" s="655"/>
      <c r="L616" s="656"/>
      <c r="M616" s="656"/>
      <c r="N616" s="656"/>
      <c r="O616" s="656"/>
      <c r="P616" s="656"/>
      <c r="Q616" s="656"/>
      <c r="R616" s="656"/>
      <c r="S616" s="657"/>
      <c r="T616" s="66"/>
      <c r="U616" s="66"/>
    </row>
    <row r="617" spans="2:21" s="5" customFormat="1" ht="17.25" customHeight="1">
      <c r="B617" s="655"/>
      <c r="C617" s="656"/>
      <c r="D617" s="656"/>
      <c r="E617" s="656"/>
      <c r="F617" s="656"/>
      <c r="G617" s="656"/>
      <c r="H617" s="656"/>
      <c r="I617" s="656"/>
      <c r="J617" s="657"/>
      <c r="K617" s="655"/>
      <c r="L617" s="656"/>
      <c r="M617" s="656"/>
      <c r="N617" s="656"/>
      <c r="O617" s="656"/>
      <c r="P617" s="656"/>
      <c r="Q617" s="656"/>
      <c r="R617" s="656"/>
      <c r="S617" s="657"/>
      <c r="T617" s="66"/>
      <c r="U617" s="66"/>
    </row>
    <row r="618" spans="2:21" s="5" customFormat="1" ht="17.25" customHeight="1">
      <c r="B618" s="655"/>
      <c r="C618" s="656"/>
      <c r="D618" s="656"/>
      <c r="E618" s="656"/>
      <c r="F618" s="656"/>
      <c r="G618" s="656"/>
      <c r="H618" s="656"/>
      <c r="I618" s="656"/>
      <c r="J618" s="657"/>
      <c r="K618" s="655"/>
      <c r="L618" s="656"/>
      <c r="M618" s="656"/>
      <c r="N618" s="656"/>
      <c r="O618" s="656"/>
      <c r="P618" s="656"/>
      <c r="Q618" s="656"/>
      <c r="R618" s="656"/>
      <c r="S618" s="657"/>
      <c r="T618" s="66"/>
      <c r="U618" s="66"/>
    </row>
    <row r="619" spans="2:21" s="5" customFormat="1" ht="17.25" customHeight="1">
      <c r="B619" s="655"/>
      <c r="C619" s="656"/>
      <c r="D619" s="656"/>
      <c r="E619" s="656"/>
      <c r="F619" s="656"/>
      <c r="G619" s="656"/>
      <c r="H619" s="656"/>
      <c r="I619" s="656"/>
      <c r="J619" s="657"/>
      <c r="K619" s="655"/>
      <c r="L619" s="656"/>
      <c r="M619" s="656"/>
      <c r="N619" s="656"/>
      <c r="O619" s="656"/>
      <c r="P619" s="656"/>
      <c r="Q619" s="656"/>
      <c r="R619" s="656"/>
      <c r="S619" s="657"/>
      <c r="T619" s="66"/>
      <c r="U619" s="66"/>
    </row>
    <row r="620" spans="2:21" s="5" customFormat="1" ht="122.25" customHeight="1" thickBot="1">
      <c r="B620" s="658"/>
      <c r="C620" s="659"/>
      <c r="D620" s="659"/>
      <c r="E620" s="659"/>
      <c r="F620" s="659"/>
      <c r="G620" s="659"/>
      <c r="H620" s="659"/>
      <c r="I620" s="659"/>
      <c r="J620" s="660"/>
      <c r="K620" s="658"/>
      <c r="L620" s="659"/>
      <c r="M620" s="659"/>
      <c r="N620" s="659"/>
      <c r="O620" s="659"/>
      <c r="P620" s="659"/>
      <c r="Q620" s="659"/>
      <c r="R620" s="659"/>
      <c r="S620" s="660"/>
      <c r="T620" s="66"/>
      <c r="U620" s="66"/>
    </row>
    <row r="621" spans="2:21" s="5" customFormat="1" ht="17.25" customHeight="1">
      <c r="B621" s="652" t="s">
        <v>1310</v>
      </c>
      <c r="C621" s="653"/>
      <c r="D621" s="653"/>
      <c r="E621" s="653"/>
      <c r="F621" s="653"/>
      <c r="G621" s="653"/>
      <c r="H621" s="653"/>
      <c r="I621" s="653"/>
      <c r="J621" s="654"/>
      <c r="K621" s="652" t="s">
        <v>1312</v>
      </c>
      <c r="L621" s="653"/>
      <c r="M621" s="653"/>
      <c r="N621" s="653"/>
      <c r="O621" s="653"/>
      <c r="P621" s="653"/>
      <c r="Q621" s="653"/>
      <c r="R621" s="653"/>
      <c r="S621" s="654"/>
      <c r="T621" s="66"/>
      <c r="U621" s="66"/>
    </row>
    <row r="622" spans="2:21" s="5" customFormat="1" ht="17.25" customHeight="1">
      <c r="B622" s="655"/>
      <c r="C622" s="656"/>
      <c r="D622" s="656"/>
      <c r="E622" s="656"/>
      <c r="F622" s="656"/>
      <c r="G622" s="656"/>
      <c r="H622" s="656"/>
      <c r="I622" s="656"/>
      <c r="J622" s="657"/>
      <c r="K622" s="655"/>
      <c r="L622" s="656"/>
      <c r="M622" s="656"/>
      <c r="N622" s="656"/>
      <c r="O622" s="656"/>
      <c r="P622" s="656"/>
      <c r="Q622" s="656"/>
      <c r="R622" s="656"/>
      <c r="S622" s="657"/>
      <c r="T622" s="66"/>
      <c r="U622" s="66"/>
    </row>
    <row r="623" spans="2:21" s="5" customFormat="1" ht="17.25" customHeight="1">
      <c r="B623" s="655"/>
      <c r="C623" s="656"/>
      <c r="D623" s="656"/>
      <c r="E623" s="656"/>
      <c r="F623" s="656"/>
      <c r="G623" s="656"/>
      <c r="H623" s="656"/>
      <c r="I623" s="656"/>
      <c r="J623" s="657"/>
      <c r="K623" s="655"/>
      <c r="L623" s="656"/>
      <c r="M623" s="656"/>
      <c r="N623" s="656"/>
      <c r="O623" s="656"/>
      <c r="P623" s="656"/>
      <c r="Q623" s="656"/>
      <c r="R623" s="656"/>
      <c r="S623" s="657"/>
      <c r="T623" s="66"/>
      <c r="U623" s="66"/>
    </row>
    <row r="624" spans="2:21" s="5" customFormat="1" ht="17.25" customHeight="1">
      <c r="B624" s="655"/>
      <c r="C624" s="656"/>
      <c r="D624" s="656"/>
      <c r="E624" s="656"/>
      <c r="F624" s="656"/>
      <c r="G624" s="656"/>
      <c r="H624" s="656"/>
      <c r="I624" s="656"/>
      <c r="J624" s="657"/>
      <c r="K624" s="655"/>
      <c r="L624" s="656"/>
      <c r="M624" s="656"/>
      <c r="N624" s="656"/>
      <c r="O624" s="656"/>
      <c r="P624" s="656"/>
      <c r="Q624" s="656"/>
      <c r="R624" s="656"/>
      <c r="S624" s="657"/>
      <c r="T624" s="66"/>
      <c r="U624" s="66"/>
    </row>
    <row r="625" spans="2:21" s="5" customFormat="1" ht="17.25" customHeight="1">
      <c r="B625" s="655"/>
      <c r="C625" s="656"/>
      <c r="D625" s="656"/>
      <c r="E625" s="656"/>
      <c r="F625" s="656"/>
      <c r="G625" s="656"/>
      <c r="H625" s="656"/>
      <c r="I625" s="656"/>
      <c r="J625" s="657"/>
      <c r="K625" s="655"/>
      <c r="L625" s="656"/>
      <c r="M625" s="656"/>
      <c r="N625" s="656"/>
      <c r="O625" s="656"/>
      <c r="P625" s="656"/>
      <c r="Q625" s="656"/>
      <c r="R625" s="656"/>
      <c r="S625" s="657"/>
      <c r="T625" s="66"/>
      <c r="U625" s="66"/>
    </row>
    <row r="626" spans="2:21" s="5" customFormat="1" ht="17.25" customHeight="1">
      <c r="B626" s="655"/>
      <c r="C626" s="656"/>
      <c r="D626" s="656"/>
      <c r="E626" s="656"/>
      <c r="F626" s="656"/>
      <c r="G626" s="656"/>
      <c r="H626" s="656"/>
      <c r="I626" s="656"/>
      <c r="J626" s="657"/>
      <c r="K626" s="655"/>
      <c r="L626" s="656"/>
      <c r="M626" s="656"/>
      <c r="N626" s="656"/>
      <c r="O626" s="656"/>
      <c r="P626" s="656"/>
      <c r="Q626" s="656"/>
      <c r="R626" s="656"/>
      <c r="S626" s="657"/>
      <c r="T626" s="66"/>
      <c r="U626" s="66"/>
    </row>
    <row r="627" spans="2:21" s="5" customFormat="1" ht="17.25" customHeight="1">
      <c r="B627" s="655"/>
      <c r="C627" s="656"/>
      <c r="D627" s="656"/>
      <c r="E627" s="656"/>
      <c r="F627" s="656"/>
      <c r="G627" s="656"/>
      <c r="H627" s="656"/>
      <c r="I627" s="656"/>
      <c r="J627" s="657"/>
      <c r="K627" s="655"/>
      <c r="L627" s="656"/>
      <c r="M627" s="656"/>
      <c r="N627" s="656"/>
      <c r="O627" s="656"/>
      <c r="P627" s="656"/>
      <c r="Q627" s="656"/>
      <c r="R627" s="656"/>
      <c r="S627" s="657"/>
      <c r="T627" s="66"/>
      <c r="U627" s="66"/>
    </row>
    <row r="628" spans="2:21" s="5" customFormat="1" ht="165" customHeight="1" thickBot="1">
      <c r="B628" s="658"/>
      <c r="C628" s="659"/>
      <c r="D628" s="659"/>
      <c r="E628" s="659"/>
      <c r="F628" s="659"/>
      <c r="G628" s="659"/>
      <c r="H628" s="659"/>
      <c r="I628" s="659"/>
      <c r="J628" s="660"/>
      <c r="K628" s="658"/>
      <c r="L628" s="659"/>
      <c r="M628" s="659"/>
      <c r="N628" s="659"/>
      <c r="O628" s="659"/>
      <c r="P628" s="659"/>
      <c r="Q628" s="659"/>
      <c r="R628" s="659"/>
      <c r="S628" s="660"/>
      <c r="T628" s="66"/>
      <c r="U628" s="66"/>
    </row>
    <row r="629" spans="2:21" s="5" customFormat="1" ht="17.25" customHeight="1">
      <c r="B629" s="1014" t="s">
        <v>135</v>
      </c>
      <c r="C629" s="1014"/>
      <c r="D629" s="1014"/>
      <c r="E629" s="64"/>
      <c r="F629" s="64"/>
      <c r="G629" s="64"/>
      <c r="H629" s="64"/>
      <c r="I629" s="64"/>
      <c r="J629" s="47"/>
      <c r="K629" s="47"/>
      <c r="L629" s="63"/>
      <c r="M629" s="63"/>
      <c r="N629" s="64"/>
      <c r="O629" s="64"/>
      <c r="P629" s="64"/>
      <c r="Q629" s="1252" t="s">
        <v>177</v>
      </c>
      <c r="R629" s="1252"/>
      <c r="S629" s="1252"/>
      <c r="T629" s="65"/>
      <c r="U629" s="65"/>
    </row>
    <row r="630" spans="2:21" ht="17.25" customHeight="1">
      <c r="B630" s="64"/>
      <c r="C630" s="64"/>
      <c r="D630" s="64"/>
      <c r="E630" s="64"/>
      <c r="F630" s="64"/>
      <c r="G630" s="64"/>
      <c r="H630" s="64"/>
      <c r="I630" s="64"/>
      <c r="J630" s="63"/>
      <c r="K630" s="63"/>
      <c r="L630" s="64"/>
      <c r="M630" s="64"/>
      <c r="N630" s="64"/>
      <c r="O630" s="64"/>
      <c r="P630" s="64"/>
      <c r="Q630" s="64"/>
      <c r="R630" s="47"/>
      <c r="S630" s="47"/>
      <c r="T630" s="47"/>
      <c r="U630" s="47"/>
    </row>
    <row r="631" spans="2:21" ht="17.25" customHeight="1">
      <c r="B631" s="787" t="s">
        <v>121</v>
      </c>
      <c r="C631" s="787"/>
      <c r="D631" s="787"/>
      <c r="E631" s="787"/>
    </row>
    <row r="632" spans="2:21" s="5" customFormat="1" ht="17.25" customHeight="1" thickBot="1">
      <c r="B632" s="1000" t="s">
        <v>133</v>
      </c>
      <c r="C632" s="1000"/>
      <c r="D632" s="1000"/>
      <c r="E632" s="62"/>
      <c r="F632" s="62"/>
      <c r="G632" s="62"/>
      <c r="H632" s="62"/>
      <c r="I632" s="62"/>
      <c r="J632" s="47"/>
      <c r="K632" s="47"/>
      <c r="L632" s="63"/>
      <c r="M632" s="63"/>
      <c r="N632" s="64"/>
      <c r="O632" s="64"/>
      <c r="P632" s="64"/>
      <c r="Q632" s="1001" t="s">
        <v>134</v>
      </c>
      <c r="R632" s="1001"/>
      <c r="S632" s="1001"/>
      <c r="T632" s="65"/>
      <c r="U632" s="65"/>
    </row>
    <row r="633" spans="2:21" s="5" customFormat="1" ht="17.25" customHeight="1">
      <c r="B633" s="652" t="s">
        <v>1193</v>
      </c>
      <c r="C633" s="653"/>
      <c r="D633" s="653"/>
      <c r="E633" s="653"/>
      <c r="F633" s="653"/>
      <c r="G633" s="653"/>
      <c r="H633" s="653"/>
      <c r="I633" s="653"/>
      <c r="J633" s="654"/>
      <c r="K633" s="652" t="s">
        <v>1314</v>
      </c>
      <c r="L633" s="653"/>
      <c r="M633" s="653"/>
      <c r="N633" s="653"/>
      <c r="O633" s="653"/>
      <c r="P633" s="653"/>
      <c r="Q633" s="653"/>
      <c r="R633" s="653"/>
      <c r="S633" s="654"/>
      <c r="T633" s="66"/>
      <c r="U633" s="66"/>
    </row>
    <row r="634" spans="2:21" s="5" customFormat="1" ht="17.25" customHeight="1">
      <c r="B634" s="655"/>
      <c r="C634" s="656"/>
      <c r="D634" s="656"/>
      <c r="E634" s="656"/>
      <c r="F634" s="656"/>
      <c r="G634" s="656"/>
      <c r="H634" s="656"/>
      <c r="I634" s="656"/>
      <c r="J634" s="657"/>
      <c r="K634" s="655"/>
      <c r="L634" s="656"/>
      <c r="M634" s="656"/>
      <c r="N634" s="656"/>
      <c r="O634" s="656"/>
      <c r="P634" s="656"/>
      <c r="Q634" s="656"/>
      <c r="R634" s="656"/>
      <c r="S634" s="657"/>
      <c r="T634" s="66"/>
      <c r="U634" s="66"/>
    </row>
    <row r="635" spans="2:21" s="5" customFormat="1" ht="17.25" customHeight="1">
      <c r="B635" s="655"/>
      <c r="C635" s="656"/>
      <c r="D635" s="656"/>
      <c r="E635" s="656"/>
      <c r="F635" s="656"/>
      <c r="G635" s="656"/>
      <c r="H635" s="656"/>
      <c r="I635" s="656"/>
      <c r="J635" s="657"/>
      <c r="K635" s="655"/>
      <c r="L635" s="656"/>
      <c r="M635" s="656"/>
      <c r="N635" s="656"/>
      <c r="O635" s="656"/>
      <c r="P635" s="656"/>
      <c r="Q635" s="656"/>
      <c r="R635" s="656"/>
      <c r="S635" s="657"/>
      <c r="T635" s="66"/>
      <c r="U635" s="66"/>
    </row>
    <row r="636" spans="2:21" s="5" customFormat="1" ht="17.25" customHeight="1">
      <c r="B636" s="655"/>
      <c r="C636" s="656"/>
      <c r="D636" s="656"/>
      <c r="E636" s="656"/>
      <c r="F636" s="656"/>
      <c r="G636" s="656"/>
      <c r="H636" s="656"/>
      <c r="I636" s="656"/>
      <c r="J636" s="657"/>
      <c r="K636" s="655"/>
      <c r="L636" s="656"/>
      <c r="M636" s="656"/>
      <c r="N636" s="656"/>
      <c r="O636" s="656"/>
      <c r="P636" s="656"/>
      <c r="Q636" s="656"/>
      <c r="R636" s="656"/>
      <c r="S636" s="657"/>
      <c r="T636" s="66"/>
      <c r="U636" s="66"/>
    </row>
    <row r="637" spans="2:21" s="5" customFormat="1" ht="17.25" customHeight="1">
      <c r="B637" s="655"/>
      <c r="C637" s="656"/>
      <c r="D637" s="656"/>
      <c r="E637" s="656"/>
      <c r="F637" s="656"/>
      <c r="G637" s="656"/>
      <c r="H637" s="656"/>
      <c r="I637" s="656"/>
      <c r="J637" s="657"/>
      <c r="K637" s="655"/>
      <c r="L637" s="656"/>
      <c r="M637" s="656"/>
      <c r="N637" s="656"/>
      <c r="O637" s="656"/>
      <c r="P637" s="656"/>
      <c r="Q637" s="656"/>
      <c r="R637" s="656"/>
      <c r="S637" s="657"/>
      <c r="T637" s="66"/>
      <c r="U637" s="66"/>
    </row>
    <row r="638" spans="2:21" s="5" customFormat="1" ht="17.25" customHeight="1">
      <c r="B638" s="655"/>
      <c r="C638" s="656"/>
      <c r="D638" s="656"/>
      <c r="E638" s="656"/>
      <c r="F638" s="656"/>
      <c r="G638" s="656"/>
      <c r="H638" s="656"/>
      <c r="I638" s="656"/>
      <c r="J638" s="657"/>
      <c r="K638" s="655"/>
      <c r="L638" s="656"/>
      <c r="M638" s="656"/>
      <c r="N638" s="656"/>
      <c r="O638" s="656"/>
      <c r="P638" s="656"/>
      <c r="Q638" s="656"/>
      <c r="R638" s="656"/>
      <c r="S638" s="657"/>
      <c r="T638" s="66"/>
      <c r="U638" s="66"/>
    </row>
    <row r="639" spans="2:21" s="5" customFormat="1" ht="17.25" customHeight="1">
      <c r="B639" s="655"/>
      <c r="C639" s="656"/>
      <c r="D639" s="656"/>
      <c r="E639" s="656"/>
      <c r="F639" s="656"/>
      <c r="G639" s="656"/>
      <c r="H639" s="656"/>
      <c r="I639" s="656"/>
      <c r="J639" s="657"/>
      <c r="K639" s="655"/>
      <c r="L639" s="656"/>
      <c r="M639" s="656"/>
      <c r="N639" s="656"/>
      <c r="O639" s="656"/>
      <c r="P639" s="656"/>
      <c r="Q639" s="656"/>
      <c r="R639" s="656"/>
      <c r="S639" s="657"/>
      <c r="T639" s="66"/>
      <c r="U639" s="66"/>
    </row>
    <row r="640" spans="2:21" s="5" customFormat="1" ht="147.75" customHeight="1" thickBot="1">
      <c r="B640" s="658"/>
      <c r="C640" s="659"/>
      <c r="D640" s="659"/>
      <c r="E640" s="659"/>
      <c r="F640" s="659"/>
      <c r="G640" s="659"/>
      <c r="H640" s="659"/>
      <c r="I640" s="659"/>
      <c r="J640" s="660"/>
      <c r="K640" s="658"/>
      <c r="L640" s="659"/>
      <c r="M640" s="659"/>
      <c r="N640" s="659"/>
      <c r="O640" s="659"/>
      <c r="P640" s="659"/>
      <c r="Q640" s="659"/>
      <c r="R640" s="659"/>
      <c r="S640" s="660"/>
      <c r="T640" s="66"/>
      <c r="U640" s="66"/>
    </row>
    <row r="641" spans="2:21" s="5" customFormat="1" ht="17.25" customHeight="1">
      <c r="B641" s="652" t="s">
        <v>1313</v>
      </c>
      <c r="C641" s="653"/>
      <c r="D641" s="653"/>
      <c r="E641" s="653"/>
      <c r="F641" s="653"/>
      <c r="G641" s="653"/>
      <c r="H641" s="653"/>
      <c r="I641" s="653"/>
      <c r="J641" s="654"/>
      <c r="K641" s="652" t="s">
        <v>1315</v>
      </c>
      <c r="L641" s="653"/>
      <c r="M641" s="653"/>
      <c r="N641" s="653"/>
      <c r="O641" s="653"/>
      <c r="P641" s="653"/>
      <c r="Q641" s="653"/>
      <c r="R641" s="653"/>
      <c r="S641" s="654"/>
      <c r="T641" s="66"/>
      <c r="U641" s="66"/>
    </row>
    <row r="642" spans="2:21" s="5" customFormat="1" ht="17.25" customHeight="1">
      <c r="B642" s="655"/>
      <c r="C642" s="656"/>
      <c r="D642" s="656"/>
      <c r="E642" s="656"/>
      <c r="F642" s="656"/>
      <c r="G642" s="656"/>
      <c r="H642" s="656"/>
      <c r="I642" s="656"/>
      <c r="J642" s="657"/>
      <c r="K642" s="655"/>
      <c r="L642" s="656"/>
      <c r="M642" s="656"/>
      <c r="N642" s="656"/>
      <c r="O642" s="656"/>
      <c r="P642" s="656"/>
      <c r="Q642" s="656"/>
      <c r="R642" s="656"/>
      <c r="S642" s="657"/>
      <c r="T642" s="66"/>
      <c r="U642" s="66"/>
    </row>
    <row r="643" spans="2:21" s="5" customFormat="1" ht="17.25" customHeight="1">
      <c r="B643" s="655"/>
      <c r="C643" s="656"/>
      <c r="D643" s="656"/>
      <c r="E643" s="656"/>
      <c r="F643" s="656"/>
      <c r="G643" s="656"/>
      <c r="H643" s="656"/>
      <c r="I643" s="656"/>
      <c r="J643" s="657"/>
      <c r="K643" s="655"/>
      <c r="L643" s="656"/>
      <c r="M643" s="656"/>
      <c r="N643" s="656"/>
      <c r="O643" s="656"/>
      <c r="P643" s="656"/>
      <c r="Q643" s="656"/>
      <c r="R643" s="656"/>
      <c r="S643" s="657"/>
      <c r="T643" s="66"/>
      <c r="U643" s="66"/>
    </row>
    <row r="644" spans="2:21" s="5" customFormat="1" ht="17.25" customHeight="1">
      <c r="B644" s="655"/>
      <c r="C644" s="656"/>
      <c r="D644" s="656"/>
      <c r="E644" s="656"/>
      <c r="F644" s="656"/>
      <c r="G644" s="656"/>
      <c r="H644" s="656"/>
      <c r="I644" s="656"/>
      <c r="J644" s="657"/>
      <c r="K644" s="655"/>
      <c r="L644" s="656"/>
      <c r="M644" s="656"/>
      <c r="N644" s="656"/>
      <c r="O644" s="656"/>
      <c r="P644" s="656"/>
      <c r="Q644" s="656"/>
      <c r="R644" s="656"/>
      <c r="S644" s="657"/>
      <c r="T644" s="66"/>
      <c r="U644" s="66"/>
    </row>
    <row r="645" spans="2:21" s="5" customFormat="1" ht="17.25" customHeight="1">
      <c r="B645" s="655"/>
      <c r="C645" s="656"/>
      <c r="D645" s="656"/>
      <c r="E645" s="656"/>
      <c r="F645" s="656"/>
      <c r="G645" s="656"/>
      <c r="H645" s="656"/>
      <c r="I645" s="656"/>
      <c r="J645" s="657"/>
      <c r="K645" s="655"/>
      <c r="L645" s="656"/>
      <c r="M645" s="656"/>
      <c r="N645" s="656"/>
      <c r="O645" s="656"/>
      <c r="P645" s="656"/>
      <c r="Q645" s="656"/>
      <c r="R645" s="656"/>
      <c r="S645" s="657"/>
      <c r="T645" s="66"/>
      <c r="U645" s="66"/>
    </row>
    <row r="646" spans="2:21" s="5" customFormat="1" ht="17.25" customHeight="1">
      <c r="B646" s="655"/>
      <c r="C646" s="656"/>
      <c r="D646" s="656"/>
      <c r="E646" s="656"/>
      <c r="F646" s="656"/>
      <c r="G646" s="656"/>
      <c r="H646" s="656"/>
      <c r="I646" s="656"/>
      <c r="J646" s="657"/>
      <c r="K646" s="655"/>
      <c r="L646" s="656"/>
      <c r="M646" s="656"/>
      <c r="N646" s="656"/>
      <c r="O646" s="656"/>
      <c r="P646" s="656"/>
      <c r="Q646" s="656"/>
      <c r="R646" s="656"/>
      <c r="S646" s="657"/>
      <c r="T646" s="66"/>
      <c r="U646" s="66"/>
    </row>
    <row r="647" spans="2:21" s="5" customFormat="1" ht="17.25" customHeight="1">
      <c r="B647" s="655"/>
      <c r="C647" s="656"/>
      <c r="D647" s="656"/>
      <c r="E647" s="656"/>
      <c r="F647" s="656"/>
      <c r="G647" s="656"/>
      <c r="H647" s="656"/>
      <c r="I647" s="656"/>
      <c r="J647" s="657"/>
      <c r="K647" s="655"/>
      <c r="L647" s="656"/>
      <c r="M647" s="656"/>
      <c r="N647" s="656"/>
      <c r="O647" s="656"/>
      <c r="P647" s="656"/>
      <c r="Q647" s="656"/>
      <c r="R647" s="656"/>
      <c r="S647" s="657"/>
      <c r="T647" s="66"/>
      <c r="U647" s="66"/>
    </row>
    <row r="648" spans="2:21" s="5" customFormat="1" ht="166.5" customHeight="1" thickBot="1">
      <c r="B648" s="658"/>
      <c r="C648" s="659"/>
      <c r="D648" s="659"/>
      <c r="E648" s="659"/>
      <c r="F648" s="659"/>
      <c r="G648" s="659"/>
      <c r="H648" s="659"/>
      <c r="I648" s="659"/>
      <c r="J648" s="660"/>
      <c r="K648" s="658"/>
      <c r="L648" s="659"/>
      <c r="M648" s="659"/>
      <c r="N648" s="659"/>
      <c r="O648" s="659"/>
      <c r="P648" s="659"/>
      <c r="Q648" s="659"/>
      <c r="R648" s="659"/>
      <c r="S648" s="660"/>
      <c r="T648" s="66"/>
      <c r="U648" s="66"/>
    </row>
    <row r="649" spans="2:21" s="5" customFormat="1" ht="17.25" customHeight="1">
      <c r="B649" s="1014" t="s">
        <v>135</v>
      </c>
      <c r="C649" s="1014"/>
      <c r="D649" s="1014"/>
      <c r="E649" s="64"/>
      <c r="F649" s="64"/>
      <c r="G649" s="64"/>
      <c r="H649" s="64"/>
      <c r="I649" s="64"/>
      <c r="J649" s="47"/>
      <c r="K649" s="47"/>
      <c r="L649" s="63"/>
      <c r="M649" s="63"/>
      <c r="N649" s="64"/>
      <c r="O649" s="64"/>
      <c r="P649" s="64"/>
      <c r="Q649" s="1252" t="s">
        <v>177</v>
      </c>
      <c r="R649" s="1252"/>
      <c r="S649" s="1252"/>
      <c r="T649" s="65"/>
      <c r="U649" s="65"/>
    </row>
    <row r="650" spans="2:21" ht="17.25" customHeight="1"/>
    <row r="651" spans="2:21" ht="17.25" customHeight="1">
      <c r="B651" s="787" t="s">
        <v>1068</v>
      </c>
      <c r="C651" s="787"/>
      <c r="D651" s="787"/>
      <c r="E651" s="787"/>
      <c r="F651" s="787"/>
      <c r="G651" s="787"/>
      <c r="H651" s="787"/>
      <c r="I651" s="787"/>
      <c r="J651" s="787"/>
      <c r="K651" s="787"/>
    </row>
    <row r="652" spans="2:21" ht="17.25" customHeight="1" thickBot="1"/>
    <row r="653" spans="2:21" ht="17.25" customHeight="1">
      <c r="B653" s="652" t="s">
        <v>1316</v>
      </c>
      <c r="C653" s="653"/>
      <c r="D653" s="653"/>
      <c r="E653" s="653"/>
      <c r="F653" s="653"/>
      <c r="G653" s="653"/>
      <c r="H653" s="653"/>
      <c r="I653" s="653"/>
      <c r="J653" s="653"/>
      <c r="K653" s="653"/>
      <c r="L653" s="653"/>
      <c r="M653" s="653"/>
      <c r="N653" s="653"/>
      <c r="O653" s="653"/>
      <c r="P653" s="653"/>
      <c r="Q653" s="653"/>
      <c r="R653" s="653"/>
      <c r="S653" s="654"/>
    </row>
    <row r="654" spans="2:21" ht="17.25" customHeight="1">
      <c r="B654" s="655"/>
      <c r="C654" s="656"/>
      <c r="D654" s="656"/>
      <c r="E654" s="656"/>
      <c r="F654" s="656"/>
      <c r="G654" s="656"/>
      <c r="H654" s="656"/>
      <c r="I654" s="656"/>
      <c r="J654" s="656"/>
      <c r="K654" s="656"/>
      <c r="L654" s="656"/>
      <c r="M654" s="656"/>
      <c r="N654" s="656"/>
      <c r="O654" s="656"/>
      <c r="P654" s="656"/>
      <c r="Q654" s="656"/>
      <c r="R654" s="656"/>
      <c r="S654" s="657"/>
    </row>
    <row r="655" spans="2:21" ht="17.25" customHeight="1">
      <c r="B655" s="655"/>
      <c r="C655" s="656"/>
      <c r="D655" s="656"/>
      <c r="E655" s="656"/>
      <c r="F655" s="656"/>
      <c r="G655" s="656"/>
      <c r="H655" s="656"/>
      <c r="I655" s="656"/>
      <c r="J655" s="656"/>
      <c r="K655" s="656"/>
      <c r="L655" s="656"/>
      <c r="M655" s="656"/>
      <c r="N655" s="656"/>
      <c r="O655" s="656"/>
      <c r="P655" s="656"/>
      <c r="Q655" s="656"/>
      <c r="R655" s="656"/>
      <c r="S655" s="657"/>
    </row>
    <row r="656" spans="2:21" ht="17.25" customHeight="1">
      <c r="B656" s="655"/>
      <c r="C656" s="656"/>
      <c r="D656" s="656"/>
      <c r="E656" s="656"/>
      <c r="F656" s="656"/>
      <c r="G656" s="656"/>
      <c r="H656" s="656"/>
      <c r="I656" s="656"/>
      <c r="J656" s="656"/>
      <c r="K656" s="656"/>
      <c r="L656" s="656"/>
      <c r="M656" s="656"/>
      <c r="N656" s="656"/>
      <c r="O656" s="656"/>
      <c r="P656" s="656"/>
      <c r="Q656" s="656"/>
      <c r="R656" s="656"/>
      <c r="S656" s="657"/>
    </row>
    <row r="657" spans="2:19" ht="17.25" customHeight="1">
      <c r="B657" s="655"/>
      <c r="C657" s="656"/>
      <c r="D657" s="656"/>
      <c r="E657" s="656"/>
      <c r="F657" s="656"/>
      <c r="G657" s="656"/>
      <c r="H657" s="656"/>
      <c r="I657" s="656"/>
      <c r="J657" s="656"/>
      <c r="K657" s="656"/>
      <c r="L657" s="656"/>
      <c r="M657" s="656"/>
      <c r="N657" s="656"/>
      <c r="O657" s="656"/>
      <c r="P657" s="656"/>
      <c r="Q657" s="656"/>
      <c r="R657" s="656"/>
      <c r="S657" s="657"/>
    </row>
    <row r="658" spans="2:19" ht="17.25" customHeight="1">
      <c r="B658" s="655"/>
      <c r="C658" s="656"/>
      <c r="D658" s="656"/>
      <c r="E658" s="656"/>
      <c r="F658" s="656"/>
      <c r="G658" s="656"/>
      <c r="H658" s="656"/>
      <c r="I658" s="656"/>
      <c r="J658" s="656"/>
      <c r="K658" s="656"/>
      <c r="L658" s="656"/>
      <c r="M658" s="656"/>
      <c r="N658" s="656"/>
      <c r="O658" s="656"/>
      <c r="P658" s="656"/>
      <c r="Q658" s="656"/>
      <c r="R658" s="656"/>
      <c r="S658" s="657"/>
    </row>
    <row r="659" spans="2:19" ht="17.25" customHeight="1">
      <c r="B659" s="655"/>
      <c r="C659" s="656"/>
      <c r="D659" s="656"/>
      <c r="E659" s="656"/>
      <c r="F659" s="656"/>
      <c r="G659" s="656"/>
      <c r="H659" s="656"/>
      <c r="I659" s="656"/>
      <c r="J659" s="656"/>
      <c r="K659" s="656"/>
      <c r="L659" s="656"/>
      <c r="M659" s="656"/>
      <c r="N659" s="656"/>
      <c r="O659" s="656"/>
      <c r="P659" s="656"/>
      <c r="Q659" s="656"/>
      <c r="R659" s="656"/>
      <c r="S659" s="657"/>
    </row>
    <row r="660" spans="2:19" ht="17.25" customHeight="1">
      <c r="B660" s="655"/>
      <c r="C660" s="656"/>
      <c r="D660" s="656"/>
      <c r="E660" s="656"/>
      <c r="F660" s="656"/>
      <c r="G660" s="656"/>
      <c r="H660" s="656"/>
      <c r="I660" s="656"/>
      <c r="J660" s="656"/>
      <c r="K660" s="656"/>
      <c r="L660" s="656"/>
      <c r="M660" s="656"/>
      <c r="N660" s="656"/>
      <c r="O660" s="656"/>
      <c r="P660" s="656"/>
      <c r="Q660" s="656"/>
      <c r="R660" s="656"/>
      <c r="S660" s="657"/>
    </row>
    <row r="661" spans="2:19" ht="293.25" customHeight="1" thickBot="1">
      <c r="B661" s="658"/>
      <c r="C661" s="659"/>
      <c r="D661" s="659"/>
      <c r="E661" s="659"/>
      <c r="F661" s="659"/>
      <c r="G661" s="659"/>
      <c r="H661" s="659"/>
      <c r="I661" s="659"/>
      <c r="J661" s="659"/>
      <c r="K661" s="659"/>
      <c r="L661" s="659"/>
      <c r="M661" s="659"/>
      <c r="N661" s="659"/>
      <c r="O661" s="659"/>
      <c r="P661" s="659"/>
      <c r="Q661" s="659"/>
      <c r="R661" s="659"/>
      <c r="S661" s="660"/>
    </row>
    <row r="662" spans="2:19" ht="17.25" customHeight="1"/>
    <row r="663" spans="2:19" ht="17.25" customHeight="1">
      <c r="B663" s="787" t="s">
        <v>1069</v>
      </c>
      <c r="C663" s="787"/>
      <c r="D663" s="787"/>
      <c r="E663" s="787"/>
      <c r="F663" s="787"/>
      <c r="G663" s="787"/>
      <c r="H663" s="787"/>
      <c r="I663" s="787"/>
      <c r="J663" s="787"/>
      <c r="K663" s="787"/>
    </row>
    <row r="664" spans="2:19" ht="17.25" customHeight="1" thickBot="1"/>
    <row r="665" spans="2:19" ht="17.25" customHeight="1">
      <c r="B665" s="652" t="s">
        <v>1194</v>
      </c>
      <c r="C665" s="653"/>
      <c r="D665" s="653"/>
      <c r="E665" s="653"/>
      <c r="F665" s="653"/>
      <c r="G665" s="653"/>
      <c r="H665" s="653"/>
      <c r="I665" s="653"/>
      <c r="J665" s="653"/>
      <c r="K665" s="653"/>
      <c r="L665" s="653"/>
      <c r="M665" s="653"/>
      <c r="N665" s="653"/>
      <c r="O665" s="653"/>
      <c r="P665" s="653"/>
      <c r="Q665" s="653"/>
      <c r="R665" s="653"/>
      <c r="S665" s="654"/>
    </row>
    <row r="666" spans="2:19" ht="17.25" customHeight="1">
      <c r="B666" s="655"/>
      <c r="C666" s="656"/>
      <c r="D666" s="656"/>
      <c r="E666" s="656"/>
      <c r="F666" s="656"/>
      <c r="G666" s="656"/>
      <c r="H666" s="656"/>
      <c r="I666" s="656"/>
      <c r="J666" s="656"/>
      <c r="K666" s="656"/>
      <c r="L666" s="656"/>
      <c r="M666" s="656"/>
      <c r="N666" s="656"/>
      <c r="O666" s="656"/>
      <c r="P666" s="656"/>
      <c r="Q666" s="656"/>
      <c r="R666" s="656"/>
      <c r="S666" s="657"/>
    </row>
    <row r="667" spans="2:19" ht="17.25" customHeight="1">
      <c r="B667" s="655"/>
      <c r="C667" s="656"/>
      <c r="D667" s="656"/>
      <c r="E667" s="656"/>
      <c r="F667" s="656"/>
      <c r="G667" s="656"/>
      <c r="H667" s="656"/>
      <c r="I667" s="656"/>
      <c r="J667" s="656"/>
      <c r="K667" s="656"/>
      <c r="L667" s="656"/>
      <c r="M667" s="656"/>
      <c r="N667" s="656"/>
      <c r="O667" s="656"/>
      <c r="P667" s="656"/>
      <c r="Q667" s="656"/>
      <c r="R667" s="656"/>
      <c r="S667" s="657"/>
    </row>
    <row r="668" spans="2:19" ht="17.25" customHeight="1">
      <c r="B668" s="655"/>
      <c r="C668" s="656"/>
      <c r="D668" s="656"/>
      <c r="E668" s="656"/>
      <c r="F668" s="656"/>
      <c r="G668" s="656"/>
      <c r="H668" s="656"/>
      <c r="I668" s="656"/>
      <c r="J668" s="656"/>
      <c r="K668" s="656"/>
      <c r="L668" s="656"/>
      <c r="M668" s="656"/>
      <c r="N668" s="656"/>
      <c r="O668" s="656"/>
      <c r="P668" s="656"/>
      <c r="Q668" s="656"/>
      <c r="R668" s="656"/>
      <c r="S668" s="657"/>
    </row>
    <row r="669" spans="2:19" ht="17.25" customHeight="1">
      <c r="B669" s="655"/>
      <c r="C669" s="656"/>
      <c r="D669" s="656"/>
      <c r="E669" s="656"/>
      <c r="F669" s="656"/>
      <c r="G669" s="656"/>
      <c r="H669" s="656"/>
      <c r="I669" s="656"/>
      <c r="J669" s="656"/>
      <c r="K669" s="656"/>
      <c r="L669" s="656"/>
      <c r="M669" s="656"/>
      <c r="N669" s="656"/>
      <c r="O669" s="656"/>
      <c r="P669" s="656"/>
      <c r="Q669" s="656"/>
      <c r="R669" s="656"/>
      <c r="S669" s="657"/>
    </row>
    <row r="670" spans="2:19" ht="17.25" customHeight="1">
      <c r="B670" s="655"/>
      <c r="C670" s="656"/>
      <c r="D670" s="656"/>
      <c r="E670" s="656"/>
      <c r="F670" s="656"/>
      <c r="G670" s="656"/>
      <c r="H670" s="656"/>
      <c r="I670" s="656"/>
      <c r="J670" s="656"/>
      <c r="K670" s="656"/>
      <c r="L670" s="656"/>
      <c r="M670" s="656"/>
      <c r="N670" s="656"/>
      <c r="O670" s="656"/>
      <c r="P670" s="656"/>
      <c r="Q670" s="656"/>
      <c r="R670" s="656"/>
      <c r="S670" s="657"/>
    </row>
    <row r="671" spans="2:19" ht="17.25" customHeight="1">
      <c r="B671" s="655"/>
      <c r="C671" s="656"/>
      <c r="D671" s="656"/>
      <c r="E671" s="656"/>
      <c r="F671" s="656"/>
      <c r="G671" s="656"/>
      <c r="H671" s="656"/>
      <c r="I671" s="656"/>
      <c r="J671" s="656"/>
      <c r="K671" s="656"/>
      <c r="L671" s="656"/>
      <c r="M671" s="656"/>
      <c r="N671" s="656"/>
      <c r="O671" s="656"/>
      <c r="P671" s="656"/>
      <c r="Q671" s="656"/>
      <c r="R671" s="656"/>
      <c r="S671" s="657"/>
    </row>
    <row r="672" spans="2:19" ht="17.25" customHeight="1">
      <c r="B672" s="655"/>
      <c r="C672" s="656"/>
      <c r="D672" s="656"/>
      <c r="E672" s="656"/>
      <c r="F672" s="656"/>
      <c r="G672" s="656"/>
      <c r="H672" s="656"/>
      <c r="I672" s="656"/>
      <c r="J672" s="656"/>
      <c r="K672" s="656"/>
      <c r="L672" s="656"/>
      <c r="M672" s="656"/>
      <c r="N672" s="656"/>
      <c r="O672" s="656"/>
      <c r="P672" s="656"/>
      <c r="Q672" s="656"/>
      <c r="R672" s="656"/>
      <c r="S672" s="657"/>
    </row>
    <row r="673" spans="1:19" ht="272.25" customHeight="1" thickBot="1">
      <c r="B673" s="658"/>
      <c r="C673" s="659"/>
      <c r="D673" s="659"/>
      <c r="E673" s="659"/>
      <c r="F673" s="659"/>
      <c r="G673" s="659"/>
      <c r="H673" s="659"/>
      <c r="I673" s="659"/>
      <c r="J673" s="659"/>
      <c r="K673" s="659"/>
      <c r="L673" s="659"/>
      <c r="M673" s="659"/>
      <c r="N673" s="659"/>
      <c r="O673" s="659"/>
      <c r="P673" s="659"/>
      <c r="Q673" s="659"/>
      <c r="R673" s="659"/>
      <c r="S673" s="660"/>
    </row>
    <row r="674" spans="1:19" ht="17.25" customHeight="1">
      <c r="A674"/>
    </row>
    <row r="675" spans="1:19" ht="17.25" customHeight="1">
      <c r="A675"/>
    </row>
  </sheetData>
  <mergeCells count="1139">
    <mergeCell ref="F10:O10"/>
    <mergeCell ref="F12:O12"/>
    <mergeCell ref="F13:O13"/>
    <mergeCell ref="F15:O15"/>
    <mergeCell ref="F11:O11"/>
    <mergeCell ref="F14:O14"/>
    <mergeCell ref="N16:O16"/>
    <mergeCell ref="F20:O20"/>
    <mergeCell ref="F21:O21"/>
    <mergeCell ref="F22:O22"/>
    <mergeCell ref="F23:O23"/>
    <mergeCell ref="F17:O17"/>
    <mergeCell ref="F19:O19"/>
    <mergeCell ref="F18:O18"/>
    <mergeCell ref="G86:H86"/>
    <mergeCell ref="I83:J83"/>
    <mergeCell ref="B87:F87"/>
    <mergeCell ref="G87:H87"/>
    <mergeCell ref="I87:J87"/>
    <mergeCell ref="I82:J82"/>
    <mergeCell ref="G83:H83"/>
    <mergeCell ref="G80:H80"/>
    <mergeCell ref="I80:J80"/>
    <mergeCell ref="B81:F81"/>
    <mergeCell ref="B80:F80"/>
    <mergeCell ref="I81:J81"/>
    <mergeCell ref="B82:F82"/>
    <mergeCell ref="G82:H82"/>
    <mergeCell ref="B66:G66"/>
    <mergeCell ref="K62:M62"/>
    <mergeCell ref="K63:M63"/>
    <mergeCell ref="K66:M66"/>
    <mergeCell ref="T223:T225"/>
    <mergeCell ref="B175:K175"/>
    <mergeCell ref="B186:K186"/>
    <mergeCell ref="B220:M220"/>
    <mergeCell ref="B280:K280"/>
    <mergeCell ref="P282:Q284"/>
    <mergeCell ref="J329:L330"/>
    <mergeCell ref="G329:I330"/>
    <mergeCell ref="P320:P330"/>
    <mergeCell ref="Q320:Q330"/>
    <mergeCell ref="G177:Q184"/>
    <mergeCell ref="B409:G409"/>
    <mergeCell ref="B400:G400"/>
    <mergeCell ref="I221:N221"/>
    <mergeCell ref="S223:S225"/>
    <mergeCell ref="I222:J222"/>
    <mergeCell ref="B318:O318"/>
    <mergeCell ref="B335:Q335"/>
    <mergeCell ref="B273:H273"/>
    <mergeCell ref="B312:D312"/>
    <mergeCell ref="Q209:S209"/>
    <mergeCell ref="O210:O212"/>
    <mergeCell ref="Q210:U218"/>
    <mergeCell ref="B217:B218"/>
    <mergeCell ref="C217:C218"/>
    <mergeCell ref="D217:D218"/>
    <mergeCell ref="E217:E218"/>
    <mergeCell ref="F217:F218"/>
    <mergeCell ref="G217:G218"/>
    <mergeCell ref="H217:H218"/>
    <mergeCell ref="I217:I218"/>
    <mergeCell ref="J217:J218"/>
    <mergeCell ref="B14:E14"/>
    <mergeCell ref="K558:O558"/>
    <mergeCell ref="B536:G537"/>
    <mergeCell ref="E558:I558"/>
    <mergeCell ref="B554:G554"/>
    <mergeCell ref="B556:D556"/>
    <mergeCell ref="B239:H239"/>
    <mergeCell ref="B240:H240"/>
    <mergeCell ref="B241:H241"/>
    <mergeCell ref="B243:E243"/>
    <mergeCell ref="B277:S278"/>
    <mergeCell ref="B452:G452"/>
    <mergeCell ref="L217:L218"/>
    <mergeCell ref="M217:M218"/>
    <mergeCell ref="N217:N218"/>
    <mergeCell ref="O217:O218"/>
    <mergeCell ref="P137:P144"/>
    <mergeCell ref="M106:M108"/>
    <mergeCell ref="N106:N108"/>
    <mergeCell ref="G85:H85"/>
    <mergeCell ref="I85:J85"/>
    <mergeCell ref="B365:H365"/>
    <mergeCell ref="B414:K414"/>
    <mergeCell ref="B223:B225"/>
    <mergeCell ref="B302:B306"/>
    <mergeCell ref="D105:E105"/>
    <mergeCell ref="F105:G105"/>
    <mergeCell ref="B105:C105"/>
    <mergeCell ref="R107:R108"/>
    <mergeCell ref="R95:R97"/>
    <mergeCell ref="G88:H88"/>
    <mergeCell ref="H166:Q173"/>
    <mergeCell ref="Q83:R83"/>
    <mergeCell ref="Q84:R84"/>
    <mergeCell ref="R94:S94"/>
    <mergeCell ref="S95:S97"/>
    <mergeCell ref="S87:T87"/>
    <mergeCell ref="L88:P88"/>
    <mergeCell ref="L84:P84"/>
    <mergeCell ref="S81:T81"/>
    <mergeCell ref="G90:H90"/>
    <mergeCell ref="B89:F89"/>
    <mergeCell ref="G89:H89"/>
    <mergeCell ref="I89:J89"/>
    <mergeCell ref="B133:L133"/>
    <mergeCell ref="B164:K164"/>
    <mergeCell ref="D94:D97"/>
    <mergeCell ref="E94:E97"/>
    <mergeCell ref="I94:I97"/>
    <mergeCell ref="S86:T86"/>
    <mergeCell ref="H105:I105"/>
    <mergeCell ref="J105:K105"/>
    <mergeCell ref="P107:P108"/>
    <mergeCell ref="S107:S108"/>
    <mergeCell ref="Q107:Q108"/>
    <mergeCell ref="B118:F118"/>
    <mergeCell ref="B123:F123"/>
    <mergeCell ref="K106:K108"/>
    <mergeCell ref="L106:L108"/>
    <mergeCell ref="G136:G144"/>
    <mergeCell ref="B149:E149"/>
    <mergeCell ref="Y382:Z384"/>
    <mergeCell ref="Y385:Y387"/>
    <mergeCell ref="M416:P416"/>
    <mergeCell ref="I385:I387"/>
    <mergeCell ref="O338:O345"/>
    <mergeCell ref="L385:L387"/>
    <mergeCell ref="M385:M387"/>
    <mergeCell ref="I346:K347"/>
    <mergeCell ref="E292:F294"/>
    <mergeCell ref="G222:H222"/>
    <mergeCell ref="H412:M412"/>
    <mergeCell ref="B416:E416"/>
    <mergeCell ref="B150:B159"/>
    <mergeCell ref="I136:I144"/>
    <mergeCell ref="J136:J144"/>
    <mergeCell ref="B188:B192"/>
    <mergeCell ref="B136:B144"/>
    <mergeCell ref="J150:J159"/>
    <mergeCell ref="G188:V188"/>
    <mergeCell ref="I150:I159"/>
    <mergeCell ref="F337:Q337"/>
    <mergeCell ref="H409:M409"/>
    <mergeCell ref="W385:W387"/>
    <mergeCell ref="O150:O159"/>
    <mergeCell ref="S337:S347"/>
    <mergeCell ref="H150:H159"/>
    <mergeCell ref="S411:W411"/>
    <mergeCell ref="N411:R411"/>
    <mergeCell ref="S296:X297"/>
    <mergeCell ref="S332:W333"/>
    <mergeCell ref="R425:T425"/>
    <mergeCell ref="R423:T423"/>
    <mergeCell ref="B426:D426"/>
    <mergeCell ref="B427:D427"/>
    <mergeCell ref="K338:K345"/>
    <mergeCell ref="U221:U225"/>
    <mergeCell ref="W337:W347"/>
    <mergeCell ref="B405:G405"/>
    <mergeCell ref="B406:G406"/>
    <mergeCell ref="H403:M403"/>
    <mergeCell ref="H404:M404"/>
    <mergeCell ref="I292:I296"/>
    <mergeCell ref="V221:V225"/>
    <mergeCell ref="P558:T558"/>
    <mergeCell ref="P559:T559"/>
    <mergeCell ref="P563:T563"/>
    <mergeCell ref="K557:O557"/>
    <mergeCell ref="B508:D508"/>
    <mergeCell ref="B509:S513"/>
    <mergeCell ref="R523:T523"/>
    <mergeCell ref="H483:M483"/>
    <mergeCell ref="D476:E476"/>
    <mergeCell ref="F476:G476"/>
    <mergeCell ref="H482:M482"/>
    <mergeCell ref="B477:C477"/>
    <mergeCell ref="D479:E479"/>
    <mergeCell ref="P522:Q522"/>
    <mergeCell ref="P523:Q523"/>
    <mergeCell ref="F493:G493"/>
    <mergeCell ref="B515:G515"/>
    <mergeCell ref="B506:C506"/>
    <mergeCell ref="D506:E506"/>
    <mergeCell ref="E562:I562"/>
    <mergeCell ref="D484:E484"/>
    <mergeCell ref="K555:O556"/>
    <mergeCell ref="P555:T556"/>
    <mergeCell ref="N549:S549"/>
    <mergeCell ref="B540:G541"/>
    <mergeCell ref="B489:G489"/>
    <mergeCell ref="N497:S497"/>
    <mergeCell ref="N498:S498"/>
    <mergeCell ref="B525:G525"/>
    <mergeCell ref="B493:C493"/>
    <mergeCell ref="B497:C497"/>
    <mergeCell ref="F485:G485"/>
    <mergeCell ref="B486:C486"/>
    <mergeCell ref="H518:H519"/>
    <mergeCell ref="I518:I519"/>
    <mergeCell ref="F516:F519"/>
    <mergeCell ref="N494:S494"/>
    <mergeCell ref="N495:S495"/>
    <mergeCell ref="L516:O519"/>
    <mergeCell ref="F497:G497"/>
    <mergeCell ref="H490:M491"/>
    <mergeCell ref="H492:M492"/>
    <mergeCell ref="H493:M493"/>
    <mergeCell ref="B558:D558"/>
    <mergeCell ref="B520:E520"/>
    <mergeCell ref="B559:D559"/>
    <mergeCell ref="B561:D561"/>
    <mergeCell ref="B562:D562"/>
    <mergeCell ref="R522:T522"/>
    <mergeCell ref="E557:I557"/>
    <mergeCell ref="E559:I559"/>
    <mergeCell ref="Q95:Q97"/>
    <mergeCell ref="B94:B97"/>
    <mergeCell ref="C94:C97"/>
    <mergeCell ref="N136:N144"/>
    <mergeCell ref="B119:R121"/>
    <mergeCell ref="B129:R131"/>
    <mergeCell ref="C136:C144"/>
    <mergeCell ref="N105:O105"/>
    <mergeCell ref="F475:G475"/>
    <mergeCell ref="S222:T222"/>
    <mergeCell ref="M223:M225"/>
    <mergeCell ref="B572:B574"/>
    <mergeCell ref="B501:G501"/>
    <mergeCell ref="G575:I575"/>
    <mergeCell ref="C572:D574"/>
    <mergeCell ref="E572:F574"/>
    <mergeCell ref="L520:O520"/>
    <mergeCell ref="B521:E521"/>
    <mergeCell ref="B565:S566"/>
    <mergeCell ref="B542:G543"/>
    <mergeCell ref="F494:G494"/>
    <mergeCell ref="F495:G495"/>
    <mergeCell ref="B522:E522"/>
    <mergeCell ref="F502:G505"/>
    <mergeCell ref="D494:E494"/>
    <mergeCell ref="D495:E495"/>
    <mergeCell ref="B523:E523"/>
    <mergeCell ref="B538:G539"/>
    <mergeCell ref="D497:E497"/>
    <mergeCell ref="K563:O563"/>
    <mergeCell ref="G574:I574"/>
    <mergeCell ref="J506:K506"/>
    <mergeCell ref="J94:K94"/>
    <mergeCell ref="L85:P85"/>
    <mergeCell ref="L87:P87"/>
    <mergeCell ref="N94:O94"/>
    <mergeCell ref="P94:Q94"/>
    <mergeCell ref="B68:D68"/>
    <mergeCell ref="B65:G65"/>
    <mergeCell ref="B39:G39"/>
    <mergeCell ref="Q87:R87"/>
    <mergeCell ref="O136:P136"/>
    <mergeCell ref="L136:L144"/>
    <mergeCell ref="L150:L159"/>
    <mergeCell ref="B116:R116"/>
    <mergeCell ref="H94:H97"/>
    <mergeCell ref="S83:T83"/>
    <mergeCell ref="S84:T84"/>
    <mergeCell ref="S88:T88"/>
    <mergeCell ref="Q85:R85"/>
    <mergeCell ref="L94:M94"/>
    <mergeCell ref="B86:F86"/>
    <mergeCell ref="G81:H81"/>
    <mergeCell ref="B83:F83"/>
    <mergeCell ref="G84:H84"/>
    <mergeCell ref="I84:J84"/>
    <mergeCell ref="B85:F85"/>
    <mergeCell ref="L95:L97"/>
    <mergeCell ref="M95:M97"/>
    <mergeCell ref="N95:N97"/>
    <mergeCell ref="O95:O97"/>
    <mergeCell ref="L82:P82"/>
    <mergeCell ref="Q82:R82"/>
    <mergeCell ref="S82:T82"/>
    <mergeCell ref="B23:E23"/>
    <mergeCell ref="B61:G61"/>
    <mergeCell ref="K47:M47"/>
    <mergeCell ref="K46:M46"/>
    <mergeCell ref="K45:M45"/>
    <mergeCell ref="J36:O36"/>
    <mergeCell ref="J37:O37"/>
    <mergeCell ref="B59:G59"/>
    <mergeCell ref="B60:G60"/>
    <mergeCell ref="K48:M48"/>
    <mergeCell ref="K49:M49"/>
    <mergeCell ref="K50:M50"/>
    <mergeCell ref="J32:O32"/>
    <mergeCell ref="J33:O33"/>
    <mergeCell ref="B28:G28"/>
    <mergeCell ref="K61:M61"/>
    <mergeCell ref="B25:S26"/>
    <mergeCell ref="B41:G44"/>
    <mergeCell ref="B45:G45"/>
    <mergeCell ref="B46:G46"/>
    <mergeCell ref="B47:G47"/>
    <mergeCell ref="B48:G48"/>
    <mergeCell ref="B49:G49"/>
    <mergeCell ref="B50:G50"/>
    <mergeCell ref="B51:G51"/>
    <mergeCell ref="B52:G52"/>
    <mergeCell ref="B53:G53"/>
    <mergeCell ref="H41:I43"/>
    <mergeCell ref="B57:G57"/>
    <mergeCell ref="B58:G58"/>
    <mergeCell ref="R30:V30"/>
    <mergeCell ref="B7:S8"/>
    <mergeCell ref="P41:R43"/>
    <mergeCell ref="B10:E10"/>
    <mergeCell ref="B19:E19"/>
    <mergeCell ref="B20:E20"/>
    <mergeCell ref="B21:E21"/>
    <mergeCell ref="B13:E13"/>
    <mergeCell ref="B17:E17"/>
    <mergeCell ref="B18:E18"/>
    <mergeCell ref="B15:E15"/>
    <mergeCell ref="B16:E16"/>
    <mergeCell ref="L16:M16"/>
    <mergeCell ref="B54:G54"/>
    <mergeCell ref="B55:G55"/>
    <mergeCell ref="B56:G56"/>
    <mergeCell ref="F16:G16"/>
    <mergeCell ref="H16:I16"/>
    <mergeCell ref="J16:K16"/>
    <mergeCell ref="K41:M44"/>
    <mergeCell ref="N41:N44"/>
    <mergeCell ref="B36:G36"/>
    <mergeCell ref="B37:G37"/>
    <mergeCell ref="J30:O30"/>
    <mergeCell ref="J31:O31"/>
    <mergeCell ref="B33:G33"/>
    <mergeCell ref="B34:G34"/>
    <mergeCell ref="B35:G35"/>
    <mergeCell ref="J34:O34"/>
    <mergeCell ref="J35:O35"/>
    <mergeCell ref="B31:G31"/>
    <mergeCell ref="B32:G32"/>
    <mergeCell ref="B22:E22"/>
    <mergeCell ref="I106:I108"/>
    <mergeCell ref="J106:J108"/>
    <mergeCell ref="K55:M55"/>
    <mergeCell ref="D136:D144"/>
    <mergeCell ref="B75:R75"/>
    <mergeCell ref="B76:G76"/>
    <mergeCell ref="B128:F128"/>
    <mergeCell ref="O106:O108"/>
    <mergeCell ref="B90:F90"/>
    <mergeCell ref="L83:P83"/>
    <mergeCell ref="P105:S106"/>
    <mergeCell ref="H136:H144"/>
    <mergeCell ref="B92:H92"/>
    <mergeCell ref="I90:J90"/>
    <mergeCell ref="B124:R126"/>
    <mergeCell ref="Q88:R88"/>
    <mergeCell ref="B135:E135"/>
    <mergeCell ref="B78:F79"/>
    <mergeCell ref="G78:H79"/>
    <mergeCell ref="L105:M105"/>
    <mergeCell ref="I86:J86"/>
    <mergeCell ref="B84:F84"/>
    <mergeCell ref="O137:O144"/>
    <mergeCell ref="F94:F97"/>
    <mergeCell ref="P95:P97"/>
    <mergeCell ref="B62:G62"/>
    <mergeCell ref="B63:G63"/>
    <mergeCell ref="B64:G64"/>
    <mergeCell ref="G94:G97"/>
    <mergeCell ref="I88:J88"/>
    <mergeCell ref="K95:K97"/>
    <mergeCell ref="J95:J97"/>
    <mergeCell ref="H305:H306"/>
    <mergeCell ref="J305:J306"/>
    <mergeCell ref="D305:D306"/>
    <mergeCell ref="O321:O328"/>
    <mergeCell ref="I321:I328"/>
    <mergeCell ref="J321:J328"/>
    <mergeCell ref="K321:K328"/>
    <mergeCell ref="L321:L328"/>
    <mergeCell ref="B367:D367"/>
    <mergeCell ref="M321:M328"/>
    <mergeCell ref="Q338:Q345"/>
    <mergeCell ref="K136:K144"/>
    <mergeCell ref="M136:M144"/>
    <mergeCell ref="B371:B373"/>
    <mergeCell ref="D371:D373"/>
    <mergeCell ref="H338:H345"/>
    <mergeCell ref="D337:D347"/>
    <mergeCell ref="Q223:Q225"/>
    <mergeCell ref="I273:J273"/>
    <mergeCell ref="P223:P225"/>
    <mergeCell ref="F189:F192"/>
    <mergeCell ref="K222:L222"/>
    <mergeCell ref="O231:S241"/>
    <mergeCell ref="G189:J189"/>
    <mergeCell ref="O202:O204"/>
    <mergeCell ref="C150:C159"/>
    <mergeCell ref="D150:D159"/>
    <mergeCell ref="K217:K218"/>
    <mergeCell ref="O165:Q165"/>
    <mergeCell ref="B209:I209"/>
    <mergeCell ref="E136:E144"/>
    <mergeCell ref="F136:F144"/>
    <mergeCell ref="L569:L571"/>
    <mergeCell ref="M569:M571"/>
    <mergeCell ref="J568:M568"/>
    <mergeCell ref="O570:S586"/>
    <mergeCell ref="B478:C478"/>
    <mergeCell ref="B425:D425"/>
    <mergeCell ref="B428:D428"/>
    <mergeCell ref="G428:I428"/>
    <mergeCell ref="M424:O424"/>
    <mergeCell ref="M425:O425"/>
    <mergeCell ref="G422:I422"/>
    <mergeCell ref="G429:I429"/>
    <mergeCell ref="B431:E431"/>
    <mergeCell ref="G425:I425"/>
    <mergeCell ref="H401:M402"/>
    <mergeCell ref="B401:G402"/>
    <mergeCell ref="B403:G403"/>
    <mergeCell ref="B404:G404"/>
    <mergeCell ref="F478:G478"/>
    <mergeCell ref="D478:E478"/>
    <mergeCell ref="N475:S475"/>
    <mergeCell ref="B422:D422"/>
    <mergeCell ref="G424:I424"/>
    <mergeCell ref="M431:P431"/>
    <mergeCell ref="H408:M408"/>
    <mergeCell ref="B407:G407"/>
    <mergeCell ref="B408:G408"/>
    <mergeCell ref="H405:M405"/>
    <mergeCell ref="H406:M406"/>
    <mergeCell ref="H407:M407"/>
    <mergeCell ref="G440:I440"/>
    <mergeCell ref="B439:D439"/>
    <mergeCell ref="L522:O522"/>
    <mergeCell ref="B483:C483"/>
    <mergeCell ref="R506:S506"/>
    <mergeCell ref="B456:M456"/>
    <mergeCell ref="T549:U549"/>
    <mergeCell ref="B549:G549"/>
    <mergeCell ref="B551:G552"/>
    <mergeCell ref="B548:G548"/>
    <mergeCell ref="H548:M548"/>
    <mergeCell ref="H549:M549"/>
    <mergeCell ref="N548:S548"/>
    <mergeCell ref="B498:C498"/>
    <mergeCell ref="D498:E498"/>
    <mergeCell ref="L506:M506"/>
    <mergeCell ref="N506:O506"/>
    <mergeCell ref="P506:Q506"/>
    <mergeCell ref="F506:G506"/>
    <mergeCell ref="H506:I506"/>
    <mergeCell ref="F496:G496"/>
    <mergeCell ref="B494:C494"/>
    <mergeCell ref="G518:G519"/>
    <mergeCell ref="N477:S477"/>
    <mergeCell ref="F486:G486"/>
    <mergeCell ref="F492:G492"/>
    <mergeCell ref="P516:Q519"/>
    <mergeCell ref="N460:N462"/>
    <mergeCell ref="B479:C479"/>
    <mergeCell ref="F479:G479"/>
    <mergeCell ref="R520:T520"/>
    <mergeCell ref="N546:S547"/>
    <mergeCell ref="E561:I561"/>
    <mergeCell ref="B663:K663"/>
    <mergeCell ref="B651:K651"/>
    <mergeCell ref="B530:G531"/>
    <mergeCell ref="B532:G533"/>
    <mergeCell ref="B534:G535"/>
    <mergeCell ref="Q609:S609"/>
    <mergeCell ref="D477:E477"/>
    <mergeCell ref="F477:G477"/>
    <mergeCell ref="J460:J462"/>
    <mergeCell ref="H502:I505"/>
    <mergeCell ref="N487:S487"/>
    <mergeCell ref="H494:M494"/>
    <mergeCell ref="H495:M495"/>
    <mergeCell ref="B502:C505"/>
    <mergeCell ref="B492:C492"/>
    <mergeCell ref="N476:S476"/>
    <mergeCell ref="Q649:S649"/>
    <mergeCell ref="Q629:S629"/>
    <mergeCell ref="P561:T561"/>
    <mergeCell ref="P562:T562"/>
    <mergeCell ref="K559:O559"/>
    <mergeCell ref="B557:D557"/>
    <mergeCell ref="H484:M484"/>
    <mergeCell ref="E563:I563"/>
    <mergeCell ref="G579:I579"/>
    <mergeCell ref="B560:D560"/>
    <mergeCell ref="B649:D649"/>
    <mergeCell ref="L460:L462"/>
    <mergeCell ref="M460:M462"/>
    <mergeCell ref="G568:I571"/>
    <mergeCell ref="G572:I572"/>
    <mergeCell ref="R426:T426"/>
    <mergeCell ref="M427:O427"/>
    <mergeCell ref="G438:I438"/>
    <mergeCell ref="B499:C499"/>
    <mergeCell ref="B516:E519"/>
    <mergeCell ref="H473:M474"/>
    <mergeCell ref="D460:D462"/>
    <mergeCell ref="M453:N453"/>
    <mergeCell ref="G439:I439"/>
    <mergeCell ref="K516:K519"/>
    <mergeCell ref="F481:G481"/>
    <mergeCell ref="H487:M487"/>
    <mergeCell ref="F490:G491"/>
    <mergeCell ref="J516:J519"/>
    <mergeCell ref="R502:S505"/>
    <mergeCell ref="N502:O505"/>
    <mergeCell ref="J502:K505"/>
    <mergeCell ref="H496:M496"/>
    <mergeCell ref="H479:M479"/>
    <mergeCell ref="F498:G498"/>
    <mergeCell ref="R453:T453"/>
    <mergeCell ref="N490:S491"/>
    <mergeCell ref="F499:G499"/>
    <mergeCell ref="R516:T519"/>
    <mergeCell ref="N478:S478"/>
    <mergeCell ref="N479:S479"/>
    <mergeCell ref="F483:G483"/>
    <mergeCell ref="N486:S486"/>
    <mergeCell ref="H486:M486"/>
    <mergeCell ref="K445:L449"/>
    <mergeCell ref="P445:Q449"/>
    <mergeCell ref="B437:D437"/>
    <mergeCell ref="B609:D609"/>
    <mergeCell ref="G581:I581"/>
    <mergeCell ref="E460:E462"/>
    <mergeCell ref="G457:I459"/>
    <mergeCell ref="J457:L459"/>
    <mergeCell ref="D457:F459"/>
    <mergeCell ref="M457:N459"/>
    <mergeCell ref="N473:S474"/>
    <mergeCell ref="G582:I582"/>
    <mergeCell ref="H480:M480"/>
    <mergeCell ref="H481:M481"/>
    <mergeCell ref="D482:E482"/>
    <mergeCell ref="K561:O561"/>
    <mergeCell ref="K562:O562"/>
    <mergeCell ref="E556:I556"/>
    <mergeCell ref="K560:O560"/>
    <mergeCell ref="E560:I560"/>
    <mergeCell ref="N492:S492"/>
    <mergeCell ref="N493:S493"/>
    <mergeCell ref="H499:M499"/>
    <mergeCell ref="R521:T521"/>
    <mergeCell ref="D502:E505"/>
    <mergeCell ref="P520:Q520"/>
    <mergeCell ref="N480:S480"/>
    <mergeCell ref="N481:S481"/>
    <mergeCell ref="F482:G482"/>
    <mergeCell ref="B495:C495"/>
    <mergeCell ref="D493:E493"/>
    <mergeCell ref="C578:D580"/>
    <mergeCell ref="E578:F580"/>
    <mergeCell ref="B584:B586"/>
    <mergeCell ref="L523:O523"/>
    <mergeCell ref="W382:X384"/>
    <mergeCell ref="C371:C373"/>
    <mergeCell ref="B423:D423"/>
    <mergeCell ref="O282:O285"/>
    <mergeCell ref="J282:J285"/>
    <mergeCell ref="M245:Q275"/>
    <mergeCell ref="O371:O373"/>
    <mergeCell ref="Z385:Z387"/>
    <mergeCell ref="U337:U347"/>
    <mergeCell ref="B320:B330"/>
    <mergeCell ref="B357:O357"/>
    <mergeCell ref="B352:I352"/>
    <mergeCell ref="P385:P387"/>
    <mergeCell ref="Q385:Q387"/>
    <mergeCell ref="F385:F387"/>
    <mergeCell ref="K368:L370"/>
    <mergeCell ref="J385:J387"/>
    <mergeCell ref="Q382:R384"/>
    <mergeCell ref="B313:S316"/>
    <mergeCell ref="G382:H384"/>
    <mergeCell ref="I382:J384"/>
    <mergeCell ref="L338:L345"/>
    <mergeCell ref="O295:O296"/>
    <mergeCell ref="V337:V347"/>
    <mergeCell ref="R320:R330"/>
    <mergeCell ref="L346:N347"/>
    <mergeCell ref="C368:D370"/>
    <mergeCell ref="C385:C387"/>
    <mergeCell ref="I253:J253"/>
    <mergeCell ref="G423:I423"/>
    <mergeCell ref="N385:N387"/>
    <mergeCell ref="C305:C306"/>
    <mergeCell ref="O385:O387"/>
    <mergeCell ref="B358:Q363"/>
    <mergeCell ref="R385:R387"/>
    <mergeCell ref="R371:R373"/>
    <mergeCell ref="H385:H387"/>
    <mergeCell ref="I338:I345"/>
    <mergeCell ref="G385:G387"/>
    <mergeCell ref="P338:P345"/>
    <mergeCell ref="L302:L306"/>
    <mergeCell ref="J338:J345"/>
    <mergeCell ref="G321:G328"/>
    <mergeCell ref="H371:H373"/>
    <mergeCell ref="T337:T347"/>
    <mergeCell ref="J371:J373"/>
    <mergeCell ref="J302:K304"/>
    <mergeCell ref="M329:O330"/>
    <mergeCell ref="C302:H304"/>
    <mergeCell ref="Q368:R370"/>
    <mergeCell ref="D385:D387"/>
    <mergeCell ref="O346:Q347"/>
    <mergeCell ref="K385:K387"/>
    <mergeCell ref="R337:R347"/>
    <mergeCell ref="B368:B370"/>
    <mergeCell ref="E371:E373"/>
    <mergeCell ref="G338:G345"/>
    <mergeCell ref="E385:E387"/>
    <mergeCell ref="M382:N384"/>
    <mergeCell ref="P371:P373"/>
    <mergeCell ref="N338:N345"/>
    <mergeCell ref="L371:L373"/>
    <mergeCell ref="Q371:Q373"/>
    <mergeCell ref="G371:G373"/>
    <mergeCell ref="L81:P81"/>
    <mergeCell ref="Q81:R81"/>
    <mergeCell ref="K371:K373"/>
    <mergeCell ref="K382:L384"/>
    <mergeCell ref="J231:L231"/>
    <mergeCell ref="J190:J192"/>
    <mergeCell ref="B230:J230"/>
    <mergeCell ref="B274:H274"/>
    <mergeCell ref="B253:H253"/>
    <mergeCell ref="T41:T44"/>
    <mergeCell ref="K51:M51"/>
    <mergeCell ref="K52:M52"/>
    <mergeCell ref="K53:M53"/>
    <mergeCell ref="K54:M54"/>
    <mergeCell ref="I78:J79"/>
    <mergeCell ref="M338:M345"/>
    <mergeCell ref="B337:B347"/>
    <mergeCell ref="C337:C347"/>
    <mergeCell ref="D320:O320"/>
    <mergeCell ref="O176:Q176"/>
    <mergeCell ref="B197:D197"/>
    <mergeCell ref="N190:N192"/>
    <mergeCell ref="K190:K192"/>
    <mergeCell ref="E150:E159"/>
    <mergeCell ref="F150:F159"/>
    <mergeCell ref="G150:G159"/>
    <mergeCell ref="D106:D108"/>
    <mergeCell ref="E106:E108"/>
    <mergeCell ref="F106:F108"/>
    <mergeCell ref="G106:G108"/>
    <mergeCell ref="H106:H108"/>
    <mergeCell ref="G305:G306"/>
    <mergeCell ref="M200:M204"/>
    <mergeCell ref="K189:N189"/>
    <mergeCell ref="P202:P204"/>
    <mergeCell ref="S200:T202"/>
    <mergeCell ref="F166:F170"/>
    <mergeCell ref="O189:R189"/>
    <mergeCell ref="C177:C181"/>
    <mergeCell ref="D177:D181"/>
    <mergeCell ref="E177:E181"/>
    <mergeCell ref="R223:R225"/>
    <mergeCell ref="B177:B181"/>
    <mergeCell ref="M222:N222"/>
    <mergeCell ref="O222:P222"/>
    <mergeCell ref="Q222:R222"/>
    <mergeCell ref="X385:X387"/>
    <mergeCell ref="S41:S44"/>
    <mergeCell ref="B69:R74"/>
    <mergeCell ref="B106:B108"/>
    <mergeCell ref="C106:C108"/>
    <mergeCell ref="S80:T80"/>
    <mergeCell ref="Q80:R80"/>
    <mergeCell ref="L80:P80"/>
    <mergeCell ref="S78:T79"/>
    <mergeCell ref="Q78:R79"/>
    <mergeCell ref="L78:P79"/>
    <mergeCell ref="L90:P90"/>
    <mergeCell ref="Q90:R90"/>
    <mergeCell ref="S90:T90"/>
    <mergeCell ref="O41:O44"/>
    <mergeCell ref="S85:T85"/>
    <mergeCell ref="L86:P86"/>
    <mergeCell ref="Q86:R86"/>
    <mergeCell ref="B292:B296"/>
    <mergeCell ref="B246:H246"/>
    <mergeCell ref="G292:H294"/>
    <mergeCell ref="B275:H275"/>
    <mergeCell ref="U190:U192"/>
    <mergeCell ref="R200:R202"/>
    <mergeCell ref="R190:R192"/>
    <mergeCell ref="R198:U198"/>
    <mergeCell ref="T190:T192"/>
    <mergeCell ref="B272:H272"/>
    <mergeCell ref="B282:B285"/>
    <mergeCell ref="C282:C285"/>
    <mergeCell ref="B267:H267"/>
    <mergeCell ref="B258:H258"/>
    <mergeCell ref="H295:H296"/>
    <mergeCell ref="J295:J296"/>
    <mergeCell ref="K295:K296"/>
    <mergeCell ref="U282:V284"/>
    <mergeCell ref="I231:I232"/>
    <mergeCell ref="M231:M232"/>
    <mergeCell ref="E295:E296"/>
    <mergeCell ref="B233:H233"/>
    <mergeCell ref="B235:H235"/>
    <mergeCell ref="E189:E192"/>
    <mergeCell ref="H223:H225"/>
    <mergeCell ref="R295:R296"/>
    <mergeCell ref="P295:P296"/>
    <mergeCell ref="B207:I207"/>
    <mergeCell ref="S189:V189"/>
    <mergeCell ref="S190:S192"/>
    <mergeCell ref="V190:V192"/>
    <mergeCell ref="B198:K205"/>
    <mergeCell ref="B11:E11"/>
    <mergeCell ref="B12:E12"/>
    <mergeCell ref="M206:P206"/>
    <mergeCell ref="B245:H245"/>
    <mergeCell ref="B210:B212"/>
    <mergeCell ref="C210:N211"/>
    <mergeCell ref="B88:F88"/>
    <mergeCell ref="G223:G225"/>
    <mergeCell ref="AG441:AI441"/>
    <mergeCell ref="B231:H232"/>
    <mergeCell ref="O230:Q230"/>
    <mergeCell ref="I256:J256"/>
    <mergeCell ref="I270:J270"/>
    <mergeCell ref="C221:H221"/>
    <mergeCell ref="I271:J271"/>
    <mergeCell ref="I268:J268"/>
    <mergeCell ref="I269:J269"/>
    <mergeCell ref="I248:J248"/>
    <mergeCell ref="I245:J245"/>
    <mergeCell ref="I254:J254"/>
    <mergeCell ref="I272:J272"/>
    <mergeCell ref="I250:J250"/>
    <mergeCell ref="E305:E306"/>
    <mergeCell ref="B247:H247"/>
    <mergeCell ref="B251:H251"/>
    <mergeCell ref="B252:H252"/>
    <mergeCell ref="O368:P370"/>
    <mergeCell ref="B412:G412"/>
    <mergeCell ref="E382:F384"/>
    <mergeCell ref="B260:H260"/>
    <mergeCell ref="D282:D285"/>
    <mergeCell ref="I255:J255"/>
    <mergeCell ref="AG445:AI445"/>
    <mergeCell ref="AG446:AI446"/>
    <mergeCell ref="K444:N444"/>
    <mergeCell ref="AG442:AI442"/>
    <mergeCell ref="R452:T452"/>
    <mergeCell ref="F305:F306"/>
    <mergeCell ref="B262:H262"/>
    <mergeCell ref="B265:H265"/>
    <mergeCell ref="C295:C296"/>
    <mergeCell ref="D295:D296"/>
    <mergeCell ref="F295:F296"/>
    <mergeCell ref="B290:K290"/>
    <mergeCell ref="B264:H264"/>
    <mergeCell ref="B271:H271"/>
    <mergeCell ref="B255:H255"/>
    <mergeCell ref="B259:H259"/>
    <mergeCell ref="B261:H261"/>
    <mergeCell ref="J292:R292"/>
    <mergeCell ref="P293:R294"/>
    <mergeCell ref="H411:M411"/>
    <mergeCell ref="N412:R412"/>
    <mergeCell ref="D329:F330"/>
    <mergeCell ref="I368:J370"/>
    <mergeCell ref="I371:I373"/>
    <mergeCell ref="D321:D328"/>
    <mergeCell ref="E321:E328"/>
    <mergeCell ref="F321:F328"/>
    <mergeCell ref="F338:F345"/>
    <mergeCell ref="C320:C330"/>
    <mergeCell ref="U417:U421"/>
    <mergeCell ref="R282:R285"/>
    <mergeCell ref="B291:D291"/>
    <mergeCell ref="T532:U533"/>
    <mergeCell ref="H534:M535"/>
    <mergeCell ref="N534:S535"/>
    <mergeCell ref="T534:U535"/>
    <mergeCell ref="AG443:AI443"/>
    <mergeCell ref="E584:F586"/>
    <mergeCell ref="G578:I578"/>
    <mergeCell ref="G580:I580"/>
    <mergeCell ref="G577:I577"/>
    <mergeCell ref="G573:I573"/>
    <mergeCell ref="K305:K306"/>
    <mergeCell ref="H321:H328"/>
    <mergeCell ref="S405:W405"/>
    <mergeCell ref="S406:W406"/>
    <mergeCell ref="J569:J571"/>
    <mergeCell ref="L521:O521"/>
    <mergeCell ref="M302:M306"/>
    <mergeCell ref="B353:Q355"/>
    <mergeCell ref="E368:F370"/>
    <mergeCell ref="G368:H370"/>
    <mergeCell ref="F371:F373"/>
    <mergeCell ref="M422:O422"/>
    <mergeCell ref="R422:T422"/>
    <mergeCell ref="R417:T421"/>
    <mergeCell ref="D487:E487"/>
    <mergeCell ref="F487:G487"/>
    <mergeCell ref="N483:S483"/>
    <mergeCell ref="N484:S484"/>
    <mergeCell ref="N485:S485"/>
    <mergeCell ref="B484:C484"/>
    <mergeCell ref="H498:M498"/>
    <mergeCell ref="AG444:AI444"/>
    <mergeCell ref="B588:S589"/>
    <mergeCell ref="G583:I583"/>
    <mergeCell ref="C581:D583"/>
    <mergeCell ref="E581:F583"/>
    <mergeCell ref="B581:B583"/>
    <mergeCell ref="B632:D632"/>
    <mergeCell ref="Q612:S612"/>
    <mergeCell ref="G584:I584"/>
    <mergeCell ref="G585:I585"/>
    <mergeCell ref="G586:I586"/>
    <mergeCell ref="B611:E611"/>
    <mergeCell ref="B612:D612"/>
    <mergeCell ref="B591:E591"/>
    <mergeCell ref="B592:D592"/>
    <mergeCell ref="E575:F577"/>
    <mergeCell ref="B575:B577"/>
    <mergeCell ref="B629:D629"/>
    <mergeCell ref="Q592:S592"/>
    <mergeCell ref="Q632:S632"/>
    <mergeCell ref="B631:E631"/>
    <mergeCell ref="G576:I576"/>
    <mergeCell ref="B578:B580"/>
    <mergeCell ref="B593:J600"/>
    <mergeCell ref="B601:J608"/>
    <mergeCell ref="K593:S600"/>
    <mergeCell ref="K601:S608"/>
    <mergeCell ref="K613:S620"/>
    <mergeCell ref="B621:J628"/>
    <mergeCell ref="B613:J620"/>
    <mergeCell ref="K621:S628"/>
    <mergeCell ref="C584:D586"/>
    <mergeCell ref="C575:D577"/>
    <mergeCell ref="B563:D563"/>
    <mergeCell ref="B528:G529"/>
    <mergeCell ref="B544:G545"/>
    <mergeCell ref="O568:S568"/>
    <mergeCell ref="K569:K571"/>
    <mergeCell ref="B527:E527"/>
    <mergeCell ref="T528:U529"/>
    <mergeCell ref="N528:S529"/>
    <mergeCell ref="H528:M529"/>
    <mergeCell ref="H530:M531"/>
    <mergeCell ref="H532:M533"/>
    <mergeCell ref="N530:S531"/>
    <mergeCell ref="B568:B571"/>
    <mergeCell ref="C568:D571"/>
    <mergeCell ref="E568:F571"/>
    <mergeCell ref="H538:M539"/>
    <mergeCell ref="N538:S539"/>
    <mergeCell ref="T538:U539"/>
    <mergeCell ref="H540:M541"/>
    <mergeCell ref="N540:S541"/>
    <mergeCell ref="T540:U541"/>
    <mergeCell ref="T530:U531"/>
    <mergeCell ref="N532:S533"/>
    <mergeCell ref="N551:S552"/>
    <mergeCell ref="T551:U552"/>
    <mergeCell ref="H542:M543"/>
    <mergeCell ref="N542:S543"/>
    <mergeCell ref="T542:U543"/>
    <mergeCell ref="H544:M545"/>
    <mergeCell ref="N544:S545"/>
    <mergeCell ref="T544:U545"/>
    <mergeCell ref="H546:M547"/>
    <mergeCell ref="P502:Q505"/>
    <mergeCell ref="H475:M475"/>
    <mergeCell ref="D473:E474"/>
    <mergeCell ref="F473:G474"/>
    <mergeCell ref="B472:G472"/>
    <mergeCell ref="B480:C480"/>
    <mergeCell ref="D480:E480"/>
    <mergeCell ref="F480:G480"/>
    <mergeCell ref="M450:N450"/>
    <mergeCell ref="P450:Q450"/>
    <mergeCell ref="H476:M476"/>
    <mergeCell ref="T432:T436"/>
    <mergeCell ref="M445:N449"/>
    <mergeCell ref="K450:L450"/>
    <mergeCell ref="P453:Q453"/>
    <mergeCell ref="B429:D429"/>
    <mergeCell ref="N499:S499"/>
    <mergeCell ref="F460:F462"/>
    <mergeCell ref="G460:G462"/>
    <mergeCell ref="G437:I437"/>
    <mergeCell ref="D483:E483"/>
    <mergeCell ref="B487:C487"/>
    <mergeCell ref="M441:R441"/>
    <mergeCell ref="B445:G449"/>
    <mergeCell ref="M432:R436"/>
    <mergeCell ref="S432:S436"/>
    <mergeCell ref="F432:F436"/>
    <mergeCell ref="V417:V421"/>
    <mergeCell ref="B411:G411"/>
    <mergeCell ref="B410:G410"/>
    <mergeCell ref="H410:M410"/>
    <mergeCell ref="G417:I421"/>
    <mergeCell ref="J417:J421"/>
    <mergeCell ref="K417:K421"/>
    <mergeCell ref="M417:O421"/>
    <mergeCell ref="F417:F421"/>
    <mergeCell ref="S412:W412"/>
    <mergeCell ref="H477:M477"/>
    <mergeCell ref="H478:M478"/>
    <mergeCell ref="B475:C475"/>
    <mergeCell ref="D475:E475"/>
    <mergeCell ref="B457:B462"/>
    <mergeCell ref="K453:L453"/>
    <mergeCell ref="M423:O423"/>
    <mergeCell ref="B454:G454"/>
    <mergeCell ref="M429:O429"/>
    <mergeCell ref="M428:O428"/>
    <mergeCell ref="B441:D441"/>
    <mergeCell ref="B442:D442"/>
    <mergeCell ref="G442:I442"/>
    <mergeCell ref="B432:D436"/>
    <mergeCell ref="E432:E436"/>
    <mergeCell ref="R428:T428"/>
    <mergeCell ref="P417:P421"/>
    <mergeCell ref="Q417:Q421"/>
    <mergeCell ref="R429:T429"/>
    <mergeCell ref="B424:D424"/>
    <mergeCell ref="B417:D421"/>
    <mergeCell ref="E417:E421"/>
    <mergeCell ref="AK436:AK440"/>
    <mergeCell ref="B476:C476"/>
    <mergeCell ref="B482:C482"/>
    <mergeCell ref="K454:L454"/>
    <mergeCell ref="M454:N454"/>
    <mergeCell ref="P454:Q454"/>
    <mergeCell ref="U453:V453"/>
    <mergeCell ref="AJ436:AJ440"/>
    <mergeCell ref="B453:G453"/>
    <mergeCell ref="R454:T454"/>
    <mergeCell ref="K432:K436"/>
    <mergeCell ref="P452:Q452"/>
    <mergeCell ref="R445:T449"/>
    <mergeCell ref="B451:G451"/>
    <mergeCell ref="K451:L451"/>
    <mergeCell ref="M451:N451"/>
    <mergeCell ref="P451:Q451"/>
    <mergeCell ref="R451:T451"/>
    <mergeCell ref="H460:H462"/>
    <mergeCell ref="I460:I462"/>
    <mergeCell ref="R450:T450"/>
    <mergeCell ref="M438:R438"/>
    <mergeCell ref="M439:R439"/>
    <mergeCell ref="M440:R440"/>
    <mergeCell ref="G441:I441"/>
    <mergeCell ref="C457:C462"/>
    <mergeCell ref="B440:D440"/>
    <mergeCell ref="B444:E444"/>
    <mergeCell ref="O445:O449"/>
    <mergeCell ref="M437:R437"/>
    <mergeCell ref="U451:V451"/>
    <mergeCell ref="AG436:AI440"/>
    <mergeCell ref="O190:O192"/>
    <mergeCell ref="P190:P192"/>
    <mergeCell ref="Q190:Q192"/>
    <mergeCell ref="I223:I225"/>
    <mergeCell ref="B496:C496"/>
    <mergeCell ref="D496:E496"/>
    <mergeCell ref="D485:E485"/>
    <mergeCell ref="F484:G484"/>
    <mergeCell ref="B485:C485"/>
    <mergeCell ref="B481:C481"/>
    <mergeCell ref="B473:C474"/>
    <mergeCell ref="D492:E492"/>
    <mergeCell ref="B490:C491"/>
    <mergeCell ref="D490:E491"/>
    <mergeCell ref="K452:L452"/>
    <mergeCell ref="D486:E486"/>
    <mergeCell ref="I302:I306"/>
    <mergeCell ref="M295:M296"/>
    <mergeCell ref="N295:N296"/>
    <mergeCell ref="G295:G296"/>
    <mergeCell ref="N407:R407"/>
    <mergeCell ref="N408:R408"/>
    <mergeCell ref="N409:R409"/>
    <mergeCell ref="E337:E347"/>
    <mergeCell ref="F346:H347"/>
    <mergeCell ref="B438:D438"/>
    <mergeCell ref="M442:R442"/>
    <mergeCell ref="G426:I426"/>
    <mergeCell ref="G427:I427"/>
    <mergeCell ref="M426:O426"/>
    <mergeCell ref="D481:E481"/>
    <mergeCell ref="Q295:Q296"/>
    <mergeCell ref="B470:I470"/>
    <mergeCell ref="B450:G450"/>
    <mergeCell ref="R427:T427"/>
    <mergeCell ref="R424:T424"/>
    <mergeCell ref="B263:H263"/>
    <mergeCell ref="K150:K159"/>
    <mergeCell ref="M150:M159"/>
    <mergeCell ref="N150:N159"/>
    <mergeCell ref="B234:H234"/>
    <mergeCell ref="B237:H237"/>
    <mergeCell ref="B238:H238"/>
    <mergeCell ref="N202:N204"/>
    <mergeCell ref="M244:O244"/>
    <mergeCell ref="C222:D222"/>
    <mergeCell ref="E222:F222"/>
    <mergeCell ref="C223:C225"/>
    <mergeCell ref="D223:D225"/>
    <mergeCell ref="E223:E225"/>
    <mergeCell ref="F223:F225"/>
    <mergeCell ref="C188:F188"/>
    <mergeCell ref="C166:C170"/>
    <mergeCell ref="G190:G192"/>
    <mergeCell ref="H190:H192"/>
    <mergeCell ref="I190:I192"/>
    <mergeCell ref="C189:C192"/>
    <mergeCell ref="D189:D192"/>
    <mergeCell ref="B236:H236"/>
    <mergeCell ref="J293:O294"/>
    <mergeCell ref="B254:H254"/>
    <mergeCell ref="B248:H248"/>
    <mergeCell ref="B249:H249"/>
    <mergeCell ref="B250:H250"/>
    <mergeCell ref="B2:T3"/>
    <mergeCell ref="B4:T5"/>
    <mergeCell ref="M282:N284"/>
    <mergeCell ref="K282:L284"/>
    <mergeCell ref="H282:I284"/>
    <mergeCell ref="S282:T284"/>
    <mergeCell ref="E282:F284"/>
    <mergeCell ref="B269:H269"/>
    <mergeCell ref="B270:H270"/>
    <mergeCell ref="B268:H268"/>
    <mergeCell ref="N321:N328"/>
    <mergeCell ref="L295:L296"/>
    <mergeCell ref="G282:G285"/>
    <mergeCell ref="C292:D294"/>
    <mergeCell ref="B256:H256"/>
    <mergeCell ref="B257:H257"/>
    <mergeCell ref="B266:H266"/>
    <mergeCell ref="B166:B170"/>
    <mergeCell ref="R31:V37"/>
    <mergeCell ref="U200:U202"/>
    <mergeCell ref="D166:D170"/>
    <mergeCell ref="E166:E170"/>
    <mergeCell ref="J223:J225"/>
    <mergeCell ref="K223:K225"/>
    <mergeCell ref="L223:L225"/>
    <mergeCell ref="M198:P198"/>
    <mergeCell ref="N200:P201"/>
    <mergeCell ref="N223:N225"/>
    <mergeCell ref="O223:O225"/>
    <mergeCell ref="O221:T221"/>
    <mergeCell ref="L190:L192"/>
    <mergeCell ref="M190:M192"/>
    <mergeCell ref="T546:U547"/>
    <mergeCell ref="N401:R402"/>
    <mergeCell ref="S403:W403"/>
    <mergeCell ref="S404:W404"/>
    <mergeCell ref="S401:W402"/>
    <mergeCell ref="B30:G30"/>
    <mergeCell ref="S407:W407"/>
    <mergeCell ref="S408:W408"/>
    <mergeCell ref="S409:W409"/>
    <mergeCell ref="S410:W410"/>
    <mergeCell ref="N403:R403"/>
    <mergeCell ref="N404:R404"/>
    <mergeCell ref="N405:R405"/>
    <mergeCell ref="N406:R406"/>
    <mergeCell ref="N410:R410"/>
    <mergeCell ref="H536:M537"/>
    <mergeCell ref="N536:S537"/>
    <mergeCell ref="T536:U537"/>
    <mergeCell ref="K460:K462"/>
    <mergeCell ref="L502:M505"/>
    <mergeCell ref="M452:N452"/>
    <mergeCell ref="U454:V454"/>
    <mergeCell ref="U445:V449"/>
    <mergeCell ref="U452:V452"/>
    <mergeCell ref="U450:V450"/>
    <mergeCell ref="N482:S482"/>
    <mergeCell ref="H497:M497"/>
    <mergeCell ref="H445:H449"/>
    <mergeCell ref="I445:I449"/>
    <mergeCell ref="H485:M485"/>
    <mergeCell ref="N496:S496"/>
    <mergeCell ref="B467:S468"/>
    <mergeCell ref="B633:J640"/>
    <mergeCell ref="K633:S640"/>
    <mergeCell ref="B641:J648"/>
    <mergeCell ref="K641:S648"/>
    <mergeCell ref="B653:S661"/>
    <mergeCell ref="B665:S673"/>
    <mergeCell ref="B380:H380"/>
    <mergeCell ref="O382:P384"/>
    <mergeCell ref="M368:N370"/>
    <mergeCell ref="M371:M373"/>
    <mergeCell ref="N371:N373"/>
    <mergeCell ref="S382:T384"/>
    <mergeCell ref="S385:S387"/>
    <mergeCell ref="T385:T387"/>
    <mergeCell ref="U382:V384"/>
    <mergeCell ref="U385:U387"/>
    <mergeCell ref="V385:V387"/>
    <mergeCell ref="B382:B384"/>
    <mergeCell ref="B385:B387"/>
    <mergeCell ref="C382:D384"/>
    <mergeCell ref="H551:M552"/>
    <mergeCell ref="B550:G550"/>
    <mergeCell ref="H550:M550"/>
    <mergeCell ref="N550:S550"/>
    <mergeCell ref="G516:I517"/>
    <mergeCell ref="P521:Q521"/>
    <mergeCell ref="B546:G547"/>
    <mergeCell ref="D499:E499"/>
    <mergeCell ref="B395:U398"/>
    <mergeCell ref="B394:D394"/>
    <mergeCell ref="G432:I436"/>
    <mergeCell ref="J432:J436"/>
  </mergeCells>
  <dataValidations count="10">
    <dataValidation type="list" allowBlank="1" showInputMessage="1" showErrorMessage="1" sqref="E556:I556 E558:I559 I267:I274 I253:J253 I249 J251 J268:J272">
      <formula1>confirmare</formula1>
    </dataValidation>
    <dataValidation type="list" allowBlank="1" showInputMessage="1" showErrorMessage="1" sqref="K520:K523">
      <formula1>transport</formula1>
    </dataValidation>
    <dataValidation type="textLength" operator="lessThan" allowBlank="1" showInputMessage="1" showErrorMessage="1" errorTitle="Limită de caractere introduse!!!" error="Nu se va introduce mai mult de 10 caractere. Nu treceți limita chenarului prestabilit!!!" sqref="V233:W233 C226:D228">
      <formula1>11</formula1>
    </dataValidation>
    <dataValidation type="list" allowBlank="1" showInputMessage="1" showErrorMessage="1" sqref="C222:T222">
      <formula1>profil</formula1>
    </dataValidation>
    <dataValidation type="list" showInputMessage="1" showErrorMessage="1" sqref="K45:K61">
      <formula1>disciplina</formula1>
    </dataValidation>
    <dataValidation type="list" allowBlank="1" showInputMessage="1" showErrorMessage="1" sqref="F16:M16">
      <formula1>Plancadru</formula1>
    </dataValidation>
    <dataValidation type="list" allowBlank="1" showInputMessage="1" showErrorMessage="1" sqref="F21:O21">
      <formula1>Schimburi</formula1>
    </dataValidation>
    <dataValidation type="list" allowBlank="1" showInputMessage="1" showErrorMessage="1" sqref="F22:O22">
      <formula1>tipuri</formula1>
    </dataValidation>
    <dataValidation type="list" allowBlank="1" showInputMessage="1" showErrorMessage="1" sqref="F23:O23">
      <formula1>forma</formula1>
    </dataValidation>
    <dataValidation type="list" allowBlank="1" showInputMessage="1" showErrorMessage="1" sqref="F10:O10">
      <formula1>Raion</formula1>
    </dataValidation>
  </dataValidations>
  <hyperlinks>
    <hyperlink ref="F19" r:id="rId1"/>
  </hyperlinks>
  <pageMargins left="0.17" right="0.17" top="0" bottom="0" header="0" footer="0"/>
  <pageSetup paperSize="9" scale="58" orientation="landscape" verticalDpi="180" r:id="rId2"/>
  <headerFooter>
    <oddFooter>&amp;C&amp;P</oddFooter>
  </headerFooter>
  <rowBreaks count="15" manualBreakCount="15">
    <brk id="57" max="25" man="1"/>
    <brk id="114" max="25" man="1"/>
    <brk id="147" max="25" man="1"/>
    <brk id="184" max="25" man="1"/>
    <brk id="228" max="25" man="1"/>
    <brk id="280" max="25" man="1"/>
    <brk id="334" max="25" man="1"/>
    <brk id="364" max="25" man="1"/>
    <brk id="399" max="25" man="1"/>
    <brk id="430" max="25" man="1"/>
    <brk id="466" max="25" man="1"/>
    <brk id="524" max="25" man="1"/>
    <brk id="573" max="25" man="1"/>
    <brk id="599" max="25" man="1"/>
    <brk id="627" max="25" man="1"/>
  </rowBreaks>
</worksheet>
</file>

<file path=xl/worksheets/sheet2.xml><?xml version="1.0" encoding="utf-8"?>
<worksheet xmlns="http://schemas.openxmlformats.org/spreadsheetml/2006/main" xmlns:r="http://schemas.openxmlformats.org/officeDocument/2006/relationships">
  <dimension ref="B1:D476"/>
  <sheetViews>
    <sheetView topLeftCell="B1" zoomScale="90" zoomScaleNormal="90" zoomScalePageLayoutView="85" workbookViewId="0">
      <selection activeCell="B58" sqref="B58"/>
    </sheetView>
  </sheetViews>
  <sheetFormatPr defaultRowHeight="15"/>
  <cols>
    <col min="2" max="2" width="62.7109375" customWidth="1"/>
    <col min="3" max="3" width="91.5703125" customWidth="1"/>
  </cols>
  <sheetData>
    <row r="1" spans="2:4">
      <c r="B1" s="5"/>
      <c r="C1" s="5"/>
      <c r="D1" s="5"/>
    </row>
    <row r="2" spans="2:4" ht="18.75">
      <c r="B2" s="282" t="s">
        <v>1015</v>
      </c>
      <c r="C2" s="283"/>
      <c r="D2" s="5"/>
    </row>
    <row r="3" spans="2:4" ht="15.75">
      <c r="B3" s="284" t="s">
        <v>792</v>
      </c>
      <c r="C3" s="283"/>
      <c r="D3" s="5"/>
    </row>
    <row r="4" spans="2:4">
      <c r="B4" s="283"/>
      <c r="C4" s="283"/>
      <c r="D4" s="5"/>
    </row>
    <row r="5" spans="2:4" ht="45.75" customHeight="1" thickBot="1">
      <c r="B5" s="1470" t="s">
        <v>931</v>
      </c>
      <c r="C5" s="1470"/>
      <c r="D5" s="5"/>
    </row>
    <row r="6" spans="2:4" ht="58.5" customHeight="1" thickBot="1">
      <c r="B6" s="1476" t="s">
        <v>668</v>
      </c>
      <c r="C6" s="1477"/>
      <c r="D6" s="5"/>
    </row>
    <row r="7" spans="2:4">
      <c r="B7" s="5"/>
      <c r="C7" s="5"/>
      <c r="D7" s="5"/>
    </row>
    <row r="8" spans="2:4" ht="18.75">
      <c r="B8" s="311" t="s">
        <v>424</v>
      </c>
      <c r="C8" s="311" t="s">
        <v>425</v>
      </c>
      <c r="D8" s="5"/>
    </row>
    <row r="9" spans="2:4">
      <c r="B9" s="1473" t="s">
        <v>0</v>
      </c>
      <c r="C9" s="1475"/>
      <c r="D9" s="5"/>
    </row>
    <row r="10" spans="2:4" ht="30">
      <c r="B10" s="285" t="s">
        <v>137</v>
      </c>
      <c r="C10" s="286" t="s">
        <v>951</v>
      </c>
      <c r="D10" s="5"/>
    </row>
    <row r="11" spans="2:4">
      <c r="B11" s="285" t="s">
        <v>1</v>
      </c>
      <c r="C11" s="287" t="s">
        <v>430</v>
      </c>
      <c r="D11" s="68"/>
    </row>
    <row r="12" spans="2:4">
      <c r="B12" s="285" t="s">
        <v>2</v>
      </c>
      <c r="C12" s="288" t="s">
        <v>426</v>
      </c>
      <c r="D12" s="68"/>
    </row>
    <row r="13" spans="2:4">
      <c r="B13" s="285" t="s">
        <v>3</v>
      </c>
      <c r="C13" s="286" t="s">
        <v>431</v>
      </c>
      <c r="D13" s="69"/>
    </row>
    <row r="14" spans="2:4">
      <c r="B14" s="285" t="s">
        <v>795</v>
      </c>
      <c r="C14" s="286" t="s">
        <v>794</v>
      </c>
      <c r="D14" s="69"/>
    </row>
    <row r="15" spans="2:4">
      <c r="B15" s="285" t="s">
        <v>93</v>
      </c>
      <c r="C15" s="286" t="s">
        <v>660</v>
      </c>
      <c r="D15" s="69"/>
    </row>
    <row r="16" spans="2:4" ht="30">
      <c r="B16" s="285" t="s">
        <v>779</v>
      </c>
      <c r="C16" s="289" t="s">
        <v>950</v>
      </c>
      <c r="D16" s="69"/>
    </row>
    <row r="17" spans="2:4">
      <c r="B17" s="285" t="s">
        <v>4</v>
      </c>
      <c r="C17" s="288" t="s">
        <v>429</v>
      </c>
      <c r="D17" s="69"/>
    </row>
    <row r="18" spans="2:4">
      <c r="B18" s="285" t="s">
        <v>5</v>
      </c>
      <c r="C18" s="288" t="s">
        <v>427</v>
      </c>
      <c r="D18" s="69"/>
    </row>
    <row r="19" spans="2:4">
      <c r="B19" s="285" t="s">
        <v>6</v>
      </c>
      <c r="C19" s="288" t="s">
        <v>428</v>
      </c>
      <c r="D19" s="69"/>
    </row>
    <row r="20" spans="2:4">
      <c r="B20" s="285" t="s">
        <v>7</v>
      </c>
      <c r="C20" s="288" t="s">
        <v>433</v>
      </c>
      <c r="D20" s="68"/>
    </row>
    <row r="21" spans="2:4">
      <c r="B21" s="285" t="s">
        <v>8</v>
      </c>
      <c r="C21" s="286" t="s">
        <v>973</v>
      </c>
      <c r="D21" s="69"/>
    </row>
    <row r="22" spans="2:4">
      <c r="B22" s="285" t="s">
        <v>9</v>
      </c>
      <c r="C22" s="286" t="s">
        <v>974</v>
      </c>
      <c r="D22" s="69"/>
    </row>
    <row r="23" spans="2:4">
      <c r="B23" s="285" t="s">
        <v>793</v>
      </c>
      <c r="C23" s="286" t="s">
        <v>975</v>
      </c>
      <c r="D23" s="68"/>
    </row>
    <row r="24" spans="2:4">
      <c r="B24" s="1473" t="s">
        <v>411</v>
      </c>
      <c r="C24" s="1474"/>
      <c r="D24" s="5"/>
    </row>
    <row r="25" spans="2:4">
      <c r="B25" s="1473" t="s">
        <v>206</v>
      </c>
      <c r="C25" s="1474"/>
      <c r="D25" s="5"/>
    </row>
    <row r="26" spans="2:4" ht="30">
      <c r="B26" s="285" t="s">
        <v>1016</v>
      </c>
      <c r="C26" s="287" t="s">
        <v>1030</v>
      </c>
      <c r="D26" s="68"/>
    </row>
    <row r="27" spans="2:4">
      <c r="B27" s="285" t="s">
        <v>1017</v>
      </c>
      <c r="C27" s="287" t="s">
        <v>1031</v>
      </c>
      <c r="D27" s="68"/>
    </row>
    <row r="28" spans="2:4">
      <c r="B28" s="285" t="s">
        <v>1018</v>
      </c>
      <c r="C28" s="287" t="s">
        <v>1032</v>
      </c>
      <c r="D28" s="70"/>
    </row>
    <row r="29" spans="2:4">
      <c r="B29" s="285" t="s">
        <v>1019</v>
      </c>
      <c r="C29" s="287" t="s">
        <v>1033</v>
      </c>
      <c r="D29" s="70"/>
    </row>
    <row r="30" spans="2:4" ht="14.25" customHeight="1">
      <c r="B30" s="285" t="s">
        <v>1020</v>
      </c>
      <c r="C30" s="287" t="s">
        <v>1034</v>
      </c>
      <c r="D30" s="70"/>
    </row>
    <row r="31" spans="2:4" ht="14.25" customHeight="1">
      <c r="B31" s="285" t="s">
        <v>1021</v>
      </c>
      <c r="C31" s="287" t="s">
        <v>1035</v>
      </c>
      <c r="D31" s="70"/>
    </row>
    <row r="32" spans="2:4" ht="30">
      <c r="B32" s="285" t="s">
        <v>12</v>
      </c>
      <c r="C32" s="287" t="s">
        <v>768</v>
      </c>
      <c r="D32" s="70"/>
    </row>
    <row r="33" spans="2:4">
      <c r="B33" s="285" t="s">
        <v>1022</v>
      </c>
      <c r="C33" s="287" t="s">
        <v>1036</v>
      </c>
      <c r="D33" s="70"/>
    </row>
    <row r="34" spans="2:4" ht="45">
      <c r="B34" s="285" t="s">
        <v>1023</v>
      </c>
      <c r="C34" s="287" t="s">
        <v>1037</v>
      </c>
      <c r="D34" s="68"/>
    </row>
    <row r="35" spans="2:4">
      <c r="B35" s="285" t="s">
        <v>1024</v>
      </c>
      <c r="C35" s="287" t="s">
        <v>1038</v>
      </c>
      <c r="D35" s="68"/>
    </row>
    <row r="36" spans="2:4">
      <c r="B36" s="285" t="s">
        <v>1025</v>
      </c>
      <c r="C36" s="287" t="s">
        <v>1039</v>
      </c>
      <c r="D36" s="70"/>
    </row>
    <row r="37" spans="2:4">
      <c r="B37" s="285" t="s">
        <v>1026</v>
      </c>
      <c r="C37" s="287" t="s">
        <v>1040</v>
      </c>
      <c r="D37" s="70"/>
    </row>
    <row r="38" spans="2:4" ht="15" customHeight="1">
      <c r="B38" s="285" t="s">
        <v>1027</v>
      </c>
      <c r="C38" s="287" t="s">
        <v>1041</v>
      </c>
      <c r="D38" s="70"/>
    </row>
    <row r="39" spans="2:4" ht="30">
      <c r="B39" s="285" t="s">
        <v>1028</v>
      </c>
      <c r="C39" s="287" t="s">
        <v>1042</v>
      </c>
      <c r="D39" s="70"/>
    </row>
    <row r="40" spans="2:4" ht="30">
      <c r="B40" s="285" t="s">
        <v>13</v>
      </c>
      <c r="C40" s="287" t="s">
        <v>1085</v>
      </c>
      <c r="D40" s="68"/>
    </row>
    <row r="41" spans="2:4">
      <c r="B41" s="290" t="s">
        <v>1029</v>
      </c>
      <c r="C41" s="287" t="s">
        <v>1086</v>
      </c>
      <c r="D41" s="68"/>
    </row>
    <row r="42" spans="2:4" ht="15" customHeight="1">
      <c r="B42" s="285" t="s">
        <v>11</v>
      </c>
      <c r="C42" s="287" t="s">
        <v>976</v>
      </c>
      <c r="D42" s="68"/>
    </row>
    <row r="43" spans="2:4" ht="15" customHeight="1" thickBot="1">
      <c r="B43" s="1471" t="s">
        <v>1084</v>
      </c>
      <c r="C43" s="1472"/>
      <c r="D43" s="71"/>
    </row>
    <row r="44" spans="2:4" ht="75">
      <c r="B44" s="291" t="s">
        <v>856</v>
      </c>
      <c r="C44" s="292" t="s">
        <v>977</v>
      </c>
      <c r="D44" s="68"/>
    </row>
    <row r="45" spans="2:4" ht="45">
      <c r="B45" s="285" t="s">
        <v>337</v>
      </c>
      <c r="C45" s="287" t="s">
        <v>1009</v>
      </c>
      <c r="D45" s="68"/>
    </row>
    <row r="46" spans="2:4" ht="45">
      <c r="B46" s="285" t="s">
        <v>332</v>
      </c>
      <c r="C46" s="287" t="s">
        <v>955</v>
      </c>
      <c r="D46" s="68"/>
    </row>
    <row r="47" spans="2:4" ht="45">
      <c r="B47" s="285" t="s">
        <v>333</v>
      </c>
      <c r="C47" s="287" t="s">
        <v>956</v>
      </c>
      <c r="D47" s="68"/>
    </row>
    <row r="48" spans="2:4" ht="45">
      <c r="B48" s="285" t="s">
        <v>334</v>
      </c>
      <c r="C48" s="287" t="s">
        <v>957</v>
      </c>
      <c r="D48" s="68"/>
    </row>
    <row r="49" spans="2:4" ht="45">
      <c r="B49" s="285" t="s">
        <v>335</v>
      </c>
      <c r="C49" s="287" t="s">
        <v>958</v>
      </c>
      <c r="D49" s="68"/>
    </row>
    <row r="50" spans="2:4" ht="30">
      <c r="B50" s="285" t="s">
        <v>336</v>
      </c>
      <c r="C50" s="287" t="s">
        <v>959</v>
      </c>
      <c r="D50" s="68"/>
    </row>
    <row r="51" spans="2:4" ht="45">
      <c r="B51" s="285" t="s">
        <v>338</v>
      </c>
      <c r="C51" s="287" t="s">
        <v>960</v>
      </c>
      <c r="D51" s="68"/>
    </row>
    <row r="52" spans="2:4" ht="45">
      <c r="B52" s="285" t="s">
        <v>814</v>
      </c>
      <c r="C52" s="287" t="s">
        <v>961</v>
      </c>
      <c r="D52" s="68"/>
    </row>
    <row r="53" spans="2:4" ht="45">
      <c r="B53" s="285" t="s">
        <v>339</v>
      </c>
      <c r="C53" s="287" t="s">
        <v>962</v>
      </c>
      <c r="D53" s="68"/>
    </row>
    <row r="54" spans="2:4" ht="30">
      <c r="B54" s="285" t="s">
        <v>340</v>
      </c>
      <c r="C54" s="287" t="s">
        <v>963</v>
      </c>
      <c r="D54" s="68"/>
    </row>
    <row r="55" spans="2:4" ht="30">
      <c r="B55" s="285" t="s">
        <v>341</v>
      </c>
      <c r="C55" s="287" t="s">
        <v>964</v>
      </c>
      <c r="D55" s="68"/>
    </row>
    <row r="56" spans="2:4" ht="30">
      <c r="B56" s="285" t="s">
        <v>342</v>
      </c>
      <c r="C56" s="287" t="s">
        <v>965</v>
      </c>
      <c r="D56" s="68"/>
    </row>
    <row r="57" spans="2:4" ht="30">
      <c r="B57" s="285" t="s">
        <v>343</v>
      </c>
      <c r="C57" s="287" t="s">
        <v>966</v>
      </c>
      <c r="D57" s="68"/>
    </row>
    <row r="58" spans="2:4" ht="30">
      <c r="B58" s="285" t="s">
        <v>815</v>
      </c>
      <c r="C58" s="287" t="s">
        <v>967</v>
      </c>
      <c r="D58" s="68"/>
    </row>
    <row r="59" spans="2:4" ht="30">
      <c r="B59" s="285" t="s">
        <v>816</v>
      </c>
      <c r="C59" s="287" t="s">
        <v>968</v>
      </c>
      <c r="D59" s="68"/>
    </row>
    <row r="60" spans="2:4" ht="30">
      <c r="B60" s="285" t="s">
        <v>18</v>
      </c>
      <c r="C60" s="287" t="s">
        <v>969</v>
      </c>
      <c r="D60" s="68"/>
    </row>
    <row r="61" spans="2:4">
      <c r="B61" s="285" t="s">
        <v>20</v>
      </c>
      <c r="C61" s="287" t="s">
        <v>970</v>
      </c>
      <c r="D61" s="68"/>
    </row>
    <row r="62" spans="2:4" ht="30">
      <c r="B62" s="285" t="s">
        <v>21</v>
      </c>
      <c r="C62" s="287" t="s">
        <v>978</v>
      </c>
      <c r="D62" s="68"/>
    </row>
    <row r="63" spans="2:4" ht="30">
      <c r="B63" s="293" t="s">
        <v>891</v>
      </c>
      <c r="C63" s="286" t="s">
        <v>769</v>
      </c>
      <c r="D63" s="69"/>
    </row>
    <row r="64" spans="2:4" ht="30">
      <c r="B64" s="285" t="s">
        <v>1046</v>
      </c>
      <c r="C64" s="287" t="s">
        <v>770</v>
      </c>
      <c r="D64" s="68"/>
    </row>
    <row r="65" spans="2:4" ht="30">
      <c r="B65" s="285" t="s">
        <v>1045</v>
      </c>
      <c r="C65" s="287" t="s">
        <v>952</v>
      </c>
      <c r="D65" s="68"/>
    </row>
    <row r="66" spans="2:4" ht="30">
      <c r="B66" s="285" t="s">
        <v>199</v>
      </c>
      <c r="C66" s="286" t="s">
        <v>823</v>
      </c>
      <c r="D66" s="5"/>
    </row>
    <row r="67" spans="2:4">
      <c r="B67" s="285" t="s">
        <v>412</v>
      </c>
      <c r="C67" s="286" t="s">
        <v>1010</v>
      </c>
      <c r="D67" s="5"/>
    </row>
    <row r="68" spans="2:4">
      <c r="B68" s="285" t="s">
        <v>440</v>
      </c>
      <c r="C68" s="286" t="s">
        <v>441</v>
      </c>
      <c r="D68" s="5"/>
    </row>
    <row r="69" spans="2:4" ht="15.75" customHeight="1">
      <c r="B69" s="285" t="s">
        <v>818</v>
      </c>
      <c r="C69" s="286" t="s">
        <v>817</v>
      </c>
      <c r="D69" s="5"/>
    </row>
    <row r="70" spans="2:4" ht="14.25" customHeight="1">
      <c r="B70" s="285" t="s">
        <v>442</v>
      </c>
      <c r="C70" s="286" t="s">
        <v>948</v>
      </c>
      <c r="D70" s="5"/>
    </row>
    <row r="71" spans="2:4">
      <c r="B71" s="285" t="s">
        <v>1007</v>
      </c>
      <c r="C71" s="286" t="s">
        <v>1008</v>
      </c>
      <c r="D71" s="5"/>
    </row>
    <row r="72" spans="2:4" ht="30">
      <c r="B72" s="285" t="s">
        <v>435</v>
      </c>
      <c r="C72" s="294" t="s">
        <v>949</v>
      </c>
      <c r="D72" s="5"/>
    </row>
    <row r="73" spans="2:4" ht="19.5">
      <c r="B73" s="1464" t="s">
        <v>1083</v>
      </c>
      <c r="C73" s="1465"/>
      <c r="D73" s="72"/>
    </row>
    <row r="74" spans="2:4" ht="30">
      <c r="B74" s="285" t="s">
        <v>413</v>
      </c>
      <c r="C74" s="286" t="s">
        <v>824</v>
      </c>
      <c r="D74" s="5"/>
    </row>
    <row r="75" spans="2:4" ht="30">
      <c r="B75" s="285" t="s">
        <v>414</v>
      </c>
      <c r="C75" s="286" t="s">
        <v>443</v>
      </c>
      <c r="D75" s="5"/>
    </row>
    <row r="76" spans="2:4">
      <c r="B76" s="285" t="s">
        <v>170</v>
      </c>
      <c r="C76" s="286" t="s">
        <v>672</v>
      </c>
      <c r="D76" s="5"/>
    </row>
    <row r="77" spans="2:4" ht="16.5" customHeight="1">
      <c r="B77" s="1464" t="s">
        <v>209</v>
      </c>
      <c r="C77" s="1465"/>
      <c r="D77" s="71"/>
    </row>
    <row r="78" spans="2:4">
      <c r="B78" s="285" t="s">
        <v>210</v>
      </c>
      <c r="C78" s="286" t="s">
        <v>674</v>
      </c>
      <c r="D78" s="5"/>
    </row>
    <row r="79" spans="2:4">
      <c r="B79" s="285" t="s">
        <v>211</v>
      </c>
      <c r="C79" s="286" t="s">
        <v>447</v>
      </c>
      <c r="D79" s="5"/>
    </row>
    <row r="80" spans="2:4">
      <c r="B80" s="285" t="s">
        <v>701</v>
      </c>
      <c r="C80" s="286" t="s">
        <v>448</v>
      </c>
      <c r="D80" s="5"/>
    </row>
    <row r="81" spans="2:4">
      <c r="B81" s="285" t="s">
        <v>213</v>
      </c>
      <c r="C81" s="286" t="s">
        <v>449</v>
      </c>
      <c r="D81" s="5"/>
    </row>
    <row r="82" spans="2:4">
      <c r="B82" s="285" t="s">
        <v>700</v>
      </c>
      <c r="C82" s="286" t="s">
        <v>450</v>
      </c>
      <c r="D82" s="5"/>
    </row>
    <row r="83" spans="2:4">
      <c r="B83" s="285" t="s">
        <v>386</v>
      </c>
      <c r="C83" s="286" t="s">
        <v>451</v>
      </c>
      <c r="D83" s="5"/>
    </row>
    <row r="84" spans="2:4">
      <c r="B84" s="285" t="s">
        <v>700</v>
      </c>
      <c r="C84" s="286" t="s">
        <v>452</v>
      </c>
      <c r="D84" s="5"/>
    </row>
    <row r="85" spans="2:4">
      <c r="B85" s="285" t="s">
        <v>445</v>
      </c>
      <c r="C85" s="286" t="s">
        <v>453</v>
      </c>
      <c r="D85" s="5"/>
    </row>
    <row r="86" spans="2:4">
      <c r="B86" s="285" t="s">
        <v>446</v>
      </c>
      <c r="C86" s="286" t="s">
        <v>454</v>
      </c>
      <c r="D86" s="5"/>
    </row>
    <row r="87" spans="2:4">
      <c r="B87" s="285" t="s">
        <v>466</v>
      </c>
      <c r="C87" s="286" t="s">
        <v>675</v>
      </c>
      <c r="D87" s="5"/>
    </row>
    <row r="88" spans="2:4">
      <c r="B88" s="285" t="s">
        <v>459</v>
      </c>
      <c r="C88" s="286" t="s">
        <v>462</v>
      </c>
      <c r="D88" s="5"/>
    </row>
    <row r="89" spans="2:4">
      <c r="B89" s="285" t="s">
        <v>460</v>
      </c>
      <c r="C89" s="294" t="s">
        <v>464</v>
      </c>
      <c r="D89" s="5"/>
    </row>
    <row r="90" spans="2:4">
      <c r="B90" s="285" t="s">
        <v>461</v>
      </c>
      <c r="C90" s="294" t="s">
        <v>463</v>
      </c>
      <c r="D90" s="5"/>
    </row>
    <row r="91" spans="2:4" ht="16.5" customHeight="1">
      <c r="B91" s="1464" t="s">
        <v>1082</v>
      </c>
      <c r="C91" s="1465"/>
      <c r="D91" s="73"/>
    </row>
    <row r="92" spans="2:4" s="75" customFormat="1" ht="14.25" customHeight="1">
      <c r="B92" s="295" t="s">
        <v>796</v>
      </c>
      <c r="C92" s="286" t="s">
        <v>893</v>
      </c>
      <c r="D92" s="71"/>
    </row>
    <row r="93" spans="2:4" s="75" customFormat="1" ht="14.45" customHeight="1">
      <c r="B93" s="295" t="s">
        <v>797</v>
      </c>
      <c r="C93" s="286" t="s">
        <v>953</v>
      </c>
      <c r="D93" s="71"/>
    </row>
    <row r="94" spans="2:4" s="75" customFormat="1" ht="15" customHeight="1">
      <c r="B94" s="295" t="s">
        <v>825</v>
      </c>
      <c r="C94" s="286" t="s">
        <v>954</v>
      </c>
      <c r="D94" s="71"/>
    </row>
    <row r="95" spans="2:4" s="75" customFormat="1" ht="15.75">
      <c r="B95" s="1464" t="s">
        <v>1048</v>
      </c>
      <c r="C95" s="1465"/>
      <c r="D95" s="71"/>
    </row>
    <row r="96" spans="2:4" s="75" customFormat="1" ht="15.75">
      <c r="B96" s="1462" t="s">
        <v>458</v>
      </c>
      <c r="C96" s="1463"/>
      <c r="D96" s="76"/>
    </row>
    <row r="97" spans="2:4" s="75" customFormat="1" ht="15.75">
      <c r="B97" s="285" t="s">
        <v>33</v>
      </c>
      <c r="C97" s="286" t="s">
        <v>469</v>
      </c>
      <c r="D97" s="74"/>
    </row>
    <row r="98" spans="2:4">
      <c r="B98" s="285" t="s">
        <v>34</v>
      </c>
      <c r="C98" s="286" t="s">
        <v>470</v>
      </c>
      <c r="D98" s="5"/>
    </row>
    <row r="99" spans="2:4">
      <c r="B99" s="285" t="s">
        <v>26</v>
      </c>
      <c r="C99" s="286" t="s">
        <v>471</v>
      </c>
      <c r="D99" s="5"/>
    </row>
    <row r="100" spans="2:4" ht="16.5" customHeight="1">
      <c r="B100" s="285" t="s">
        <v>415</v>
      </c>
      <c r="C100" s="286" t="s">
        <v>472</v>
      </c>
      <c r="D100" s="5"/>
    </row>
    <row r="101" spans="2:4">
      <c r="B101" s="285" t="s">
        <v>455</v>
      </c>
      <c r="C101" s="286" t="s">
        <v>473</v>
      </c>
      <c r="D101" s="5"/>
    </row>
    <row r="102" spans="2:4">
      <c r="B102" s="285" t="s">
        <v>29</v>
      </c>
      <c r="C102" s="286" t="s">
        <v>474</v>
      </c>
      <c r="D102" s="5"/>
    </row>
    <row r="103" spans="2:4">
      <c r="B103" s="285" t="s">
        <v>456</v>
      </c>
      <c r="C103" s="286" t="s">
        <v>475</v>
      </c>
      <c r="D103" s="5"/>
    </row>
    <row r="104" spans="2:4">
      <c r="B104" s="285" t="s">
        <v>457</v>
      </c>
      <c r="C104" s="286" t="s">
        <v>648</v>
      </c>
      <c r="D104" s="5"/>
    </row>
    <row r="105" spans="2:4" ht="28.5">
      <c r="B105" s="285" t="s">
        <v>646</v>
      </c>
      <c r="C105" s="286" t="s">
        <v>649</v>
      </c>
      <c r="D105" s="5"/>
    </row>
    <row r="106" spans="2:4" ht="28.5">
      <c r="B106" s="285" t="s">
        <v>647</v>
      </c>
      <c r="C106" s="286" t="s">
        <v>650</v>
      </c>
      <c r="D106" s="5"/>
    </row>
    <row r="107" spans="2:4">
      <c r="B107" s="285" t="s">
        <v>32</v>
      </c>
      <c r="C107" s="286" t="s">
        <v>476</v>
      </c>
      <c r="D107" s="5"/>
    </row>
    <row r="108" spans="2:4" ht="15.75" customHeight="1">
      <c r="B108" s="285" t="s">
        <v>664</v>
      </c>
      <c r="C108" s="286" t="s">
        <v>468</v>
      </c>
      <c r="D108" s="5"/>
    </row>
    <row r="109" spans="2:4">
      <c r="B109" s="285" t="s">
        <v>663</v>
      </c>
      <c r="C109" s="286" t="s">
        <v>667</v>
      </c>
      <c r="D109" s="5"/>
    </row>
    <row r="110" spans="2:4" ht="15.75" customHeight="1">
      <c r="B110" s="285" t="s">
        <v>799</v>
      </c>
      <c r="C110" s="286" t="s">
        <v>826</v>
      </c>
      <c r="D110" s="5"/>
    </row>
    <row r="111" spans="2:4" ht="15.75">
      <c r="B111" s="1462" t="s">
        <v>238</v>
      </c>
      <c r="C111" s="1463"/>
      <c r="D111" s="76"/>
    </row>
    <row r="112" spans="2:4" ht="15" customHeight="1">
      <c r="B112" s="285" t="s">
        <v>477</v>
      </c>
      <c r="C112" s="286" t="s">
        <v>487</v>
      </c>
      <c r="D112" s="5"/>
    </row>
    <row r="113" spans="2:4" ht="14.25" customHeight="1">
      <c r="B113" s="285" t="s">
        <v>478</v>
      </c>
      <c r="C113" s="286" t="s">
        <v>488</v>
      </c>
      <c r="D113" s="5"/>
    </row>
    <row r="114" spans="2:4">
      <c r="B114" s="285" t="s">
        <v>35</v>
      </c>
      <c r="C114" s="286" t="s">
        <v>489</v>
      </c>
      <c r="D114" s="5"/>
    </row>
    <row r="115" spans="2:4">
      <c r="B115" s="285" t="s">
        <v>483</v>
      </c>
      <c r="C115" s="286" t="s">
        <v>657</v>
      </c>
      <c r="D115" s="5"/>
    </row>
    <row r="116" spans="2:4">
      <c r="B116" s="285" t="s">
        <v>484</v>
      </c>
      <c r="C116" s="286" t="s">
        <v>656</v>
      </c>
      <c r="D116" s="5"/>
    </row>
    <row r="117" spans="2:4">
      <c r="B117" s="285" t="s">
        <v>36</v>
      </c>
      <c r="C117" s="286" t="s">
        <v>653</v>
      </c>
      <c r="D117" s="5"/>
    </row>
    <row r="118" spans="2:4">
      <c r="B118" s="285" t="s">
        <v>485</v>
      </c>
      <c r="C118" s="286" t="s">
        <v>654</v>
      </c>
      <c r="D118" s="5"/>
    </row>
    <row r="119" spans="2:4">
      <c r="B119" s="285" t="s">
        <v>486</v>
      </c>
      <c r="C119" s="286" t="s">
        <v>655</v>
      </c>
      <c r="D119" s="5"/>
    </row>
    <row r="120" spans="2:4" ht="28.5">
      <c r="B120" s="285" t="s">
        <v>658</v>
      </c>
      <c r="C120" s="286" t="s">
        <v>651</v>
      </c>
      <c r="D120" s="5"/>
    </row>
    <row r="121" spans="2:4" ht="28.5">
      <c r="B121" s="285" t="s">
        <v>659</v>
      </c>
      <c r="C121" s="286" t="s">
        <v>652</v>
      </c>
      <c r="D121" s="5"/>
    </row>
    <row r="122" spans="2:4">
      <c r="B122" s="285" t="s">
        <v>37</v>
      </c>
      <c r="C122" s="286" t="s">
        <v>490</v>
      </c>
      <c r="D122" s="5"/>
    </row>
    <row r="123" spans="2:4">
      <c r="B123" s="285" t="s">
        <v>38</v>
      </c>
      <c r="C123" s="286" t="s">
        <v>1005</v>
      </c>
      <c r="D123" s="5"/>
    </row>
    <row r="124" spans="2:4">
      <c r="B124" s="285" t="s">
        <v>766</v>
      </c>
      <c r="C124" s="286" t="s">
        <v>767</v>
      </c>
      <c r="D124" s="5"/>
    </row>
    <row r="125" spans="2:4" ht="19.5">
      <c r="B125" s="1464" t="s">
        <v>1081</v>
      </c>
      <c r="C125" s="1465"/>
      <c r="D125" s="72"/>
    </row>
    <row r="126" spans="2:4">
      <c r="B126" s="285" t="s">
        <v>39</v>
      </c>
      <c r="C126" s="286" t="s">
        <v>676</v>
      </c>
      <c r="D126" s="5"/>
    </row>
    <row r="127" spans="2:4">
      <c r="B127" s="285" t="s">
        <v>40</v>
      </c>
      <c r="C127" s="286" t="s">
        <v>848</v>
      </c>
      <c r="D127" s="5"/>
    </row>
    <row r="128" spans="2:4">
      <c r="B128" s="285" t="s">
        <v>41</v>
      </c>
      <c r="C128" s="286" t="s">
        <v>493</v>
      </c>
      <c r="D128" s="5"/>
    </row>
    <row r="129" spans="2:4">
      <c r="B129" s="285" t="s">
        <v>42</v>
      </c>
      <c r="C129" s="286" t="s">
        <v>494</v>
      </c>
      <c r="D129" s="5"/>
    </row>
    <row r="130" spans="2:4">
      <c r="B130" s="285" t="s">
        <v>435</v>
      </c>
      <c r="C130" s="286" t="s">
        <v>894</v>
      </c>
      <c r="D130" s="5"/>
    </row>
    <row r="131" spans="2:4" ht="19.5">
      <c r="B131" s="1464" t="s">
        <v>1087</v>
      </c>
      <c r="C131" s="1465"/>
      <c r="D131" s="72"/>
    </row>
    <row r="132" spans="2:4">
      <c r="B132" s="285" t="s">
        <v>43</v>
      </c>
      <c r="C132" s="286" t="s">
        <v>677</v>
      </c>
      <c r="D132" s="5"/>
    </row>
    <row r="133" spans="2:4">
      <c r="B133" s="285" t="s">
        <v>40</v>
      </c>
      <c r="C133" s="286" t="s">
        <v>721</v>
      </c>
      <c r="D133" s="5"/>
    </row>
    <row r="134" spans="2:4">
      <c r="B134" s="285" t="s">
        <v>41</v>
      </c>
      <c r="C134" s="286" t="s">
        <v>492</v>
      </c>
      <c r="D134" s="5"/>
    </row>
    <row r="135" spans="2:4">
      <c r="B135" s="285" t="s">
        <v>435</v>
      </c>
      <c r="C135" s="286" t="s">
        <v>491</v>
      </c>
      <c r="D135" s="5"/>
    </row>
    <row r="136" spans="2:4" ht="19.5">
      <c r="B136" s="1464" t="s">
        <v>1080</v>
      </c>
      <c r="C136" s="1465"/>
      <c r="D136" s="72"/>
    </row>
    <row r="137" spans="2:4">
      <c r="B137" s="285" t="s">
        <v>184</v>
      </c>
      <c r="C137" s="286" t="s">
        <v>678</v>
      </c>
      <c r="D137" s="5"/>
    </row>
    <row r="138" spans="2:4">
      <c r="B138" s="285" t="s">
        <v>40</v>
      </c>
      <c r="C138" s="286" t="s">
        <v>499</v>
      </c>
      <c r="D138" s="5"/>
    </row>
    <row r="139" spans="2:4">
      <c r="B139" s="285" t="s">
        <v>41</v>
      </c>
      <c r="C139" s="294" t="s">
        <v>498</v>
      </c>
      <c r="D139" s="5"/>
    </row>
    <row r="140" spans="2:4">
      <c r="B140" s="285" t="s">
        <v>42</v>
      </c>
      <c r="C140" s="294" t="s">
        <v>497</v>
      </c>
      <c r="D140" s="5"/>
    </row>
    <row r="141" spans="2:4">
      <c r="B141" s="285" t="s">
        <v>500</v>
      </c>
      <c r="C141" s="286" t="s">
        <v>722</v>
      </c>
      <c r="D141" s="5"/>
    </row>
    <row r="142" spans="2:4">
      <c r="B142" s="285" t="s">
        <v>495</v>
      </c>
      <c r="C142" s="286" t="s">
        <v>669</v>
      </c>
      <c r="D142" s="5"/>
    </row>
    <row r="143" spans="2:4">
      <c r="B143" s="285" t="s">
        <v>496</v>
      </c>
      <c r="C143" s="286" t="s">
        <v>670</v>
      </c>
      <c r="D143" s="5"/>
    </row>
    <row r="144" spans="2:4">
      <c r="B144" s="285" t="s">
        <v>501</v>
      </c>
      <c r="C144" s="286" t="s">
        <v>671</v>
      </c>
      <c r="D144" s="5"/>
    </row>
    <row r="145" spans="2:4">
      <c r="B145" s="285" t="s">
        <v>502</v>
      </c>
      <c r="C145" s="287" t="s">
        <v>724</v>
      </c>
      <c r="D145" s="5"/>
    </row>
    <row r="146" spans="2:4">
      <c r="B146" s="285" t="s">
        <v>495</v>
      </c>
      <c r="C146" s="286" t="s">
        <v>510</v>
      </c>
      <c r="D146" s="5"/>
    </row>
    <row r="147" spans="2:4">
      <c r="B147" s="285" t="s">
        <v>496</v>
      </c>
      <c r="C147" s="286" t="s">
        <v>511</v>
      </c>
      <c r="D147" s="5"/>
    </row>
    <row r="148" spans="2:4">
      <c r="B148" s="285" t="s">
        <v>503</v>
      </c>
      <c r="C148" s="286" t="s">
        <v>512</v>
      </c>
      <c r="D148" s="5"/>
    </row>
    <row r="149" spans="2:4">
      <c r="B149" s="285" t="s">
        <v>504</v>
      </c>
      <c r="C149" s="287" t="s">
        <v>723</v>
      </c>
      <c r="D149" s="5"/>
    </row>
    <row r="150" spans="2:4">
      <c r="B150" s="285" t="s">
        <v>495</v>
      </c>
      <c r="C150" s="286" t="s">
        <v>509</v>
      </c>
      <c r="D150" s="5"/>
    </row>
    <row r="151" spans="2:4">
      <c r="B151" s="285" t="s">
        <v>496</v>
      </c>
      <c r="C151" s="286" t="s">
        <v>508</v>
      </c>
      <c r="D151" s="5"/>
    </row>
    <row r="152" spans="2:4">
      <c r="B152" s="285" t="s">
        <v>505</v>
      </c>
      <c r="C152" s="286" t="s">
        <v>507</v>
      </c>
      <c r="D152" s="5"/>
    </row>
    <row r="153" spans="2:4">
      <c r="B153" s="285" t="s">
        <v>184</v>
      </c>
      <c r="C153" s="287" t="s">
        <v>725</v>
      </c>
      <c r="D153" s="68"/>
    </row>
    <row r="154" spans="2:4">
      <c r="B154" s="285" t="s">
        <v>495</v>
      </c>
      <c r="C154" s="286" t="s">
        <v>679</v>
      </c>
      <c r="D154" s="5"/>
    </row>
    <row r="155" spans="2:4">
      <c r="B155" s="285" t="s">
        <v>496</v>
      </c>
      <c r="C155" s="286" t="s">
        <v>680</v>
      </c>
      <c r="D155" s="5"/>
    </row>
    <row r="156" spans="2:4">
      <c r="B156" s="285" t="s">
        <v>505</v>
      </c>
      <c r="C156" s="286" t="s">
        <v>681</v>
      </c>
      <c r="D156" s="5"/>
    </row>
    <row r="157" spans="2:4">
      <c r="B157" s="285" t="s">
        <v>435</v>
      </c>
      <c r="C157" s="286" t="s">
        <v>932</v>
      </c>
      <c r="D157" s="5"/>
    </row>
    <row r="158" spans="2:4" ht="15" customHeight="1">
      <c r="B158" s="1464" t="s">
        <v>230</v>
      </c>
      <c r="C158" s="1465"/>
      <c r="D158" s="72"/>
    </row>
    <row r="159" spans="2:4">
      <c r="B159" s="285" t="s">
        <v>513</v>
      </c>
      <c r="C159" s="286" t="s">
        <v>682</v>
      </c>
      <c r="D159" s="5"/>
    </row>
    <row r="160" spans="2:4">
      <c r="B160" s="285" t="s">
        <v>40</v>
      </c>
      <c r="C160" s="286" t="s">
        <v>515</v>
      </c>
      <c r="D160" s="5"/>
    </row>
    <row r="161" spans="2:4">
      <c r="B161" s="285" t="s">
        <v>41</v>
      </c>
      <c r="C161" s="286" t="s">
        <v>516</v>
      </c>
      <c r="D161" s="5"/>
    </row>
    <row r="162" spans="2:4">
      <c r="B162" s="285" t="s">
        <v>42</v>
      </c>
      <c r="C162" s="286" t="s">
        <v>517</v>
      </c>
      <c r="D162" s="5"/>
    </row>
    <row r="163" spans="2:4" ht="15" customHeight="1">
      <c r="B163" s="1464" t="s">
        <v>229</v>
      </c>
      <c r="C163" s="1465"/>
      <c r="D163" s="72"/>
    </row>
    <row r="164" spans="2:4" ht="30">
      <c r="B164" s="285" t="s">
        <v>174</v>
      </c>
      <c r="C164" s="286" t="s">
        <v>827</v>
      </c>
      <c r="D164" s="5"/>
    </row>
    <row r="165" spans="2:4">
      <c r="B165" s="296" t="s">
        <v>855</v>
      </c>
      <c r="C165" s="287" t="s">
        <v>625</v>
      </c>
      <c r="D165" s="5"/>
    </row>
    <row r="166" spans="2:4">
      <c r="B166" s="285" t="s">
        <v>210</v>
      </c>
      <c r="C166" s="287" t="s">
        <v>683</v>
      </c>
      <c r="D166" s="5"/>
    </row>
    <row r="167" spans="2:4" ht="18.75" customHeight="1">
      <c r="B167" s="1464" t="s">
        <v>1013</v>
      </c>
      <c r="C167" s="1465"/>
      <c r="D167" s="77"/>
    </row>
    <row r="168" spans="2:4" ht="15.75">
      <c r="B168" s="1464" t="s">
        <v>1079</v>
      </c>
      <c r="C168" s="1465"/>
      <c r="D168" s="76"/>
    </row>
    <row r="169" spans="2:4" ht="30">
      <c r="B169" s="297" t="s">
        <v>371</v>
      </c>
      <c r="C169" s="286" t="s">
        <v>849</v>
      </c>
      <c r="D169" s="5"/>
    </row>
    <row r="170" spans="2:4" ht="30">
      <c r="B170" s="297" t="s">
        <v>187</v>
      </c>
      <c r="C170" s="286" t="s">
        <v>850</v>
      </c>
      <c r="D170" s="5"/>
    </row>
    <row r="171" spans="2:4" ht="30">
      <c r="B171" s="297" t="s">
        <v>188</v>
      </c>
      <c r="C171" s="286" t="s">
        <v>851</v>
      </c>
      <c r="D171" s="5"/>
    </row>
    <row r="172" spans="2:4" ht="30">
      <c r="B172" s="297" t="s">
        <v>57</v>
      </c>
      <c r="C172" s="286" t="s">
        <v>852</v>
      </c>
      <c r="D172" s="5"/>
    </row>
    <row r="173" spans="2:4" ht="30">
      <c r="B173" s="298" t="s">
        <v>518</v>
      </c>
      <c r="C173" s="286" t="s">
        <v>828</v>
      </c>
      <c r="D173" s="5"/>
    </row>
    <row r="174" spans="2:4" ht="27.6" customHeight="1">
      <c r="B174" s="285" t="s">
        <v>519</v>
      </c>
      <c r="C174" s="286" t="s">
        <v>829</v>
      </c>
      <c r="D174" s="5"/>
    </row>
    <row r="175" spans="2:4" ht="30">
      <c r="B175" s="285" t="s">
        <v>435</v>
      </c>
      <c r="C175" s="286" t="s">
        <v>895</v>
      </c>
      <c r="D175" s="5"/>
    </row>
    <row r="176" spans="2:4" ht="15.75">
      <c r="B176" s="1462" t="s">
        <v>1078</v>
      </c>
      <c r="C176" s="1463"/>
      <c r="D176" s="78"/>
    </row>
    <row r="177" spans="2:4" ht="30">
      <c r="B177" s="345" t="s">
        <v>867</v>
      </c>
      <c r="C177" s="287" t="s">
        <v>873</v>
      </c>
      <c r="D177" s="5"/>
    </row>
    <row r="178" spans="2:4" ht="30">
      <c r="B178" s="345" t="s">
        <v>868</v>
      </c>
      <c r="C178" s="287" t="s">
        <v>874</v>
      </c>
      <c r="D178" s="5"/>
    </row>
    <row r="179" spans="2:4" ht="30">
      <c r="B179" s="345" t="s">
        <v>869</v>
      </c>
      <c r="C179" s="287" t="s">
        <v>878</v>
      </c>
      <c r="D179" s="5"/>
    </row>
    <row r="180" spans="2:4" ht="30">
      <c r="B180" s="345" t="s">
        <v>870</v>
      </c>
      <c r="C180" s="287" t="s">
        <v>877</v>
      </c>
      <c r="D180" s="5"/>
    </row>
    <row r="181" spans="2:4" ht="30">
      <c r="B181" s="345" t="s">
        <v>871</v>
      </c>
      <c r="C181" s="287" t="s">
        <v>876</v>
      </c>
      <c r="D181" s="5"/>
    </row>
    <row r="182" spans="2:4" ht="30">
      <c r="B182" s="345" t="s">
        <v>872</v>
      </c>
      <c r="C182" s="287" t="s">
        <v>875</v>
      </c>
      <c r="D182" s="5"/>
    </row>
    <row r="183" spans="2:4">
      <c r="B183" s="346" t="s">
        <v>812</v>
      </c>
      <c r="C183" s="287" t="s">
        <v>879</v>
      </c>
      <c r="D183" s="5"/>
    </row>
    <row r="184" spans="2:4">
      <c r="B184" s="346" t="s">
        <v>813</v>
      </c>
      <c r="C184" s="287" t="s">
        <v>880</v>
      </c>
      <c r="D184" s="5"/>
    </row>
    <row r="185" spans="2:4" ht="15.75">
      <c r="B185" s="1462" t="s">
        <v>1056</v>
      </c>
      <c r="C185" s="1463"/>
      <c r="D185" s="78"/>
    </row>
    <row r="186" spans="2:4" ht="30">
      <c r="B186" s="285" t="s">
        <v>942</v>
      </c>
      <c r="C186" s="287" t="s">
        <v>971</v>
      </c>
      <c r="D186" s="70"/>
    </row>
    <row r="187" spans="2:4" ht="30">
      <c r="B187" s="285" t="s">
        <v>372</v>
      </c>
      <c r="C187" s="287" t="s">
        <v>979</v>
      </c>
      <c r="D187" s="70"/>
    </row>
    <row r="188" spans="2:4" ht="30">
      <c r="B188" s="285" t="s">
        <v>373</v>
      </c>
      <c r="C188" s="287" t="s">
        <v>684</v>
      </c>
      <c r="D188" s="68"/>
    </row>
    <row r="189" spans="2:4" ht="30">
      <c r="B189" s="285" t="s">
        <v>379</v>
      </c>
      <c r="C189" s="287" t="s">
        <v>685</v>
      </c>
      <c r="D189" s="68"/>
    </row>
    <row r="190" spans="2:4" ht="30">
      <c r="B190" s="285" t="s">
        <v>374</v>
      </c>
      <c r="C190" s="287" t="s">
        <v>686</v>
      </c>
      <c r="D190" s="68"/>
    </row>
    <row r="191" spans="2:4" ht="30">
      <c r="B191" s="285" t="s">
        <v>551</v>
      </c>
      <c r="C191" s="287" t="s">
        <v>687</v>
      </c>
      <c r="D191" s="68"/>
    </row>
    <row r="192" spans="2:4" ht="30">
      <c r="B192" s="285" t="s">
        <v>550</v>
      </c>
      <c r="C192" s="287" t="s">
        <v>688</v>
      </c>
      <c r="D192" s="68"/>
    </row>
    <row r="193" spans="2:4" ht="30">
      <c r="B193" s="285" t="s">
        <v>378</v>
      </c>
      <c r="C193" s="287" t="s">
        <v>689</v>
      </c>
      <c r="D193" s="68"/>
    </row>
    <row r="194" spans="2:4" ht="30">
      <c r="B194" s="285" t="s">
        <v>743</v>
      </c>
      <c r="C194" s="287" t="s">
        <v>744</v>
      </c>
      <c r="D194" s="68"/>
    </row>
    <row r="195" spans="2:4" ht="30">
      <c r="B195" s="285" t="s">
        <v>435</v>
      </c>
      <c r="C195" s="287" t="s">
        <v>896</v>
      </c>
      <c r="D195" s="68"/>
    </row>
    <row r="196" spans="2:4">
      <c r="B196" s="1462" t="s">
        <v>247</v>
      </c>
      <c r="C196" s="1463"/>
      <c r="D196" s="68"/>
    </row>
    <row r="197" spans="2:4">
      <c r="B197" s="285" t="s">
        <v>59</v>
      </c>
      <c r="C197" s="287" t="s">
        <v>830</v>
      </c>
      <c r="D197" s="70"/>
    </row>
    <row r="198" spans="2:4">
      <c r="B198" s="285" t="s">
        <v>60</v>
      </c>
      <c r="C198" s="287" t="s">
        <v>538</v>
      </c>
      <c r="D198" s="68"/>
    </row>
    <row r="199" spans="2:4">
      <c r="B199" s="285" t="s">
        <v>61</v>
      </c>
      <c r="C199" s="287" t="s">
        <v>539</v>
      </c>
      <c r="D199" s="68"/>
    </row>
    <row r="200" spans="2:4">
      <c r="B200" s="285" t="s">
        <v>62</v>
      </c>
      <c r="C200" s="287" t="s">
        <v>540</v>
      </c>
      <c r="D200" s="70"/>
    </row>
    <row r="201" spans="2:4">
      <c r="B201" s="285" t="s">
        <v>403</v>
      </c>
      <c r="C201" s="287" t="s">
        <v>980</v>
      </c>
      <c r="D201" s="68"/>
    </row>
    <row r="202" spans="2:4">
      <c r="B202" s="285" t="s">
        <v>63</v>
      </c>
      <c r="C202" s="287" t="s">
        <v>541</v>
      </c>
      <c r="D202" s="68"/>
    </row>
    <row r="203" spans="2:4" ht="30">
      <c r="B203" s="285" t="s">
        <v>404</v>
      </c>
      <c r="C203" s="287" t="s">
        <v>981</v>
      </c>
      <c r="D203" s="68"/>
    </row>
    <row r="204" spans="2:4">
      <c r="B204" s="285" t="s">
        <v>64</v>
      </c>
      <c r="C204" s="287" t="s">
        <v>726</v>
      </c>
      <c r="D204" s="68"/>
    </row>
    <row r="205" spans="2:4">
      <c r="B205" s="285" t="s">
        <v>370</v>
      </c>
      <c r="C205" s="287" t="s">
        <v>980</v>
      </c>
      <c r="D205" s="68"/>
    </row>
    <row r="206" spans="2:4">
      <c r="B206" s="285" t="s">
        <v>65</v>
      </c>
      <c r="C206" s="287" t="s">
        <v>542</v>
      </c>
      <c r="D206" s="68"/>
    </row>
    <row r="207" spans="2:4">
      <c r="B207" s="285" t="s">
        <v>66</v>
      </c>
      <c r="C207" s="287" t="s">
        <v>983</v>
      </c>
      <c r="D207" s="68"/>
    </row>
    <row r="208" spans="2:4">
      <c r="B208" s="285" t="s">
        <v>67</v>
      </c>
      <c r="C208" s="287" t="s">
        <v>982</v>
      </c>
      <c r="D208" s="68"/>
    </row>
    <row r="209" spans="2:4">
      <c r="B209" s="285" t="s">
        <v>727</v>
      </c>
      <c r="C209" s="287" t="s">
        <v>728</v>
      </c>
      <c r="D209" s="68"/>
    </row>
    <row r="210" spans="2:4" ht="30">
      <c r="B210" s="285" t="s">
        <v>68</v>
      </c>
      <c r="C210" s="287" t="s">
        <v>543</v>
      </c>
      <c r="D210" s="68"/>
    </row>
    <row r="211" spans="2:4" ht="30">
      <c r="B211" s="285" t="s">
        <v>69</v>
      </c>
      <c r="C211" s="287" t="s">
        <v>544</v>
      </c>
      <c r="D211" s="68"/>
    </row>
    <row r="212" spans="2:4" ht="30">
      <c r="B212" s="285" t="s">
        <v>70</v>
      </c>
      <c r="C212" s="287" t="s">
        <v>545</v>
      </c>
      <c r="D212" s="68"/>
    </row>
    <row r="213" spans="2:4" ht="30">
      <c r="B213" s="285" t="s">
        <v>71</v>
      </c>
      <c r="C213" s="287" t="s">
        <v>546</v>
      </c>
      <c r="D213" s="68"/>
    </row>
    <row r="214" spans="2:4" ht="35.25" customHeight="1">
      <c r="B214" s="285" t="s">
        <v>547</v>
      </c>
      <c r="C214" s="287" t="s">
        <v>730</v>
      </c>
      <c r="D214" s="68"/>
    </row>
    <row r="215" spans="2:4" ht="36" customHeight="1">
      <c r="B215" s="285" t="s">
        <v>548</v>
      </c>
      <c r="C215" s="287" t="s">
        <v>731</v>
      </c>
      <c r="D215" s="68"/>
    </row>
    <row r="216" spans="2:4" ht="45">
      <c r="B216" s="285" t="s">
        <v>690</v>
      </c>
      <c r="C216" s="287" t="s">
        <v>732</v>
      </c>
      <c r="D216" s="68"/>
    </row>
    <row r="217" spans="2:4" ht="30">
      <c r="B217" s="285" t="s">
        <v>691</v>
      </c>
      <c r="C217" s="287" t="s">
        <v>692</v>
      </c>
      <c r="D217" s="68"/>
    </row>
    <row r="218" spans="2:4">
      <c r="B218" s="285" t="s">
        <v>735</v>
      </c>
      <c r="C218" s="287" t="s">
        <v>733</v>
      </c>
      <c r="D218" s="68"/>
    </row>
    <row r="219" spans="2:4" ht="30">
      <c r="B219" s="285" t="s">
        <v>736</v>
      </c>
      <c r="C219" s="287" t="s">
        <v>984</v>
      </c>
      <c r="D219" s="68"/>
    </row>
    <row r="220" spans="2:4">
      <c r="B220" s="285" t="s">
        <v>72</v>
      </c>
      <c r="C220" s="287" t="s">
        <v>985</v>
      </c>
      <c r="D220" s="68"/>
    </row>
    <row r="221" spans="2:4">
      <c r="B221" s="285" t="s">
        <v>73</v>
      </c>
      <c r="C221" s="287" t="s">
        <v>985</v>
      </c>
      <c r="D221" s="68"/>
    </row>
    <row r="222" spans="2:4">
      <c r="B222" s="285" t="s">
        <v>74</v>
      </c>
      <c r="C222" s="287" t="s">
        <v>985</v>
      </c>
      <c r="D222" s="68"/>
    </row>
    <row r="223" spans="2:4">
      <c r="B223" s="285" t="s">
        <v>75</v>
      </c>
      <c r="C223" s="287" t="s">
        <v>985</v>
      </c>
      <c r="D223" s="68"/>
    </row>
    <row r="224" spans="2:4">
      <c r="B224" s="285" t="s">
        <v>76</v>
      </c>
      <c r="C224" s="287" t="s">
        <v>985</v>
      </c>
      <c r="D224" s="68"/>
    </row>
    <row r="225" spans="2:4" ht="28.5">
      <c r="B225" s="285" t="s">
        <v>77</v>
      </c>
      <c r="C225" s="299" t="s">
        <v>985</v>
      </c>
      <c r="D225" s="68"/>
    </row>
    <row r="226" spans="2:4" ht="30">
      <c r="B226" s="285" t="s">
        <v>673</v>
      </c>
      <c r="C226" s="287" t="s">
        <v>986</v>
      </c>
      <c r="D226" s="68"/>
    </row>
    <row r="227" spans="2:4" ht="15.75" customHeight="1">
      <c r="B227" s="285" t="s">
        <v>626</v>
      </c>
      <c r="C227" s="287" t="s">
        <v>734</v>
      </c>
      <c r="D227" s="68"/>
    </row>
    <row r="228" spans="2:4" ht="30">
      <c r="B228" s="285" t="s">
        <v>58</v>
      </c>
      <c r="C228" s="300" t="s">
        <v>938</v>
      </c>
      <c r="D228" s="73"/>
    </row>
    <row r="229" spans="2:4">
      <c r="B229" s="1466" t="s">
        <v>930</v>
      </c>
      <c r="C229" s="1467"/>
      <c r="D229" s="5"/>
    </row>
    <row r="230" spans="2:4" ht="18" customHeight="1">
      <c r="B230" s="1464" t="s">
        <v>1077</v>
      </c>
      <c r="C230" s="1465"/>
      <c r="D230" s="5"/>
    </row>
    <row r="231" spans="2:4">
      <c r="B231" s="285" t="s">
        <v>745</v>
      </c>
      <c r="C231" s="287" t="s">
        <v>933</v>
      </c>
      <c r="D231" s="5"/>
    </row>
    <row r="232" spans="2:4">
      <c r="B232" s="285" t="s">
        <v>588</v>
      </c>
      <c r="C232" s="286" t="s">
        <v>597</v>
      </c>
      <c r="D232" s="5"/>
    </row>
    <row r="233" spans="2:4">
      <c r="B233" s="285" t="s">
        <v>78</v>
      </c>
      <c r="C233" s="287" t="s">
        <v>594</v>
      </c>
      <c r="D233" s="5"/>
    </row>
    <row r="234" spans="2:4">
      <c r="B234" s="297" t="s">
        <v>588</v>
      </c>
      <c r="C234" s="286" t="s">
        <v>598</v>
      </c>
      <c r="D234" s="5"/>
    </row>
    <row r="235" spans="2:4">
      <c r="B235" s="285" t="s">
        <v>189</v>
      </c>
      <c r="C235" s="287" t="s">
        <v>593</v>
      </c>
      <c r="D235" s="5"/>
    </row>
    <row r="236" spans="2:4">
      <c r="B236" s="285" t="s">
        <v>588</v>
      </c>
      <c r="C236" s="286" t="s">
        <v>599</v>
      </c>
      <c r="D236" s="5"/>
    </row>
    <row r="237" spans="2:4">
      <c r="B237" s="285" t="s">
        <v>190</v>
      </c>
      <c r="C237" s="287" t="s">
        <v>592</v>
      </c>
      <c r="D237" s="5"/>
    </row>
    <row r="238" spans="2:4">
      <c r="B238" s="285" t="s">
        <v>589</v>
      </c>
      <c r="C238" s="286" t="s">
        <v>737</v>
      </c>
      <c r="D238" s="5"/>
    </row>
    <row r="239" spans="2:4">
      <c r="B239" s="285" t="s">
        <v>591</v>
      </c>
      <c r="C239" s="286" t="s">
        <v>600</v>
      </c>
      <c r="D239" s="5"/>
    </row>
    <row r="240" spans="2:4">
      <c r="B240" s="285" t="s">
        <v>191</v>
      </c>
      <c r="C240" s="287" t="s">
        <v>595</v>
      </c>
      <c r="D240" s="5"/>
    </row>
    <row r="241" spans="2:4">
      <c r="B241" s="285" t="s">
        <v>588</v>
      </c>
      <c r="C241" s="286" t="s">
        <v>601</v>
      </c>
      <c r="D241" s="5"/>
    </row>
    <row r="242" spans="2:4">
      <c r="B242" s="285" t="s">
        <v>192</v>
      </c>
      <c r="C242" s="287" t="s">
        <v>596</v>
      </c>
      <c r="D242" s="5"/>
    </row>
    <row r="243" spans="2:4">
      <c r="B243" s="285" t="s">
        <v>590</v>
      </c>
      <c r="C243" s="286" t="s">
        <v>738</v>
      </c>
      <c r="D243" s="5"/>
    </row>
    <row r="244" spans="2:4" ht="30">
      <c r="B244" s="285" t="s">
        <v>591</v>
      </c>
      <c r="C244" s="286" t="s">
        <v>772</v>
      </c>
      <c r="D244" s="5"/>
    </row>
    <row r="245" spans="2:4" ht="18" customHeight="1">
      <c r="B245" s="1464" t="s">
        <v>1058</v>
      </c>
      <c r="C245" s="1465"/>
      <c r="D245" s="5"/>
    </row>
    <row r="246" spans="2:4">
      <c r="B246" s="1481" t="s">
        <v>755</v>
      </c>
      <c r="C246" s="1482"/>
      <c r="D246" s="5"/>
    </row>
    <row r="247" spans="2:4">
      <c r="B247" s="285" t="s">
        <v>602</v>
      </c>
      <c r="C247" s="287" t="s">
        <v>1076</v>
      </c>
      <c r="D247" s="5"/>
    </row>
    <row r="248" spans="2:4" ht="60">
      <c r="B248" s="285" t="s">
        <v>853</v>
      </c>
      <c r="C248" s="287" t="s">
        <v>1088</v>
      </c>
      <c r="D248" s="5"/>
    </row>
    <row r="249" spans="2:4" ht="30">
      <c r="B249" s="285" t="s">
        <v>612</v>
      </c>
      <c r="C249" s="287" t="s">
        <v>627</v>
      </c>
      <c r="D249" s="5"/>
    </row>
    <row r="250" spans="2:4">
      <c r="B250" s="285" t="s">
        <v>605</v>
      </c>
      <c r="C250" s="287" t="s">
        <v>617</v>
      </c>
      <c r="D250" s="68"/>
    </row>
    <row r="251" spans="2:4">
      <c r="B251" s="301" t="s">
        <v>606</v>
      </c>
      <c r="C251" s="287" t="s">
        <v>617</v>
      </c>
      <c r="D251" s="5"/>
    </row>
    <row r="252" spans="2:4">
      <c r="B252" s="297" t="s">
        <v>607</v>
      </c>
      <c r="C252" s="287" t="s">
        <v>617</v>
      </c>
      <c r="D252" s="85"/>
    </row>
    <row r="253" spans="2:4">
      <c r="B253" s="302" t="s">
        <v>608</v>
      </c>
      <c r="C253" s="287" t="s">
        <v>617</v>
      </c>
      <c r="D253" s="5"/>
    </row>
    <row r="254" spans="2:4">
      <c r="B254" s="302" t="s">
        <v>609</v>
      </c>
      <c r="C254" s="287" t="s">
        <v>617</v>
      </c>
      <c r="D254" s="68"/>
    </row>
    <row r="255" spans="2:4">
      <c r="B255" s="297" t="s">
        <v>610</v>
      </c>
      <c r="C255" s="287" t="s">
        <v>628</v>
      </c>
      <c r="D255" s="68"/>
    </row>
    <row r="256" spans="2:4" ht="15" customHeight="1">
      <c r="B256" s="297" t="s">
        <v>897</v>
      </c>
      <c r="C256" s="303" t="s">
        <v>1089</v>
      </c>
      <c r="D256" s="68"/>
    </row>
    <row r="257" spans="2:4" ht="13.5" customHeight="1">
      <c r="B257" s="297" t="s">
        <v>898</v>
      </c>
      <c r="C257" s="303" t="s">
        <v>996</v>
      </c>
      <c r="D257" s="68"/>
    </row>
    <row r="258" spans="2:4" ht="14.25" customHeight="1">
      <c r="B258" s="297" t="s">
        <v>899</v>
      </c>
      <c r="C258" s="303" t="s">
        <v>995</v>
      </c>
      <c r="D258" s="68"/>
    </row>
    <row r="259" spans="2:4" ht="28.9" customHeight="1">
      <c r="B259" s="285" t="s">
        <v>611</v>
      </c>
      <c r="C259" s="287" t="s">
        <v>1011</v>
      </c>
      <c r="D259" s="68"/>
    </row>
    <row r="260" spans="2:4">
      <c r="B260" s="285" t="s">
        <v>613</v>
      </c>
      <c r="C260" s="286" t="s">
        <v>618</v>
      </c>
      <c r="D260" s="5"/>
    </row>
    <row r="261" spans="2:4">
      <c r="B261" s="285" t="s">
        <v>614</v>
      </c>
      <c r="C261" s="287" t="s">
        <v>997</v>
      </c>
      <c r="D261" s="5"/>
    </row>
    <row r="262" spans="2:4">
      <c r="B262" s="285" t="s">
        <v>615</v>
      </c>
      <c r="C262" s="287" t="s">
        <v>619</v>
      </c>
      <c r="D262" s="5"/>
    </row>
    <row r="263" spans="2:4">
      <c r="B263" s="285" t="s">
        <v>416</v>
      </c>
      <c r="C263" s="287" t="s">
        <v>620</v>
      </c>
      <c r="D263" s="5"/>
    </row>
    <row r="264" spans="2:4" ht="30">
      <c r="B264" s="285" t="s">
        <v>616</v>
      </c>
      <c r="C264" s="287" t="s">
        <v>1012</v>
      </c>
      <c r="D264" s="5"/>
    </row>
    <row r="265" spans="2:4">
      <c r="B265" s="285" t="s">
        <v>171</v>
      </c>
      <c r="C265" s="286" t="s">
        <v>621</v>
      </c>
      <c r="D265" s="5"/>
    </row>
    <row r="266" spans="2:4" ht="15.75">
      <c r="B266" s="285" t="s">
        <v>172</v>
      </c>
      <c r="C266" s="286" t="s">
        <v>622</v>
      </c>
      <c r="D266" s="73"/>
    </row>
    <row r="267" spans="2:4" ht="30">
      <c r="B267" s="285" t="s">
        <v>435</v>
      </c>
      <c r="C267" s="286" t="s">
        <v>900</v>
      </c>
      <c r="D267" s="5"/>
    </row>
    <row r="268" spans="2:4" ht="21" customHeight="1">
      <c r="B268" s="1464" t="s">
        <v>1059</v>
      </c>
      <c r="C268" s="1465"/>
      <c r="D268" s="5"/>
    </row>
    <row r="269" spans="2:4">
      <c r="B269" s="285" t="s">
        <v>142</v>
      </c>
      <c r="C269" s="286" t="s">
        <v>623</v>
      </c>
      <c r="D269" s="70"/>
    </row>
    <row r="270" spans="2:4">
      <c r="B270" s="285" t="s">
        <v>254</v>
      </c>
      <c r="C270" s="307"/>
      <c r="D270" s="5"/>
    </row>
    <row r="271" spans="2:4" ht="30">
      <c r="B271" s="285" t="s">
        <v>417</v>
      </c>
      <c r="C271" s="287" t="s">
        <v>854</v>
      </c>
      <c r="D271" s="5"/>
    </row>
    <row r="272" spans="2:4">
      <c r="B272" s="285" t="s">
        <v>418</v>
      </c>
      <c r="C272" s="287" t="s">
        <v>713</v>
      </c>
      <c r="D272" s="5"/>
    </row>
    <row r="273" spans="2:4" ht="30">
      <c r="B273" s="285" t="s">
        <v>419</v>
      </c>
      <c r="C273" s="287" t="s">
        <v>714</v>
      </c>
      <c r="D273" s="5"/>
    </row>
    <row r="274" spans="2:4">
      <c r="B274" s="285" t="s">
        <v>92</v>
      </c>
      <c r="C274" s="307"/>
      <c r="D274" s="5"/>
    </row>
    <row r="275" spans="2:4" ht="28.5">
      <c r="B275" s="285" t="s">
        <v>417</v>
      </c>
      <c r="C275" s="287" t="s">
        <v>831</v>
      </c>
      <c r="D275" s="5"/>
    </row>
    <row r="276" spans="2:4">
      <c r="B276" s="285" t="s">
        <v>418</v>
      </c>
      <c r="C276" s="287" t="s">
        <v>715</v>
      </c>
      <c r="D276" s="5"/>
    </row>
    <row r="277" spans="2:4" ht="28.5">
      <c r="B277" s="285" t="s">
        <v>419</v>
      </c>
      <c r="C277" s="287" t="s">
        <v>716</v>
      </c>
      <c r="D277" s="5"/>
    </row>
    <row r="278" spans="2:4">
      <c r="B278" s="285" t="s">
        <v>93</v>
      </c>
      <c r="C278" s="307"/>
      <c r="D278" s="5"/>
    </row>
    <row r="279" spans="2:4" ht="28.5">
      <c r="B279" s="285" t="s">
        <v>417</v>
      </c>
      <c r="C279" s="287" t="s">
        <v>833</v>
      </c>
      <c r="D279" s="5"/>
    </row>
    <row r="280" spans="2:4">
      <c r="B280" s="285" t="s">
        <v>418</v>
      </c>
      <c r="C280" s="287" t="s">
        <v>717</v>
      </c>
      <c r="D280" s="68"/>
    </row>
    <row r="281" spans="2:4" ht="28.5">
      <c r="B281" s="285" t="s">
        <v>419</v>
      </c>
      <c r="C281" s="287" t="s">
        <v>718</v>
      </c>
      <c r="D281" s="68"/>
    </row>
    <row r="282" spans="2:4">
      <c r="B282" s="285" t="s">
        <v>147</v>
      </c>
      <c r="C282" s="307"/>
      <c r="D282" s="5"/>
    </row>
    <row r="283" spans="2:4" ht="30">
      <c r="B283" s="285" t="s">
        <v>417</v>
      </c>
      <c r="C283" s="287" t="s">
        <v>832</v>
      </c>
      <c r="D283" s="5"/>
    </row>
    <row r="284" spans="2:4">
      <c r="B284" s="285" t="s">
        <v>418</v>
      </c>
      <c r="C284" s="287" t="s">
        <v>702</v>
      </c>
      <c r="D284" s="5"/>
    </row>
    <row r="285" spans="2:4" ht="30">
      <c r="B285" s="285" t="s">
        <v>419</v>
      </c>
      <c r="C285" s="287" t="s">
        <v>704</v>
      </c>
      <c r="D285" s="5"/>
    </row>
    <row r="286" spans="2:4" ht="15" customHeight="1">
      <c r="B286" s="285" t="s">
        <v>148</v>
      </c>
      <c r="C286" s="286" t="s">
        <v>719</v>
      </c>
      <c r="D286" s="5"/>
    </row>
    <row r="287" spans="2:4">
      <c r="B287" s="285" t="s">
        <v>145</v>
      </c>
      <c r="C287" s="287" t="s">
        <v>145</v>
      </c>
      <c r="D287" s="5"/>
    </row>
    <row r="288" spans="2:4" ht="30">
      <c r="B288" s="285" t="s">
        <v>149</v>
      </c>
      <c r="C288" s="287" t="s">
        <v>720</v>
      </c>
      <c r="D288" s="5"/>
    </row>
    <row r="289" spans="2:4" ht="18" customHeight="1">
      <c r="B289" s="1468" t="s">
        <v>1060</v>
      </c>
      <c r="C289" s="1469"/>
      <c r="D289" s="5"/>
    </row>
    <row r="290" spans="2:4">
      <c r="B290" s="285" t="s">
        <v>88</v>
      </c>
      <c r="C290" s="286" t="s">
        <v>760</v>
      </c>
      <c r="D290" s="70"/>
    </row>
    <row r="291" spans="2:4">
      <c r="B291" s="285" t="s">
        <v>756</v>
      </c>
      <c r="C291" s="286" t="s">
        <v>761</v>
      </c>
      <c r="D291" s="70"/>
    </row>
    <row r="292" spans="2:4">
      <c r="B292" s="285" t="s">
        <v>758</v>
      </c>
      <c r="C292" s="286" t="s">
        <v>762</v>
      </c>
      <c r="D292" s="70"/>
    </row>
    <row r="293" spans="2:4">
      <c r="B293" s="285" t="s">
        <v>254</v>
      </c>
      <c r="C293" s="307"/>
      <c r="D293" s="5"/>
    </row>
    <row r="294" spans="2:4" ht="30">
      <c r="B294" s="285" t="s">
        <v>420</v>
      </c>
      <c r="C294" s="287" t="s">
        <v>832</v>
      </c>
      <c r="D294" s="5"/>
    </row>
    <row r="295" spans="2:4">
      <c r="B295" s="285" t="s">
        <v>421</v>
      </c>
      <c r="C295" s="287" t="s">
        <v>702</v>
      </c>
      <c r="D295" s="5"/>
    </row>
    <row r="296" spans="2:4" ht="30">
      <c r="B296" s="285" t="s">
        <v>703</v>
      </c>
      <c r="C296" s="287" t="s">
        <v>704</v>
      </c>
      <c r="D296" s="5"/>
    </row>
    <row r="297" spans="2:4">
      <c r="B297" s="285" t="s">
        <v>92</v>
      </c>
      <c r="C297" s="307"/>
      <c r="D297" s="5"/>
    </row>
    <row r="298" spans="2:4" ht="28.5">
      <c r="B298" s="285" t="s">
        <v>420</v>
      </c>
      <c r="C298" s="287" t="s">
        <v>834</v>
      </c>
      <c r="D298" s="5"/>
    </row>
    <row r="299" spans="2:4">
      <c r="B299" s="285" t="s">
        <v>421</v>
      </c>
      <c r="C299" s="287" t="s">
        <v>705</v>
      </c>
      <c r="D299" s="5"/>
    </row>
    <row r="300" spans="2:4" ht="28.5">
      <c r="B300" s="285" t="s">
        <v>422</v>
      </c>
      <c r="C300" s="287" t="s">
        <v>706</v>
      </c>
      <c r="D300" s="5"/>
    </row>
    <row r="301" spans="2:4">
      <c r="B301" s="285" t="s">
        <v>93</v>
      </c>
      <c r="C301" s="307"/>
      <c r="D301" s="5"/>
    </row>
    <row r="302" spans="2:4" ht="28.5">
      <c r="B302" s="285" t="s">
        <v>420</v>
      </c>
      <c r="C302" s="287" t="s">
        <v>835</v>
      </c>
      <c r="D302" s="5"/>
    </row>
    <row r="303" spans="2:4">
      <c r="B303" s="285" t="s">
        <v>421</v>
      </c>
      <c r="C303" s="287" t="s">
        <v>707</v>
      </c>
      <c r="D303" s="5"/>
    </row>
    <row r="304" spans="2:4" ht="28.5">
      <c r="B304" s="285" t="s">
        <v>422</v>
      </c>
      <c r="C304" s="287" t="s">
        <v>708</v>
      </c>
      <c r="D304" s="5"/>
    </row>
    <row r="305" spans="2:4">
      <c r="B305" s="285" t="s">
        <v>347</v>
      </c>
      <c r="C305" s="307"/>
      <c r="D305" s="5"/>
    </row>
    <row r="306" spans="2:4" ht="28.5">
      <c r="B306" s="285" t="s">
        <v>420</v>
      </c>
      <c r="C306" s="287" t="s">
        <v>836</v>
      </c>
      <c r="D306" s="5"/>
    </row>
    <row r="307" spans="2:4">
      <c r="B307" s="285" t="s">
        <v>421</v>
      </c>
      <c r="C307" s="287" t="s">
        <v>773</v>
      </c>
      <c r="D307" s="5"/>
    </row>
    <row r="308" spans="2:4" ht="28.5">
      <c r="B308" s="285" t="s">
        <v>422</v>
      </c>
      <c r="C308" s="287" t="s">
        <v>774</v>
      </c>
      <c r="D308" s="5"/>
    </row>
    <row r="309" spans="2:4">
      <c r="B309" s="285" t="s">
        <v>709</v>
      </c>
      <c r="C309" s="286" t="s">
        <v>709</v>
      </c>
      <c r="D309" s="5"/>
    </row>
    <row r="310" spans="2:4">
      <c r="B310" s="285" t="s">
        <v>710</v>
      </c>
      <c r="C310" s="287" t="s">
        <v>710</v>
      </c>
      <c r="D310" s="5"/>
    </row>
    <row r="311" spans="2:4">
      <c r="B311" s="285" t="s">
        <v>759</v>
      </c>
      <c r="C311" s="287" t="s">
        <v>764</v>
      </c>
      <c r="D311" s="5"/>
    </row>
    <row r="312" spans="2:4" ht="30">
      <c r="B312" s="285" t="s">
        <v>763</v>
      </c>
      <c r="C312" s="287" t="s">
        <v>765</v>
      </c>
      <c r="D312" s="5"/>
    </row>
    <row r="313" spans="2:4" ht="15.75">
      <c r="B313" s="285" t="s">
        <v>89</v>
      </c>
      <c r="C313" s="287" t="s">
        <v>711</v>
      </c>
      <c r="D313" s="76"/>
    </row>
    <row r="314" spans="2:4" ht="30">
      <c r="B314" s="285" t="s">
        <v>141</v>
      </c>
      <c r="C314" s="287" t="s">
        <v>712</v>
      </c>
      <c r="D314" s="76"/>
    </row>
    <row r="315" spans="2:4" ht="19.5">
      <c r="B315" s="308" t="s">
        <v>423</v>
      </c>
      <c r="C315" s="300" t="s">
        <v>901</v>
      </c>
      <c r="D315" s="72"/>
    </row>
    <row r="316" spans="2:4" ht="30" customHeight="1">
      <c r="B316" s="308" t="s">
        <v>935</v>
      </c>
      <c r="C316" s="286" t="s">
        <v>901</v>
      </c>
      <c r="D316" s="5"/>
    </row>
    <row r="317" spans="2:4">
      <c r="B317" s="1462" t="s">
        <v>1075</v>
      </c>
      <c r="C317" s="1463"/>
      <c r="D317" s="5"/>
    </row>
    <row r="318" spans="2:4">
      <c r="B318" s="1462" t="s">
        <v>239</v>
      </c>
      <c r="C318" s="1463"/>
      <c r="D318" s="5"/>
    </row>
    <row r="319" spans="2:4" ht="30">
      <c r="B319" s="285" t="s">
        <v>552</v>
      </c>
      <c r="C319" s="287" t="s">
        <v>902</v>
      </c>
      <c r="D319" s="5"/>
    </row>
    <row r="320" spans="2:4" ht="30">
      <c r="B320" s="285" t="s">
        <v>553</v>
      </c>
      <c r="C320" s="287" t="s">
        <v>903</v>
      </c>
      <c r="D320" s="5"/>
    </row>
    <row r="321" spans="2:4" ht="30">
      <c r="B321" s="285" t="s">
        <v>554</v>
      </c>
      <c r="C321" s="287" t="s">
        <v>904</v>
      </c>
      <c r="D321" s="5"/>
    </row>
    <row r="322" spans="2:4" ht="30">
      <c r="B322" s="285" t="s">
        <v>555</v>
      </c>
      <c r="C322" s="287" t="s">
        <v>905</v>
      </c>
      <c r="D322" s="5"/>
    </row>
    <row r="323" spans="2:4" ht="30">
      <c r="B323" s="285" t="s">
        <v>556</v>
      </c>
      <c r="C323" s="287" t="s">
        <v>906</v>
      </c>
      <c r="D323" s="5"/>
    </row>
    <row r="324" spans="2:4" ht="30">
      <c r="B324" s="285" t="s">
        <v>557</v>
      </c>
      <c r="C324" s="287" t="s">
        <v>907</v>
      </c>
      <c r="D324" s="5"/>
    </row>
    <row r="325" spans="2:4" ht="30">
      <c r="B325" s="285" t="s">
        <v>558</v>
      </c>
      <c r="C325" s="287" t="s">
        <v>908</v>
      </c>
      <c r="D325" s="5"/>
    </row>
    <row r="326" spans="2:4" ht="30">
      <c r="B326" s="285" t="s">
        <v>559</v>
      </c>
      <c r="C326" s="287" t="s">
        <v>909</v>
      </c>
      <c r="D326" s="5"/>
    </row>
    <row r="327" spans="2:4" ht="30">
      <c r="B327" s="285" t="s">
        <v>560</v>
      </c>
      <c r="C327" s="287" t="s">
        <v>910</v>
      </c>
      <c r="D327" s="5"/>
    </row>
    <row r="328" spans="2:4" ht="30">
      <c r="B328" s="285" t="s">
        <v>561</v>
      </c>
      <c r="C328" s="287" t="s">
        <v>911</v>
      </c>
      <c r="D328" s="5"/>
    </row>
    <row r="329" spans="2:4" ht="30">
      <c r="B329" s="285" t="s">
        <v>562</v>
      </c>
      <c r="C329" s="287" t="s">
        <v>912</v>
      </c>
      <c r="D329" s="5"/>
    </row>
    <row r="330" spans="2:4" ht="30">
      <c r="B330" s="285" t="s">
        <v>563</v>
      </c>
      <c r="C330" s="287" t="s">
        <v>913</v>
      </c>
      <c r="D330" s="5"/>
    </row>
    <row r="331" spans="2:4" ht="30">
      <c r="B331" s="285" t="s">
        <v>564</v>
      </c>
      <c r="C331" s="287" t="s">
        <v>914</v>
      </c>
      <c r="D331" s="5"/>
    </row>
    <row r="332" spans="2:4" ht="30">
      <c r="B332" s="285" t="s">
        <v>565</v>
      </c>
      <c r="C332" s="287" t="s">
        <v>915</v>
      </c>
      <c r="D332" s="5"/>
    </row>
    <row r="333" spans="2:4" ht="30">
      <c r="B333" s="285" t="s">
        <v>566</v>
      </c>
      <c r="C333" s="287" t="s">
        <v>916</v>
      </c>
      <c r="D333" s="5"/>
    </row>
    <row r="334" spans="2:4" ht="30">
      <c r="B334" s="285" t="s">
        <v>567</v>
      </c>
      <c r="C334" s="287" t="s">
        <v>917</v>
      </c>
      <c r="D334" s="5"/>
    </row>
    <row r="335" spans="2:4" ht="30">
      <c r="B335" s="285" t="s">
        <v>568</v>
      </c>
      <c r="C335" s="287" t="s">
        <v>918</v>
      </c>
      <c r="D335" s="5"/>
    </row>
    <row r="336" spans="2:4" ht="30">
      <c r="B336" s="285" t="s">
        <v>569</v>
      </c>
      <c r="C336" s="287" t="s">
        <v>919</v>
      </c>
      <c r="D336" s="5"/>
    </row>
    <row r="337" spans="2:4" ht="30">
      <c r="B337" s="285" t="s">
        <v>570</v>
      </c>
      <c r="C337" s="287" t="s">
        <v>920</v>
      </c>
      <c r="D337" s="5"/>
    </row>
    <row r="338" spans="2:4" ht="30">
      <c r="B338" s="285" t="s">
        <v>571</v>
      </c>
      <c r="C338" s="287" t="s">
        <v>921</v>
      </c>
      <c r="D338" s="5"/>
    </row>
    <row r="339" spans="2:4">
      <c r="B339" s="1462" t="s">
        <v>1000</v>
      </c>
      <c r="C339" s="1463"/>
      <c r="D339" s="5"/>
    </row>
    <row r="340" spans="2:4" ht="30">
      <c r="B340" s="351" t="s">
        <v>435</v>
      </c>
      <c r="C340" s="300" t="s">
        <v>1002</v>
      </c>
      <c r="D340" s="5"/>
    </row>
    <row r="341" spans="2:4" ht="15.75">
      <c r="B341" s="1462" t="s">
        <v>999</v>
      </c>
      <c r="C341" s="1463"/>
      <c r="D341" s="79"/>
    </row>
    <row r="342" spans="2:4">
      <c r="B342" s="285" t="s">
        <v>178</v>
      </c>
      <c r="C342" s="287" t="s">
        <v>572</v>
      </c>
      <c r="D342" s="68"/>
    </row>
    <row r="343" spans="2:4" ht="30">
      <c r="B343" s="285" t="s">
        <v>179</v>
      </c>
      <c r="C343" s="287" t="s">
        <v>573</v>
      </c>
      <c r="D343" s="68"/>
    </row>
    <row r="344" spans="2:4">
      <c r="B344" s="285" t="s">
        <v>180</v>
      </c>
      <c r="C344" s="287" t="s">
        <v>574</v>
      </c>
      <c r="D344" s="68"/>
    </row>
    <row r="345" spans="2:4">
      <c r="B345" s="285" t="s">
        <v>203</v>
      </c>
      <c r="C345" s="287" t="s">
        <v>575</v>
      </c>
      <c r="D345" s="68"/>
    </row>
    <row r="346" spans="2:4" ht="19.5">
      <c r="B346" s="1464" t="s">
        <v>1062</v>
      </c>
      <c r="C346" s="1465"/>
      <c r="D346" s="80"/>
    </row>
    <row r="347" spans="2:4" ht="15.75">
      <c r="B347" s="1462" t="s">
        <v>801</v>
      </c>
      <c r="C347" s="1463"/>
      <c r="D347" s="79"/>
    </row>
    <row r="348" spans="2:4" ht="30">
      <c r="B348" s="285" t="s">
        <v>103</v>
      </c>
      <c r="C348" s="287" t="s">
        <v>837</v>
      </c>
      <c r="D348" s="5"/>
    </row>
    <row r="349" spans="2:4">
      <c r="B349" s="285" t="s">
        <v>104</v>
      </c>
      <c r="C349" s="287" t="s">
        <v>576</v>
      </c>
      <c r="D349" s="5"/>
    </row>
    <row r="350" spans="2:4">
      <c r="B350" s="285" t="s">
        <v>198</v>
      </c>
      <c r="C350" s="287" t="s">
        <v>577</v>
      </c>
      <c r="D350" s="5"/>
    </row>
    <row r="351" spans="2:4" ht="30">
      <c r="B351" s="285" t="s">
        <v>105</v>
      </c>
      <c r="C351" s="287" t="s">
        <v>838</v>
      </c>
      <c r="D351" s="5"/>
    </row>
    <row r="352" spans="2:4">
      <c r="B352" s="285" t="s">
        <v>104</v>
      </c>
      <c r="C352" s="287" t="s">
        <v>578</v>
      </c>
      <c r="D352" s="5"/>
    </row>
    <row r="353" spans="2:4">
      <c r="B353" s="285" t="s">
        <v>198</v>
      </c>
      <c r="C353" s="287" t="s">
        <v>580</v>
      </c>
      <c r="D353" s="5"/>
    </row>
    <row r="354" spans="2:4" ht="15.75">
      <c r="B354" s="1462" t="s">
        <v>802</v>
      </c>
      <c r="C354" s="1463"/>
      <c r="D354" s="79"/>
    </row>
    <row r="355" spans="2:4" ht="30">
      <c r="B355" s="285" t="s">
        <v>103</v>
      </c>
      <c r="C355" s="287" t="s">
        <v>839</v>
      </c>
      <c r="D355" s="5"/>
    </row>
    <row r="356" spans="2:4">
      <c r="B356" s="285" t="s">
        <v>104</v>
      </c>
      <c r="C356" s="287" t="s">
        <v>579</v>
      </c>
      <c r="D356" s="5"/>
    </row>
    <row r="357" spans="2:4">
      <c r="B357" s="285" t="s">
        <v>198</v>
      </c>
      <c r="C357" s="287" t="s">
        <v>577</v>
      </c>
      <c r="D357" s="5"/>
    </row>
    <row r="358" spans="2:4" ht="30">
      <c r="B358" s="285" t="s">
        <v>105</v>
      </c>
      <c r="C358" s="287" t="s">
        <v>840</v>
      </c>
      <c r="D358" s="5"/>
    </row>
    <row r="359" spans="2:4">
      <c r="B359" s="285" t="s">
        <v>104</v>
      </c>
      <c r="C359" s="287" t="s">
        <v>578</v>
      </c>
      <c r="D359" s="5"/>
    </row>
    <row r="360" spans="2:4">
      <c r="B360" s="285" t="s">
        <v>198</v>
      </c>
      <c r="C360" s="287" t="s">
        <v>580</v>
      </c>
      <c r="D360" s="5"/>
    </row>
    <row r="361" spans="2:4" ht="15.75">
      <c r="B361" s="1462" t="s">
        <v>803</v>
      </c>
      <c r="C361" s="1463"/>
      <c r="D361" s="79"/>
    </row>
    <row r="362" spans="2:4" ht="30">
      <c r="B362" s="285" t="s">
        <v>103</v>
      </c>
      <c r="C362" s="287" t="s">
        <v>841</v>
      </c>
      <c r="D362" s="5"/>
    </row>
    <row r="363" spans="2:4">
      <c r="B363" s="285" t="s">
        <v>104</v>
      </c>
      <c r="C363" s="287" t="s">
        <v>581</v>
      </c>
      <c r="D363" s="5"/>
    </row>
    <row r="364" spans="2:4">
      <c r="B364" s="285" t="s">
        <v>198</v>
      </c>
      <c r="C364" s="287" t="s">
        <v>577</v>
      </c>
      <c r="D364" s="5"/>
    </row>
    <row r="365" spans="2:4" ht="30">
      <c r="B365" s="285" t="s">
        <v>105</v>
      </c>
      <c r="C365" s="287" t="s">
        <v>842</v>
      </c>
      <c r="D365" s="5"/>
    </row>
    <row r="366" spans="2:4">
      <c r="B366" s="285" t="s">
        <v>104</v>
      </c>
      <c r="C366" s="287" t="s">
        <v>578</v>
      </c>
      <c r="D366" s="5"/>
    </row>
    <row r="367" spans="2:4">
      <c r="B367" s="285" t="s">
        <v>198</v>
      </c>
      <c r="C367" s="287" t="s">
        <v>580</v>
      </c>
      <c r="D367" s="5"/>
    </row>
    <row r="368" spans="2:4">
      <c r="B368" s="1462" t="s">
        <v>635</v>
      </c>
      <c r="C368" s="1463"/>
      <c r="D368" s="5"/>
    </row>
    <row r="369" spans="2:4" ht="30">
      <c r="B369" s="285" t="s">
        <v>152</v>
      </c>
      <c r="C369" s="287" t="s">
        <v>843</v>
      </c>
      <c r="D369" s="5"/>
    </row>
    <row r="370" spans="2:4">
      <c r="B370" s="285" t="s">
        <v>535</v>
      </c>
      <c r="C370" s="287" t="s">
        <v>536</v>
      </c>
      <c r="D370" s="5"/>
    </row>
    <row r="371" spans="2:4">
      <c r="B371" s="285" t="s">
        <v>198</v>
      </c>
      <c r="C371" s="287" t="s">
        <v>537</v>
      </c>
      <c r="D371" s="5"/>
    </row>
    <row r="372" spans="2:4" ht="15.75">
      <c r="B372" s="1462" t="s">
        <v>637</v>
      </c>
      <c r="C372" s="1463"/>
      <c r="D372" s="79"/>
    </row>
    <row r="373" spans="2:4" ht="15" customHeight="1">
      <c r="B373" s="285" t="s">
        <v>107</v>
      </c>
      <c r="C373" s="287" t="s">
        <v>844</v>
      </c>
      <c r="D373" s="5"/>
    </row>
    <row r="374" spans="2:4" ht="13.15" customHeight="1">
      <c r="B374" s="285" t="s">
        <v>636</v>
      </c>
      <c r="C374" s="287" t="s">
        <v>643</v>
      </c>
      <c r="D374" s="5"/>
    </row>
    <row r="375" spans="2:4">
      <c r="B375" s="285" t="s">
        <v>198</v>
      </c>
      <c r="C375" s="287" t="s">
        <v>644</v>
      </c>
      <c r="D375" s="5"/>
    </row>
    <row r="376" spans="2:4" ht="15.75">
      <c r="B376" s="1462" t="s">
        <v>173</v>
      </c>
      <c r="C376" s="1463"/>
      <c r="D376" s="79"/>
    </row>
    <row r="377" spans="2:4" ht="13.9" customHeight="1">
      <c r="B377" s="285" t="s">
        <v>634</v>
      </c>
      <c r="C377" s="287" t="s">
        <v>845</v>
      </c>
      <c r="D377" s="68"/>
    </row>
    <row r="378" spans="2:4" ht="30">
      <c r="B378" s="285" t="s">
        <v>174</v>
      </c>
      <c r="C378" s="287" t="s">
        <v>641</v>
      </c>
      <c r="D378" s="68"/>
    </row>
    <row r="379" spans="2:4">
      <c r="B379" s="285" t="s">
        <v>640</v>
      </c>
      <c r="C379" s="287" t="s">
        <v>642</v>
      </c>
      <c r="D379" s="5"/>
    </row>
    <row r="380" spans="2:4">
      <c r="B380" s="285" t="s">
        <v>160</v>
      </c>
      <c r="C380" s="287" t="s">
        <v>630</v>
      </c>
      <c r="D380" s="5"/>
    </row>
    <row r="381" spans="2:4">
      <c r="B381" s="285" t="s">
        <v>161</v>
      </c>
      <c r="C381" s="287" t="s">
        <v>645</v>
      </c>
      <c r="D381" s="5"/>
    </row>
    <row r="382" spans="2:4">
      <c r="B382" s="285" t="s">
        <v>163</v>
      </c>
      <c r="C382" s="287" t="s">
        <v>936</v>
      </c>
      <c r="D382" s="5"/>
    </row>
    <row r="383" spans="2:4" ht="15.75">
      <c r="B383" s="1462" t="s">
        <v>693</v>
      </c>
      <c r="C383" s="1463"/>
      <c r="D383" s="79"/>
    </row>
    <row r="384" spans="2:4">
      <c r="B384" s="285" t="s">
        <v>754</v>
      </c>
      <c r="C384" s="287" t="s">
        <v>993</v>
      </c>
      <c r="D384" s="5"/>
    </row>
    <row r="385" spans="2:4">
      <c r="B385" s="285" t="s">
        <v>753</v>
      </c>
      <c r="C385" s="287" t="s">
        <v>696</v>
      </c>
      <c r="D385" s="5"/>
    </row>
    <row r="386" spans="2:4" ht="30">
      <c r="B386" s="285" t="s">
        <v>694</v>
      </c>
      <c r="C386" s="287" t="s">
        <v>695</v>
      </c>
      <c r="D386" s="5"/>
    </row>
    <row r="387" spans="2:4" ht="30">
      <c r="B387" s="285" t="s">
        <v>531</v>
      </c>
      <c r="C387" s="287" t="s">
        <v>697</v>
      </c>
      <c r="D387" s="5"/>
    </row>
    <row r="388" spans="2:4" ht="30">
      <c r="B388" s="285" t="s">
        <v>532</v>
      </c>
      <c r="C388" s="287" t="s">
        <v>739</v>
      </c>
      <c r="D388" s="5"/>
    </row>
    <row r="389" spans="2:4" ht="18.75">
      <c r="B389" s="1466" t="s">
        <v>929</v>
      </c>
      <c r="C389" s="1467"/>
      <c r="D389" s="81"/>
    </row>
    <row r="390" spans="2:4" ht="21" customHeight="1">
      <c r="B390" s="1464" t="s">
        <v>781</v>
      </c>
      <c r="C390" s="1465"/>
      <c r="D390" s="80"/>
    </row>
    <row r="391" spans="2:4" ht="18.75" customHeight="1">
      <c r="B391" s="1464" t="s">
        <v>1073</v>
      </c>
      <c r="C391" s="1465"/>
      <c r="D391" s="80"/>
    </row>
    <row r="392" spans="2:4">
      <c r="B392" s="285" t="s">
        <v>109</v>
      </c>
      <c r="C392" s="286" t="s">
        <v>585</v>
      </c>
      <c r="D392" s="5"/>
    </row>
    <row r="393" spans="2:4">
      <c r="B393" s="285" t="s">
        <v>110</v>
      </c>
      <c r="C393" s="286" t="s">
        <v>586</v>
      </c>
      <c r="D393" s="5"/>
    </row>
    <row r="394" spans="2:4">
      <c r="B394" s="285" t="s">
        <v>111</v>
      </c>
      <c r="C394" s="286" t="s">
        <v>1003</v>
      </c>
      <c r="D394" s="5"/>
    </row>
    <row r="395" spans="2:4">
      <c r="B395" s="285" t="s">
        <v>775</v>
      </c>
      <c r="C395" s="287" t="s">
        <v>771</v>
      </c>
      <c r="D395" s="68"/>
    </row>
    <row r="396" spans="2:4">
      <c r="B396" s="285" t="s">
        <v>383</v>
      </c>
      <c r="C396" s="287" t="s">
        <v>633</v>
      </c>
      <c r="D396" s="70"/>
    </row>
    <row r="397" spans="2:4" ht="15.75">
      <c r="B397" s="1462" t="s">
        <v>1072</v>
      </c>
      <c r="C397" s="1463"/>
      <c r="D397" s="79"/>
    </row>
    <row r="398" spans="2:4">
      <c r="B398" s="285" t="s">
        <v>109</v>
      </c>
      <c r="C398" s="286" t="s">
        <v>585</v>
      </c>
      <c r="D398" s="5"/>
    </row>
    <row r="399" spans="2:4">
      <c r="B399" s="285" t="s">
        <v>110</v>
      </c>
      <c r="C399" s="286" t="s">
        <v>586</v>
      </c>
      <c r="D399" s="5"/>
    </row>
    <row r="400" spans="2:4">
      <c r="B400" s="285" t="s">
        <v>111</v>
      </c>
      <c r="C400" s="286" t="s">
        <v>1003</v>
      </c>
      <c r="D400" s="5"/>
    </row>
    <row r="401" spans="2:4">
      <c r="B401" s="285" t="s">
        <v>776</v>
      </c>
      <c r="C401" s="287" t="s">
        <v>777</v>
      </c>
      <c r="D401" s="68"/>
    </row>
    <row r="402" spans="2:4">
      <c r="B402" s="285" t="s">
        <v>113</v>
      </c>
      <c r="C402" s="287" t="s">
        <v>778</v>
      </c>
      <c r="D402" s="70"/>
    </row>
    <row r="403" spans="2:4" ht="15.75">
      <c r="B403" s="1462" t="s">
        <v>1071</v>
      </c>
      <c r="C403" s="1463"/>
      <c r="D403" s="79"/>
    </row>
    <row r="404" spans="2:4">
      <c r="B404" s="285" t="s">
        <v>109</v>
      </c>
      <c r="C404" s="286" t="s">
        <v>585</v>
      </c>
      <c r="D404" s="5"/>
    </row>
    <row r="405" spans="2:4">
      <c r="B405" s="285" t="s">
        <v>110</v>
      </c>
      <c r="C405" s="286" t="s">
        <v>586</v>
      </c>
      <c r="D405" s="5"/>
    </row>
    <row r="406" spans="2:4">
      <c r="B406" s="285" t="s">
        <v>111</v>
      </c>
      <c r="C406" s="286" t="s">
        <v>1003</v>
      </c>
      <c r="D406" s="5"/>
    </row>
    <row r="407" spans="2:4">
      <c r="B407" s="285" t="s">
        <v>162</v>
      </c>
      <c r="C407" s="287" t="s">
        <v>524</v>
      </c>
      <c r="D407" s="5"/>
    </row>
    <row r="408" spans="2:4" ht="16.5" customHeight="1">
      <c r="B408" s="285" t="s">
        <v>699</v>
      </c>
      <c r="C408" s="287" t="s">
        <v>698</v>
      </c>
      <c r="D408" s="5"/>
    </row>
    <row r="409" spans="2:4">
      <c r="B409" s="285" t="s">
        <v>256</v>
      </c>
      <c r="C409" s="287" t="s">
        <v>859</v>
      </c>
      <c r="D409" s="5"/>
    </row>
    <row r="410" spans="2:4">
      <c r="B410" s="285" t="s">
        <v>255</v>
      </c>
      <c r="C410" s="287" t="s">
        <v>587</v>
      </c>
      <c r="D410" s="5"/>
    </row>
    <row r="411" spans="2:4">
      <c r="B411" s="285" t="s">
        <v>525</v>
      </c>
      <c r="C411" s="287" t="s">
        <v>526</v>
      </c>
      <c r="D411" s="5"/>
    </row>
    <row r="412" spans="2:4" ht="15" customHeight="1">
      <c r="B412" s="285" t="s">
        <v>256</v>
      </c>
      <c r="C412" s="287" t="s">
        <v>860</v>
      </c>
      <c r="D412" s="5"/>
    </row>
    <row r="413" spans="2:4" ht="15" customHeight="1">
      <c r="B413" s="285" t="s">
        <v>435</v>
      </c>
      <c r="C413" s="286" t="s">
        <v>922</v>
      </c>
      <c r="D413" s="5"/>
    </row>
    <row r="414" spans="2:4" ht="15.75">
      <c r="B414" s="1462" t="s">
        <v>1070</v>
      </c>
      <c r="C414" s="1463"/>
      <c r="D414" s="79"/>
    </row>
    <row r="415" spans="2:4">
      <c r="B415" s="285" t="s">
        <v>154</v>
      </c>
      <c r="C415" s="287" t="s">
        <v>846</v>
      </c>
      <c r="D415" s="70"/>
    </row>
    <row r="416" spans="2:4">
      <c r="B416" s="285" t="s">
        <v>384</v>
      </c>
      <c r="C416" s="287" t="s">
        <v>994</v>
      </c>
      <c r="D416" s="70"/>
    </row>
    <row r="417" spans="2:4">
      <c r="B417" s="297" t="s">
        <v>527</v>
      </c>
      <c r="C417" s="287" t="s">
        <v>521</v>
      </c>
      <c r="D417" s="70"/>
    </row>
    <row r="418" spans="2:4">
      <c r="B418" s="297" t="s">
        <v>528</v>
      </c>
      <c r="C418" s="287" t="s">
        <v>522</v>
      </c>
      <c r="D418" s="5"/>
    </row>
    <row r="419" spans="2:4">
      <c r="B419" s="297" t="s">
        <v>529</v>
      </c>
      <c r="C419" s="287" t="s">
        <v>523</v>
      </c>
      <c r="D419" s="5"/>
    </row>
    <row r="420" spans="2:4">
      <c r="B420" s="285" t="s">
        <v>155</v>
      </c>
      <c r="C420" s="286" t="s">
        <v>752</v>
      </c>
      <c r="D420" s="5"/>
    </row>
    <row r="421" spans="2:4">
      <c r="B421" s="285" t="s">
        <v>156</v>
      </c>
      <c r="C421" s="286" t="s">
        <v>987</v>
      </c>
      <c r="D421" s="5"/>
    </row>
    <row r="422" spans="2:4">
      <c r="B422" s="285" t="s">
        <v>157</v>
      </c>
      <c r="C422" s="287" t="s">
        <v>632</v>
      </c>
      <c r="D422" s="70"/>
    </row>
    <row r="423" spans="2:4">
      <c r="B423" s="285" t="s">
        <v>158</v>
      </c>
      <c r="C423" s="287" t="s">
        <v>741</v>
      </c>
      <c r="D423" s="70"/>
    </row>
    <row r="424" spans="2:4">
      <c r="B424" s="285" t="s">
        <v>159</v>
      </c>
      <c r="C424" s="287" t="s">
        <v>520</v>
      </c>
      <c r="D424" s="70"/>
    </row>
    <row r="425" spans="2:4">
      <c r="B425" s="1464" t="s">
        <v>782</v>
      </c>
      <c r="C425" s="1465"/>
      <c r="D425" s="70"/>
    </row>
    <row r="426" spans="2:4">
      <c r="B426" s="1462" t="s">
        <v>783</v>
      </c>
      <c r="C426" s="1463"/>
      <c r="D426" s="70"/>
    </row>
    <row r="427" spans="2:4">
      <c r="B427" s="285" t="s">
        <v>106</v>
      </c>
      <c r="C427" s="287" t="s">
        <v>847</v>
      </c>
      <c r="D427" s="70"/>
    </row>
    <row r="428" spans="2:4">
      <c r="B428" s="285" t="s">
        <v>107</v>
      </c>
      <c r="C428" s="287" t="s">
        <v>530</v>
      </c>
      <c r="D428" s="70"/>
    </row>
    <row r="429" spans="2:4">
      <c r="B429" s="285" t="s">
        <v>108</v>
      </c>
      <c r="C429" s="287" t="s">
        <v>923</v>
      </c>
      <c r="D429" s="70"/>
    </row>
    <row r="430" spans="2:4">
      <c r="B430" s="285" t="s">
        <v>940</v>
      </c>
      <c r="C430" s="326" t="s">
        <v>941</v>
      </c>
      <c r="D430" s="70"/>
    </row>
    <row r="431" spans="2:4">
      <c r="B431" s="1462" t="s">
        <v>991</v>
      </c>
      <c r="C431" s="1463"/>
      <c r="D431" s="70"/>
    </row>
    <row r="432" spans="2:4">
      <c r="B432" s="285" t="s">
        <v>387</v>
      </c>
      <c r="C432" s="287" t="s">
        <v>985</v>
      </c>
      <c r="D432" s="70"/>
    </row>
    <row r="433" spans="2:4">
      <c r="B433" s="285" t="s">
        <v>990</v>
      </c>
      <c r="C433" s="287" t="s">
        <v>787</v>
      </c>
      <c r="D433" s="70"/>
    </row>
    <row r="434" spans="2:4">
      <c r="B434" s="285" t="s">
        <v>388</v>
      </c>
      <c r="C434" s="287" t="s">
        <v>985</v>
      </c>
      <c r="D434" s="70"/>
    </row>
    <row r="435" spans="2:4">
      <c r="B435" s="285" t="s">
        <v>989</v>
      </c>
      <c r="C435" s="287" t="s">
        <v>985</v>
      </c>
      <c r="D435" s="70"/>
    </row>
    <row r="436" spans="2:4">
      <c r="B436" s="285" t="s">
        <v>740</v>
      </c>
      <c r="C436" s="287" t="s">
        <v>791</v>
      </c>
      <c r="D436" s="70"/>
    </row>
    <row r="437" spans="2:4">
      <c r="B437" s="285" t="s">
        <v>389</v>
      </c>
      <c r="C437" s="287" t="s">
        <v>790</v>
      </c>
      <c r="D437" s="70"/>
    </row>
    <row r="438" spans="2:4">
      <c r="B438" s="285" t="s">
        <v>390</v>
      </c>
      <c r="C438" s="287" t="s">
        <v>582</v>
      </c>
      <c r="D438" s="70"/>
    </row>
    <row r="439" spans="2:4">
      <c r="B439" s="285" t="s">
        <v>391</v>
      </c>
      <c r="C439" s="287" t="s">
        <v>583</v>
      </c>
      <c r="D439" s="70"/>
    </row>
    <row r="440" spans="2:4">
      <c r="B440" s="285" t="s">
        <v>112</v>
      </c>
      <c r="C440" s="287" t="s">
        <v>584</v>
      </c>
      <c r="D440" s="70"/>
    </row>
    <row r="441" spans="2:4">
      <c r="B441" s="285" t="s">
        <v>113</v>
      </c>
      <c r="C441" s="287" t="s">
        <v>631</v>
      </c>
      <c r="D441" s="70"/>
    </row>
    <row r="442" spans="2:4" ht="29.25" customHeight="1">
      <c r="B442" s="1466" t="s">
        <v>928</v>
      </c>
      <c r="C442" s="1467"/>
      <c r="D442" s="82"/>
    </row>
    <row r="443" spans="2:4" ht="45">
      <c r="B443" s="285" t="s">
        <v>116</v>
      </c>
      <c r="C443" s="286" t="s">
        <v>865</v>
      </c>
      <c r="D443" s="25"/>
    </row>
    <row r="444" spans="2:4" ht="49.5" customHeight="1">
      <c r="B444" s="304">
        <v>1</v>
      </c>
      <c r="C444" s="1478"/>
      <c r="D444" s="5"/>
    </row>
    <row r="445" spans="2:4" ht="49.5" customHeight="1">
      <c r="B445" s="304">
        <v>0.75</v>
      </c>
      <c r="C445" s="1479"/>
      <c r="D445" s="5"/>
    </row>
    <row r="446" spans="2:4" ht="49.5" customHeight="1">
      <c r="B446" s="304">
        <v>0.5</v>
      </c>
      <c r="C446" s="1479"/>
      <c r="D446" s="5"/>
    </row>
    <row r="447" spans="2:4" ht="49.5" customHeight="1">
      <c r="B447" s="305" t="s">
        <v>118</v>
      </c>
      <c r="C447" s="1480"/>
      <c r="D447" s="5"/>
    </row>
    <row r="448" spans="2:4" ht="17.25" customHeight="1">
      <c r="B448" s="306" t="s">
        <v>117</v>
      </c>
      <c r="C448" s="300" t="s">
        <v>901</v>
      </c>
      <c r="D448" s="80"/>
    </row>
    <row r="449" spans="2:4" ht="18" customHeight="1">
      <c r="B449" s="1466" t="s">
        <v>131</v>
      </c>
      <c r="C449" s="1467"/>
      <c r="D449" s="82"/>
    </row>
    <row r="450" spans="2:4" ht="26.45" customHeight="1">
      <c r="B450" s="306" t="s">
        <v>132</v>
      </c>
      <c r="C450" s="300" t="s">
        <v>924</v>
      </c>
      <c r="D450" s="80"/>
    </row>
    <row r="451" spans="2:4" ht="27.6" customHeight="1">
      <c r="B451" s="306" t="s">
        <v>136</v>
      </c>
      <c r="C451" s="300" t="s">
        <v>925</v>
      </c>
      <c r="D451" s="80"/>
    </row>
    <row r="452" spans="2:4" ht="16.149999999999999" customHeight="1">
      <c r="B452" s="306" t="s">
        <v>121</v>
      </c>
      <c r="C452" s="300" t="s">
        <v>926</v>
      </c>
      <c r="D452" s="80"/>
    </row>
    <row r="453" spans="2:4" ht="16.149999999999999" customHeight="1">
      <c r="B453" s="306" t="s">
        <v>889</v>
      </c>
      <c r="C453" s="300" t="s">
        <v>927</v>
      </c>
      <c r="D453" s="80"/>
    </row>
    <row r="454" spans="2:4" ht="28.15" customHeight="1">
      <c r="B454" s="306" t="s">
        <v>888</v>
      </c>
      <c r="C454" s="300" t="s">
        <v>927</v>
      </c>
      <c r="D454" s="80"/>
    </row>
    <row r="455" spans="2:4">
      <c r="B455" s="309" t="s">
        <v>533</v>
      </c>
      <c r="C455" s="310"/>
    </row>
    <row r="456" spans="2:4">
      <c r="B456" s="309" t="s">
        <v>534</v>
      </c>
      <c r="C456" s="310"/>
    </row>
    <row r="457" spans="2:4">
      <c r="B457" s="309" t="s">
        <v>988</v>
      </c>
      <c r="C457" s="310"/>
    </row>
    <row r="460" spans="2:4">
      <c r="B460" s="331" t="s">
        <v>1074</v>
      </c>
      <c r="C460" s="95"/>
    </row>
    <row r="461" spans="2:4">
      <c r="B461" s="329" t="s">
        <v>396</v>
      </c>
      <c r="C461" s="330" t="s">
        <v>313</v>
      </c>
    </row>
    <row r="462" spans="2:4" s="325" customFormat="1" ht="30">
      <c r="B462" s="329" t="s">
        <v>311</v>
      </c>
      <c r="C462" s="330" t="s">
        <v>314</v>
      </c>
    </row>
    <row r="463" spans="2:4" s="325" customFormat="1" ht="30">
      <c r="B463" s="329" t="s">
        <v>312</v>
      </c>
      <c r="C463" s="330" t="s">
        <v>315</v>
      </c>
    </row>
    <row r="464" spans="2:4" ht="30">
      <c r="B464" s="329" t="s">
        <v>397</v>
      </c>
      <c r="C464" s="330" t="s">
        <v>316</v>
      </c>
    </row>
    <row r="465" spans="2:3">
      <c r="B465" s="329" t="s">
        <v>398</v>
      </c>
      <c r="C465" s="330" t="s">
        <v>300</v>
      </c>
    </row>
    <row r="466" spans="2:3">
      <c r="B466" s="329" t="s">
        <v>399</v>
      </c>
      <c r="C466" s="330" t="s">
        <v>318</v>
      </c>
    </row>
    <row r="467" spans="2:3" s="325" customFormat="1">
      <c r="B467" s="329" t="s">
        <v>317</v>
      </c>
      <c r="C467" s="330" t="s">
        <v>319</v>
      </c>
    </row>
    <row r="468" spans="2:3" ht="30">
      <c r="B468" s="329" t="s">
        <v>400</v>
      </c>
      <c r="C468" s="330" t="s">
        <v>320</v>
      </c>
    </row>
    <row r="469" spans="2:3" ht="30">
      <c r="B469" s="329" t="s">
        <v>401</v>
      </c>
      <c r="C469" s="330" t="s">
        <v>321</v>
      </c>
    </row>
    <row r="470" spans="2:3">
      <c r="B470" s="329" t="s">
        <v>301</v>
      </c>
      <c r="C470" s="330" t="s">
        <v>302</v>
      </c>
    </row>
    <row r="471" spans="2:3" ht="30">
      <c r="B471" s="329" t="s">
        <v>303</v>
      </c>
      <c r="C471" s="330" t="s">
        <v>946</v>
      </c>
    </row>
    <row r="472" spans="2:3" ht="30">
      <c r="B472" s="329" t="s">
        <v>304</v>
      </c>
      <c r="C472" s="330" t="s">
        <v>947</v>
      </c>
    </row>
    <row r="473" spans="2:3">
      <c r="B473" s="329" t="s">
        <v>324</v>
      </c>
      <c r="C473" s="330" t="s">
        <v>325</v>
      </c>
    </row>
    <row r="474" spans="2:3" ht="30">
      <c r="B474" s="329" t="s">
        <v>305</v>
      </c>
      <c r="C474" s="330" t="s">
        <v>943</v>
      </c>
    </row>
    <row r="475" spans="2:3" ht="30">
      <c r="B475" s="329" t="s">
        <v>307</v>
      </c>
      <c r="C475" s="330" t="s">
        <v>945</v>
      </c>
    </row>
    <row r="476" spans="2:3" ht="28.9" customHeight="1">
      <c r="B476" s="329" t="s">
        <v>309</v>
      </c>
      <c r="C476" s="330" t="s">
        <v>944</v>
      </c>
    </row>
  </sheetData>
  <mergeCells count="52">
    <mergeCell ref="B449:C449"/>
    <mergeCell ref="B442:C442"/>
    <mergeCell ref="C444:C447"/>
    <mergeCell ref="B111:C111"/>
    <mergeCell ref="B125:C125"/>
    <mergeCell ref="B131:C131"/>
    <mergeCell ref="B136:C136"/>
    <mergeCell ref="B168:C168"/>
    <mergeCell ref="B176:C176"/>
    <mergeCell ref="B185:C185"/>
    <mergeCell ref="B196:C196"/>
    <mergeCell ref="B229:C229"/>
    <mergeCell ref="B230:C230"/>
    <mergeCell ref="B245:C245"/>
    <mergeCell ref="B341:C341"/>
    <mergeCell ref="B246:C246"/>
    <mergeCell ref="B5:C5"/>
    <mergeCell ref="B43:C43"/>
    <mergeCell ref="B91:C91"/>
    <mergeCell ref="B73:C73"/>
    <mergeCell ref="B77:C77"/>
    <mergeCell ref="B24:C24"/>
    <mergeCell ref="B25:C25"/>
    <mergeCell ref="B9:C9"/>
    <mergeCell ref="B6:C6"/>
    <mergeCell ref="B268:C268"/>
    <mergeCell ref="B289:C289"/>
    <mergeCell ref="B95:C95"/>
    <mergeCell ref="B96:C96"/>
    <mergeCell ref="B158:C158"/>
    <mergeCell ref="B163:C163"/>
    <mergeCell ref="B167:C167"/>
    <mergeCell ref="B390:C390"/>
    <mergeCell ref="B368:C368"/>
    <mergeCell ref="B317:C317"/>
    <mergeCell ref="B318:C318"/>
    <mergeCell ref="B346:C346"/>
    <mergeCell ref="B347:C347"/>
    <mergeCell ref="B383:C383"/>
    <mergeCell ref="B389:C389"/>
    <mergeCell ref="B354:C354"/>
    <mergeCell ref="B361:C361"/>
    <mergeCell ref="B372:C372"/>
    <mergeCell ref="B376:C376"/>
    <mergeCell ref="B339:C339"/>
    <mergeCell ref="B431:C431"/>
    <mergeCell ref="B425:C425"/>
    <mergeCell ref="B426:C426"/>
    <mergeCell ref="B391:C391"/>
    <mergeCell ref="B397:C397"/>
    <mergeCell ref="B403:C403"/>
    <mergeCell ref="B414:C414"/>
  </mergeCells>
  <pageMargins left="0.7" right="0.7" top="0.75" bottom="0.75" header="0.3" footer="0.3"/>
  <pageSetup paperSize="9" scale="75" orientation="landscape" r:id="rId1"/>
  <drawing r:id="rId2"/>
</worksheet>
</file>

<file path=xl/worksheets/sheet3.xml><?xml version="1.0" encoding="utf-8"?>
<worksheet xmlns="http://schemas.openxmlformats.org/spreadsheetml/2006/main" xmlns:r="http://schemas.openxmlformats.org/officeDocument/2006/relationships">
  <dimension ref="A5:I83"/>
  <sheetViews>
    <sheetView zoomScale="90" zoomScaleNormal="90" workbookViewId="0">
      <selection activeCell="F5" sqref="F5:G21"/>
    </sheetView>
  </sheetViews>
  <sheetFormatPr defaultColWidth="9.140625" defaultRowHeight="18.75"/>
  <cols>
    <col min="1" max="1" width="9.140625" style="53"/>
    <col min="2" max="2" width="40.7109375" style="53" customWidth="1"/>
    <col min="3" max="3" width="24" style="53" customWidth="1"/>
    <col min="4" max="4" width="33.85546875" style="53" customWidth="1"/>
    <col min="5" max="5" width="9.140625" style="53"/>
    <col min="6" max="6" width="10.42578125" style="55" customWidth="1"/>
    <col min="7" max="7" width="15.140625" style="53" customWidth="1"/>
    <col min="8" max="8" width="16.85546875" style="53" customWidth="1"/>
    <col min="9" max="9" width="11.140625" style="53" customWidth="1"/>
    <col min="10" max="16384" width="9.140625" style="53"/>
  </cols>
  <sheetData>
    <row r="5" spans="1:7">
      <c r="B5" s="53" t="s">
        <v>262</v>
      </c>
      <c r="D5" s="53" t="s">
        <v>298</v>
      </c>
      <c r="F5" s="55" t="s">
        <v>299</v>
      </c>
    </row>
    <row r="6" spans="1:7">
      <c r="A6" s="53">
        <v>1</v>
      </c>
      <c r="B6" s="57" t="s">
        <v>263</v>
      </c>
      <c r="C6" s="53" t="str">
        <f>UPPER(B6)</f>
        <v>ANENII NOI</v>
      </c>
      <c r="D6" s="67" t="s">
        <v>407</v>
      </c>
      <c r="F6" s="56" t="s">
        <v>396</v>
      </c>
      <c r="G6" s="53" t="s">
        <v>313</v>
      </c>
    </row>
    <row r="7" spans="1:7">
      <c r="A7" s="53">
        <v>2</v>
      </c>
      <c r="B7" s="57" t="s">
        <v>264</v>
      </c>
      <c r="C7" s="53" t="str">
        <f t="shared" ref="C7:C40" si="0">UPPER(B7)</f>
        <v>BĂLȚI</v>
      </c>
      <c r="D7" s="67" t="s">
        <v>406</v>
      </c>
      <c r="F7" s="56" t="s">
        <v>311</v>
      </c>
      <c r="G7" s="53" t="s">
        <v>314</v>
      </c>
    </row>
    <row r="8" spans="1:7">
      <c r="A8" s="53">
        <v>3</v>
      </c>
      <c r="B8" s="57" t="s">
        <v>265</v>
      </c>
      <c r="C8" s="53" t="str">
        <f t="shared" si="0"/>
        <v>BASARABEASCA</v>
      </c>
      <c r="D8" s="67" t="s">
        <v>408</v>
      </c>
      <c r="F8" s="56" t="s">
        <v>312</v>
      </c>
      <c r="G8" s="53" t="s">
        <v>315</v>
      </c>
    </row>
    <row r="9" spans="1:7">
      <c r="A9" s="53">
        <v>4</v>
      </c>
      <c r="B9" s="57" t="s">
        <v>266</v>
      </c>
      <c r="C9" s="53" t="str">
        <f t="shared" si="0"/>
        <v>BRICENI</v>
      </c>
      <c r="D9" s="67" t="s">
        <v>409</v>
      </c>
      <c r="F9" s="56" t="s">
        <v>397</v>
      </c>
      <c r="G9" s="53" t="s">
        <v>316</v>
      </c>
    </row>
    <row r="10" spans="1:7">
      <c r="A10" s="53">
        <v>5</v>
      </c>
      <c r="B10" s="57" t="s">
        <v>267</v>
      </c>
      <c r="C10" s="53" t="str">
        <f t="shared" si="0"/>
        <v>CAHUL</v>
      </c>
      <c r="D10" s="67" t="s">
        <v>410</v>
      </c>
      <c r="F10" s="56" t="s">
        <v>398</v>
      </c>
      <c r="G10" s="53" t="s">
        <v>300</v>
      </c>
    </row>
    <row r="11" spans="1:7">
      <c r="A11" s="53">
        <v>6</v>
      </c>
      <c r="B11" s="57" t="s">
        <v>268</v>
      </c>
      <c r="C11" s="53" t="str">
        <f t="shared" si="0"/>
        <v>CĂLĂRAȘI</v>
      </c>
      <c r="D11" s="67" t="s">
        <v>432</v>
      </c>
      <c r="F11" s="56" t="s">
        <v>399</v>
      </c>
      <c r="G11" s="53" t="s">
        <v>318</v>
      </c>
    </row>
    <row r="12" spans="1:7">
      <c r="A12" s="53">
        <v>7</v>
      </c>
      <c r="B12" s="57" t="s">
        <v>269</v>
      </c>
      <c r="C12" s="53" t="str">
        <f t="shared" si="0"/>
        <v>CANTEMIR</v>
      </c>
      <c r="F12" s="56" t="s">
        <v>317</v>
      </c>
      <c r="G12" s="53" t="s">
        <v>319</v>
      </c>
    </row>
    <row r="13" spans="1:7">
      <c r="A13" s="53">
        <v>8</v>
      </c>
      <c r="B13" s="57" t="s">
        <v>270</v>
      </c>
      <c r="C13" s="53" t="str">
        <f t="shared" si="0"/>
        <v>CĂUȘENI</v>
      </c>
      <c r="F13" s="56" t="s">
        <v>400</v>
      </c>
      <c r="G13" s="53" t="s">
        <v>320</v>
      </c>
    </row>
    <row r="14" spans="1:7">
      <c r="A14" s="53">
        <v>9</v>
      </c>
      <c r="B14" s="57" t="s">
        <v>271</v>
      </c>
      <c r="C14" s="53" t="str">
        <f t="shared" si="0"/>
        <v>CHIȘINĂU</v>
      </c>
      <c r="F14" s="56" t="s">
        <v>401</v>
      </c>
      <c r="G14" s="53" t="s">
        <v>321</v>
      </c>
    </row>
    <row r="15" spans="1:7">
      <c r="A15" s="53">
        <v>10</v>
      </c>
      <c r="B15" s="57" t="s">
        <v>272</v>
      </c>
      <c r="C15" s="53" t="str">
        <f t="shared" si="0"/>
        <v>CIMIȘLIA</v>
      </c>
      <c r="F15" s="56" t="s">
        <v>301</v>
      </c>
      <c r="G15" s="53" t="s">
        <v>302</v>
      </c>
    </row>
    <row r="16" spans="1:7">
      <c r="A16" s="53">
        <v>11</v>
      </c>
      <c r="B16" s="57" t="s">
        <v>273</v>
      </c>
      <c r="C16" s="53" t="str">
        <f t="shared" si="0"/>
        <v>CRIULENI</v>
      </c>
      <c r="F16" s="56" t="s">
        <v>303</v>
      </c>
      <c r="G16" s="53" t="s">
        <v>322</v>
      </c>
    </row>
    <row r="17" spans="1:7">
      <c r="A17" s="53">
        <v>12</v>
      </c>
      <c r="B17" s="57" t="s">
        <v>274</v>
      </c>
      <c r="C17" s="53" t="str">
        <f t="shared" si="0"/>
        <v>DONDUȘENI</v>
      </c>
      <c r="F17" s="56" t="s">
        <v>304</v>
      </c>
      <c r="G17" s="53" t="s">
        <v>323</v>
      </c>
    </row>
    <row r="18" spans="1:7">
      <c r="A18" s="53">
        <v>13</v>
      </c>
      <c r="B18" s="57" t="s">
        <v>275</v>
      </c>
      <c r="C18" s="53" t="str">
        <f t="shared" si="0"/>
        <v>DROCHIA</v>
      </c>
      <c r="F18" s="56" t="s">
        <v>324</v>
      </c>
      <c r="G18" s="53" t="s">
        <v>325</v>
      </c>
    </row>
    <row r="19" spans="1:7">
      <c r="A19" s="53">
        <v>14</v>
      </c>
      <c r="B19" s="57" t="s">
        <v>276</v>
      </c>
      <c r="C19" s="53" t="str">
        <f t="shared" si="0"/>
        <v>DUBĂSARI</v>
      </c>
      <c r="F19" s="56" t="s">
        <v>305</v>
      </c>
      <c r="G19" s="53" t="s">
        <v>306</v>
      </c>
    </row>
    <row r="20" spans="1:7">
      <c r="A20" s="53">
        <v>15</v>
      </c>
      <c r="B20" s="57" t="s">
        <v>277</v>
      </c>
      <c r="C20" s="53" t="str">
        <f t="shared" si="0"/>
        <v>EDINEȚ</v>
      </c>
      <c r="F20" s="56" t="s">
        <v>307</v>
      </c>
      <c r="G20" s="53" t="s">
        <v>308</v>
      </c>
    </row>
    <row r="21" spans="1:7">
      <c r="A21" s="53">
        <v>16</v>
      </c>
      <c r="B21" s="57" t="s">
        <v>278</v>
      </c>
      <c r="C21" s="53" t="str">
        <f t="shared" si="0"/>
        <v>FĂLEȘTI</v>
      </c>
      <c r="F21" s="56" t="s">
        <v>309</v>
      </c>
      <c r="G21" s="53" t="s">
        <v>310</v>
      </c>
    </row>
    <row r="22" spans="1:7">
      <c r="A22" s="53">
        <v>17</v>
      </c>
      <c r="B22" s="57" t="s">
        <v>279</v>
      </c>
      <c r="C22" s="53" t="str">
        <f t="shared" si="0"/>
        <v>FLOREȘTI</v>
      </c>
    </row>
    <row r="23" spans="1:7">
      <c r="A23" s="53">
        <v>18</v>
      </c>
      <c r="B23" s="57" t="s">
        <v>280</v>
      </c>
      <c r="C23" s="53" t="str">
        <f t="shared" si="0"/>
        <v>GLODENI</v>
      </c>
    </row>
    <row r="24" spans="1:7">
      <c r="A24" s="53">
        <v>19</v>
      </c>
      <c r="B24" s="57" t="s">
        <v>281</v>
      </c>
      <c r="C24" s="53" t="str">
        <f t="shared" si="0"/>
        <v>HÎNCEȘTI</v>
      </c>
    </row>
    <row r="25" spans="1:7">
      <c r="A25" s="53">
        <v>20</v>
      </c>
      <c r="B25" s="57" t="s">
        <v>282</v>
      </c>
      <c r="C25" s="53" t="str">
        <f t="shared" si="0"/>
        <v>IALOVENI</v>
      </c>
    </row>
    <row r="26" spans="1:7">
      <c r="A26" s="53">
        <v>21</v>
      </c>
      <c r="B26" s="57" t="s">
        <v>283</v>
      </c>
      <c r="C26" s="53" t="str">
        <f t="shared" si="0"/>
        <v>LEOVA</v>
      </c>
    </row>
    <row r="27" spans="1:7">
      <c r="A27" s="53">
        <v>22</v>
      </c>
      <c r="B27" s="57" t="s">
        <v>284</v>
      </c>
      <c r="C27" s="53" t="str">
        <f t="shared" si="0"/>
        <v>NISPORENI</v>
      </c>
    </row>
    <row r="28" spans="1:7">
      <c r="A28" s="53">
        <v>23</v>
      </c>
      <c r="B28" s="57" t="s">
        <v>285</v>
      </c>
      <c r="C28" s="53" t="str">
        <f t="shared" si="0"/>
        <v>OCNIȚA</v>
      </c>
    </row>
    <row r="29" spans="1:7">
      <c r="A29" s="53">
        <v>24</v>
      </c>
      <c r="B29" s="57" t="s">
        <v>286</v>
      </c>
      <c r="C29" s="53" t="str">
        <f t="shared" si="0"/>
        <v>ORHEI</v>
      </c>
    </row>
    <row r="30" spans="1:7">
      <c r="A30" s="53">
        <v>25</v>
      </c>
      <c r="B30" s="57" t="s">
        <v>287</v>
      </c>
      <c r="C30" s="53" t="str">
        <f t="shared" si="0"/>
        <v>REZINA</v>
      </c>
    </row>
    <row r="31" spans="1:7">
      <c r="A31" s="53">
        <v>26</v>
      </c>
      <c r="B31" s="57" t="s">
        <v>288</v>
      </c>
      <c r="C31" s="53" t="str">
        <f t="shared" si="0"/>
        <v>RÎȘCANI</v>
      </c>
    </row>
    <row r="32" spans="1:7">
      <c r="A32" s="53">
        <v>27</v>
      </c>
      <c r="B32" s="57" t="s">
        <v>289</v>
      </c>
      <c r="C32" s="53" t="str">
        <f t="shared" si="0"/>
        <v>SÎNGEREI</v>
      </c>
    </row>
    <row r="33" spans="1:9">
      <c r="A33" s="53">
        <v>28</v>
      </c>
      <c r="B33" s="57" t="s">
        <v>290</v>
      </c>
      <c r="C33" s="53" t="str">
        <f t="shared" si="0"/>
        <v>SOROCA</v>
      </c>
    </row>
    <row r="34" spans="1:9">
      <c r="A34" s="53">
        <v>29</v>
      </c>
      <c r="B34" s="57" t="s">
        <v>291</v>
      </c>
      <c r="C34" s="53" t="str">
        <f t="shared" si="0"/>
        <v>STRĂȘENI</v>
      </c>
    </row>
    <row r="35" spans="1:9">
      <c r="A35" s="53">
        <v>30</v>
      </c>
      <c r="B35" s="57" t="s">
        <v>292</v>
      </c>
      <c r="C35" s="53" t="str">
        <f t="shared" si="0"/>
        <v>ȘOLDĂNEȘTI</v>
      </c>
    </row>
    <row r="36" spans="1:9">
      <c r="A36" s="53">
        <v>31</v>
      </c>
      <c r="B36" s="57" t="s">
        <v>293</v>
      </c>
      <c r="C36" s="53" t="str">
        <f t="shared" si="0"/>
        <v>ȘTEFAN VODĂ</v>
      </c>
    </row>
    <row r="37" spans="1:9">
      <c r="A37" s="53">
        <v>32</v>
      </c>
      <c r="B37" s="57" t="s">
        <v>294</v>
      </c>
      <c r="C37" s="53" t="str">
        <f t="shared" si="0"/>
        <v>TARACLIA</v>
      </c>
    </row>
    <row r="38" spans="1:9">
      <c r="A38" s="53">
        <v>33</v>
      </c>
      <c r="B38" s="57" t="s">
        <v>297</v>
      </c>
      <c r="C38" s="53" t="str">
        <f t="shared" si="0"/>
        <v>TELENEȘTI</v>
      </c>
    </row>
    <row r="39" spans="1:9">
      <c r="A39" s="53">
        <v>34</v>
      </c>
      <c r="B39" s="57" t="s">
        <v>295</v>
      </c>
      <c r="C39" s="53" t="str">
        <f t="shared" si="0"/>
        <v>UNGHENI</v>
      </c>
    </row>
    <row r="40" spans="1:9">
      <c r="A40" s="53">
        <v>35</v>
      </c>
      <c r="B40" s="57" t="s">
        <v>296</v>
      </c>
      <c r="C40" s="53" t="str">
        <f t="shared" si="0"/>
        <v>UTA GĂGĂUZIA</v>
      </c>
    </row>
    <row r="41" spans="1:9">
      <c r="B41" s="53" t="s">
        <v>402</v>
      </c>
    </row>
    <row r="43" spans="1:9">
      <c r="B43" s="53" t="s">
        <v>326</v>
      </c>
      <c r="D43" s="53" t="s">
        <v>327</v>
      </c>
      <c r="F43" s="55" t="s">
        <v>10</v>
      </c>
      <c r="I43" s="53" t="s">
        <v>866</v>
      </c>
    </row>
    <row r="44" spans="1:9">
      <c r="B44" s="57">
        <v>1</v>
      </c>
      <c r="D44" s="57" t="s">
        <v>329</v>
      </c>
      <c r="F44" s="56" t="s">
        <v>330</v>
      </c>
      <c r="I44" s="57" t="s">
        <v>805</v>
      </c>
    </row>
    <row r="45" spans="1:9">
      <c r="B45" s="57">
        <v>2</v>
      </c>
      <c r="D45" s="57" t="s">
        <v>328</v>
      </c>
      <c r="F45" s="56" t="s">
        <v>331</v>
      </c>
      <c r="I45" s="57" t="s">
        <v>804</v>
      </c>
    </row>
    <row r="46" spans="1:9">
      <c r="I46" s="57" t="s">
        <v>807</v>
      </c>
    </row>
    <row r="47" spans="1:9">
      <c r="B47" s="53" t="s">
        <v>344</v>
      </c>
      <c r="D47" s="53" t="s">
        <v>367</v>
      </c>
      <c r="F47" s="55" t="s">
        <v>392</v>
      </c>
      <c r="I47" s="57" t="s">
        <v>806</v>
      </c>
    </row>
    <row r="48" spans="1:9">
      <c r="B48" s="57" t="s">
        <v>366</v>
      </c>
      <c r="D48" s="57" t="s">
        <v>368</v>
      </c>
      <c r="F48" s="55" t="s">
        <v>393</v>
      </c>
      <c r="I48" s="57" t="s">
        <v>808</v>
      </c>
    </row>
    <row r="49" spans="2:9">
      <c r="B49" s="57" t="s">
        <v>345</v>
      </c>
      <c r="D49" s="57" t="s">
        <v>369</v>
      </c>
      <c r="F49" s="55" t="s">
        <v>394</v>
      </c>
      <c r="I49" s="57" t="s">
        <v>809</v>
      </c>
    </row>
    <row r="50" spans="2:9">
      <c r="B50" s="57" t="s">
        <v>346</v>
      </c>
      <c r="F50" s="55" t="s">
        <v>395</v>
      </c>
    </row>
    <row r="51" spans="2:9">
      <c r="B51" s="57" t="s">
        <v>437</v>
      </c>
    </row>
    <row r="52" spans="2:9">
      <c r="B52" s="57" t="s">
        <v>436</v>
      </c>
    </row>
    <row r="53" spans="2:9">
      <c r="B53" s="57" t="s">
        <v>351</v>
      </c>
    </row>
    <row r="54" spans="2:9">
      <c r="B54" s="57" t="s">
        <v>352</v>
      </c>
    </row>
    <row r="55" spans="2:9">
      <c r="B55" s="57" t="s">
        <v>240</v>
      </c>
    </row>
    <row r="56" spans="2:9">
      <c r="B56" s="57" t="s">
        <v>353</v>
      </c>
    </row>
    <row r="57" spans="2:9">
      <c r="B57" s="57" t="s">
        <v>354</v>
      </c>
    </row>
    <row r="58" spans="2:9">
      <c r="B58" s="57" t="s">
        <v>355</v>
      </c>
    </row>
    <row r="59" spans="2:9">
      <c r="B59" s="57" t="s">
        <v>356</v>
      </c>
    </row>
    <row r="60" spans="2:9">
      <c r="B60" s="57" t="s">
        <v>357</v>
      </c>
    </row>
    <row r="61" spans="2:9">
      <c r="B61" s="57" t="s">
        <v>360</v>
      </c>
    </row>
    <row r="62" spans="2:9">
      <c r="B62" s="57" t="s">
        <v>92</v>
      </c>
    </row>
    <row r="63" spans="2:9">
      <c r="B63" s="57" t="s">
        <v>241</v>
      </c>
    </row>
    <row r="64" spans="2:9">
      <c r="B64" s="57" t="s">
        <v>15</v>
      </c>
    </row>
    <row r="65" spans="2:2">
      <c r="B65" s="57" t="s">
        <v>94</v>
      </c>
    </row>
    <row r="66" spans="2:2">
      <c r="B66" s="57" t="s">
        <v>16</v>
      </c>
    </row>
    <row r="67" spans="2:2">
      <c r="B67" s="57" t="s">
        <v>17</v>
      </c>
    </row>
    <row r="68" spans="2:2">
      <c r="B68" s="57" t="s">
        <v>347</v>
      </c>
    </row>
    <row r="69" spans="2:2">
      <c r="B69" s="57" t="s">
        <v>358</v>
      </c>
    </row>
    <row r="70" spans="2:2">
      <c r="B70" s="57" t="s">
        <v>19</v>
      </c>
    </row>
    <row r="71" spans="2:2">
      <c r="B71" s="57" t="s">
        <v>348</v>
      </c>
    </row>
    <row r="72" spans="2:2">
      <c r="B72" s="57" t="s">
        <v>349</v>
      </c>
    </row>
    <row r="73" spans="2:2">
      <c r="B73" s="57" t="s">
        <v>362</v>
      </c>
    </row>
    <row r="74" spans="2:2">
      <c r="B74" s="57" t="s">
        <v>350</v>
      </c>
    </row>
    <row r="75" spans="2:2">
      <c r="B75" s="57" t="s">
        <v>361</v>
      </c>
    </row>
    <row r="76" spans="2:2">
      <c r="B76" s="57" t="s">
        <v>359</v>
      </c>
    </row>
    <row r="77" spans="2:2">
      <c r="B77" s="57" t="s">
        <v>363</v>
      </c>
    </row>
    <row r="78" spans="2:2">
      <c r="B78" s="57" t="s">
        <v>364</v>
      </c>
    </row>
    <row r="79" spans="2:2">
      <c r="B79" s="57" t="s">
        <v>365</v>
      </c>
    </row>
    <row r="80" spans="2:2">
      <c r="B80" s="57"/>
    </row>
    <row r="81" spans="2:2">
      <c r="B81" s="57"/>
    </row>
    <row r="82" spans="2:2">
      <c r="B82" s="57"/>
    </row>
    <row r="83" spans="2:2">
      <c r="B83" s="57"/>
    </row>
  </sheetData>
  <dataConsolidate/>
  <pageMargins left="0.7" right="0.7" top="0.75" bottom="0.75" header="0.3" footer="0.3"/>
  <ignoredErrors>
    <ignoredError sqref="F7:F8 F12 F15:F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3</vt:i4>
      </vt:variant>
      <vt:variant>
        <vt:lpstr>Zone denumite</vt:lpstr>
      </vt:variant>
      <vt:variant>
        <vt:i4>17</vt:i4>
      </vt:variant>
    </vt:vector>
  </HeadingPairs>
  <TitlesOfParts>
    <vt:vector size="20" baseType="lpstr">
      <vt:lpstr>Formular</vt:lpstr>
      <vt:lpstr>Instrucțiuni</vt:lpstr>
      <vt:lpstr>Sheet1</vt:lpstr>
      <vt:lpstr>confirmare</vt:lpstr>
      <vt:lpstr>disciplina</vt:lpstr>
      <vt:lpstr>forma</vt:lpstr>
      <vt:lpstr>Limba</vt:lpstr>
      <vt:lpstr>Limbi</vt:lpstr>
      <vt:lpstr>Plan_cadr</vt:lpstr>
      <vt:lpstr>Plan_cadru</vt:lpstr>
      <vt:lpstr>Plancadru</vt:lpstr>
      <vt:lpstr>Planul_cadru</vt:lpstr>
      <vt:lpstr>Planuri_cadru</vt:lpstr>
      <vt:lpstr>profil</vt:lpstr>
      <vt:lpstr>Raion</vt:lpstr>
      <vt:lpstr>Raion_municipiu</vt:lpstr>
      <vt:lpstr>Schimburi</vt:lpstr>
      <vt:lpstr>tipuri</vt:lpstr>
      <vt:lpstr>transport</vt:lpstr>
      <vt:lpstr>Formular!Zona_de_imprimat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2020-06-29T12:57:08Z</dcterms:modified>
</cp:coreProperties>
</file>