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filterPrivacy="1" codeName="ThisWorkbook" defaultThemeVersion="124226"/>
  <bookViews>
    <workbookView xWindow="0" yWindow="0" windowWidth="16605" windowHeight="9165"/>
  </bookViews>
  <sheets>
    <sheet name="Formular" sheetId="1" r:id="rId1"/>
    <sheet name="Instrucțiuni" sheetId="2" r:id="rId2"/>
    <sheet name="Sheet1" sheetId="3" state="hidden" r:id="rId3"/>
  </sheets>
  <externalReferences>
    <externalReference r:id="rId4"/>
    <externalReference r:id="rId5"/>
  </externalReferences>
  <definedNames>
    <definedName name="confirmare">Sheet1!$D$48:$D$49</definedName>
    <definedName name="disciplina">Sheet1!$B$48:$B$83</definedName>
    <definedName name="forma">Sheet1!$F$44:$F$45</definedName>
    <definedName name="Limba">Sheet1!$D$6:$D$11</definedName>
    <definedName name="Limbi">Sheet1!$D$6:$D$10</definedName>
    <definedName name="Plan_cadr">Sheet1!$F$6:$G$6</definedName>
    <definedName name="Plan_cadru">Sheet1!$F$6:$F$9</definedName>
    <definedName name="Plancadru">Sheet1!$F$6:$F$21</definedName>
    <definedName name="Planul_cadru">Sheet1!$F$6:$G$6</definedName>
    <definedName name="Planuri_cadru">Sheet1!$F$6:$G$9</definedName>
    <definedName name="profil">Sheet1!$I$44:$I$49</definedName>
    <definedName name="Raion">Sheet1!$C$6:$C$40</definedName>
    <definedName name="Raion_municipiu">Sheet1!$B$6:$B$40</definedName>
    <definedName name="Schimburi">Sheet1!$B$44:$B$45</definedName>
    <definedName name="tipuri">Sheet1!$D$44:$D$45</definedName>
    <definedName name="transport">Sheet1!$F$48:$F$50</definedName>
  </definedName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588" i="1"/>
  <c r="K588"/>
  <c r="J589"/>
  <c r="K589"/>
  <c r="J590"/>
  <c r="J591"/>
  <c r="J592"/>
  <c r="J594"/>
  <c r="J595"/>
  <c r="K595"/>
  <c r="J596"/>
  <c r="J597"/>
  <c r="J598"/>
  <c r="J600"/>
  <c r="J601"/>
  <c r="J602"/>
  <c r="N501" l="1"/>
  <c r="B458" l="1"/>
  <c r="B459"/>
  <c r="M438"/>
  <c r="M439"/>
  <c r="M440"/>
  <c r="M441"/>
  <c r="M442"/>
  <c r="M443"/>
  <c r="M444"/>
  <c r="M445"/>
  <c r="M446"/>
  <c r="K458"/>
  <c r="K459"/>
  <c r="K460"/>
  <c r="K461"/>
  <c r="R352" l="1"/>
  <c r="S352"/>
  <c r="U352"/>
  <c r="V352"/>
  <c r="W352"/>
  <c r="R353"/>
  <c r="S353"/>
  <c r="T353"/>
  <c r="U353"/>
  <c r="V353"/>
  <c r="W353"/>
  <c r="R337"/>
  <c r="L337"/>
  <c r="I337"/>
  <c r="E225"/>
  <c r="Q225" s="1"/>
  <c r="C225"/>
  <c r="O225" s="1"/>
  <c r="C229"/>
  <c r="D229"/>
  <c r="E229"/>
  <c r="F229"/>
  <c r="G229"/>
  <c r="H229"/>
  <c r="I229"/>
  <c r="J229"/>
  <c r="K229"/>
  <c r="L229"/>
  <c r="M229"/>
  <c r="N229"/>
  <c r="O229"/>
  <c r="P229"/>
  <c r="Q229"/>
  <c r="R229"/>
  <c r="S229"/>
  <c r="T229"/>
  <c r="U229"/>
  <c r="V229"/>
  <c r="C230"/>
  <c r="D230"/>
  <c r="E230"/>
  <c r="F230"/>
  <c r="G230"/>
  <c r="H230"/>
  <c r="I230"/>
  <c r="J230"/>
  <c r="K230"/>
  <c r="L230"/>
  <c r="M230"/>
  <c r="N230"/>
  <c r="O230"/>
  <c r="P230"/>
  <c r="Q230"/>
  <c r="R230"/>
  <c r="S230"/>
  <c r="T230"/>
  <c r="U230"/>
  <c r="V230"/>
  <c r="U231"/>
  <c r="V231"/>
  <c r="K225" l="1"/>
  <c r="I225"/>
  <c r="T62" l="1"/>
  <c r="M303" l="1"/>
  <c r="R303"/>
  <c r="Q303"/>
  <c r="P303"/>
  <c r="O303"/>
  <c r="N303"/>
  <c r="L303"/>
  <c r="K303"/>
  <c r="J303"/>
  <c r="H303"/>
  <c r="G303"/>
  <c r="F303"/>
  <c r="F543" l="1"/>
  <c r="F544"/>
  <c r="F545"/>
  <c r="F542"/>
  <c r="C490"/>
  <c r="C491"/>
  <c r="C489"/>
  <c r="C187"/>
  <c r="S198"/>
  <c r="T198"/>
  <c r="U198"/>
  <c r="V198"/>
  <c r="C198"/>
  <c r="C291"/>
  <c r="P107" l="1"/>
  <c r="P108"/>
  <c r="O219" l="1"/>
  <c r="O218"/>
  <c r="O217"/>
  <c r="O216"/>
  <c r="T196" l="1"/>
  <c r="U196"/>
  <c r="V196"/>
  <c r="T197"/>
  <c r="U197"/>
  <c r="V197"/>
  <c r="C175" l="1"/>
  <c r="C186"/>
  <c r="S197"/>
  <c r="P109" l="1"/>
  <c r="P110"/>
  <c r="P111"/>
  <c r="P106"/>
  <c r="C174"/>
  <c r="C185"/>
  <c r="S196"/>
  <c r="M208"/>
  <c r="U207"/>
  <c r="U208"/>
  <c r="U209"/>
  <c r="U206"/>
  <c r="C95"/>
  <c r="C310" l="1"/>
  <c r="U390"/>
  <c r="U391"/>
  <c r="U392"/>
  <c r="U389"/>
  <c r="C393"/>
  <c r="E393"/>
  <c r="G393"/>
  <c r="H393"/>
  <c r="I393"/>
  <c r="J393"/>
  <c r="K393"/>
  <c r="L393"/>
  <c r="M393"/>
  <c r="N393"/>
  <c r="O393"/>
  <c r="P393"/>
  <c r="Q393"/>
  <c r="R393"/>
  <c r="S393"/>
  <c r="B393"/>
  <c r="D381"/>
  <c r="F381"/>
  <c r="G381"/>
  <c r="H381"/>
  <c r="J381"/>
  <c r="K381"/>
  <c r="L381"/>
  <c r="M381"/>
  <c r="N381"/>
  <c r="O381"/>
  <c r="P381"/>
  <c r="Q381"/>
  <c r="R381"/>
  <c r="S381"/>
  <c r="T381"/>
  <c r="V381"/>
  <c r="C381"/>
  <c r="C7" i="3"/>
  <c r="C8"/>
  <c r="C9"/>
  <c r="C10"/>
  <c r="C11"/>
  <c r="C12"/>
  <c r="C13"/>
  <c r="C14"/>
  <c r="C15"/>
  <c r="C16"/>
  <c r="C17"/>
  <c r="C18"/>
  <c r="C19"/>
  <c r="C20"/>
  <c r="C21"/>
  <c r="C22"/>
  <c r="C23"/>
  <c r="C24"/>
  <c r="C25"/>
  <c r="C26"/>
  <c r="C27"/>
  <c r="C28"/>
  <c r="C29"/>
  <c r="C30"/>
  <c r="C31"/>
  <c r="C32"/>
  <c r="C33"/>
  <c r="C34"/>
  <c r="C35"/>
  <c r="C36"/>
  <c r="C37"/>
  <c r="C38"/>
  <c r="C39"/>
  <c r="C40"/>
  <c r="C6"/>
  <c r="U393" i="1" l="1"/>
</calcChain>
</file>

<file path=xl/sharedStrings.xml><?xml version="1.0" encoding="utf-8"?>
<sst xmlns="http://schemas.openxmlformats.org/spreadsheetml/2006/main" count="2073" uniqueCount="1355">
  <si>
    <t>Date generale</t>
  </si>
  <si>
    <t>Localitate</t>
  </si>
  <si>
    <t>Denumirea instituţiei</t>
  </si>
  <si>
    <t>Tipul instituţiei</t>
  </si>
  <si>
    <t>Telefon</t>
  </si>
  <si>
    <t>Adresa</t>
  </si>
  <si>
    <t>E-mail</t>
  </si>
  <si>
    <t>Adresa web</t>
  </si>
  <si>
    <t>Nr. de schimburi</t>
  </si>
  <si>
    <t>Tipul de proprietate</t>
  </si>
  <si>
    <t>Forma de învățămînt</t>
  </si>
  <si>
    <t>Motivul plecării cadrelor didactice</t>
  </si>
  <si>
    <t>Cadre didactice angajate pe parcursul anului</t>
  </si>
  <si>
    <t>Cadre didactice plecate din instituţie</t>
  </si>
  <si>
    <t>Matematică</t>
  </si>
  <si>
    <t>Biologie</t>
  </si>
  <si>
    <t>Chimie</t>
  </si>
  <si>
    <t>Informatică</t>
  </si>
  <si>
    <t>Cadre didactice de sprijin</t>
  </si>
  <si>
    <t>Geografie</t>
  </si>
  <si>
    <t>Psiholog școlar</t>
  </si>
  <si>
    <t>Cadre didactice angajate prin cumul</t>
  </si>
  <si>
    <t>Data de referință</t>
  </si>
  <si>
    <t>Procentul şcolarizării</t>
  </si>
  <si>
    <t>Transferuri în clasele primare în același raion/                            municipiu</t>
  </si>
  <si>
    <t>Transferuri în clasele primare în alt raion/                municipiu</t>
  </si>
  <si>
    <t>Plecați din clasele primare peste hotare</t>
  </si>
  <si>
    <t>Transferuri în clasele gimnaziale în același raion/                     municipiu</t>
  </si>
  <si>
    <t>Transferuri în clasele gimnaziale în alt raion/                  municipiu</t>
  </si>
  <si>
    <t>Plecați din clasele gimnaziale peste hotare</t>
  </si>
  <si>
    <t>Transferuri în clasele liceale în același raion/                 municipiu</t>
  </si>
  <si>
    <t>Transferuri în clasele liceale în alt raion/              municipiu</t>
  </si>
  <si>
    <t>Plecați din clasele liceale peste hotare</t>
  </si>
  <si>
    <t>Transferuri în clasele primare în același raion/municipiu</t>
  </si>
  <si>
    <t>Transferuri în clasele primare în alt raion/municipiu</t>
  </si>
  <si>
    <t>Veniți în clasele primare de peste hotare</t>
  </si>
  <si>
    <t>Veniți în clasele gimnaziale de peste hotare</t>
  </si>
  <si>
    <t>Veniți în clasele liceale  din școala profesională</t>
  </si>
  <si>
    <t>Veniți în clasele liceale din colegiu</t>
  </si>
  <si>
    <t>Total elevi care au abandonat şcoala</t>
  </si>
  <si>
    <t>treapta primară</t>
  </si>
  <si>
    <t>treapta gimnazială</t>
  </si>
  <si>
    <t>treapta liceală</t>
  </si>
  <si>
    <t>Numărul total de copii neşcolarizaţi</t>
  </si>
  <si>
    <t>Nr. de elevi pe clase</t>
  </si>
  <si>
    <t>Clasele</t>
  </si>
  <si>
    <t>I</t>
  </si>
  <si>
    <t>II</t>
  </si>
  <si>
    <t>IV</t>
  </si>
  <si>
    <t>V</t>
  </si>
  <si>
    <t>VI</t>
  </si>
  <si>
    <t>VII</t>
  </si>
  <si>
    <t>VIII</t>
  </si>
  <si>
    <t>IX</t>
  </si>
  <si>
    <t>X</t>
  </si>
  <si>
    <t>XI</t>
  </si>
  <si>
    <t>XII</t>
  </si>
  <si>
    <t>Sub 25</t>
  </si>
  <si>
    <t>Altele:</t>
  </si>
  <si>
    <t>Suprafața totală (metri pătrați)</t>
  </si>
  <si>
    <t>Nr de blocuri/etaje</t>
  </si>
  <si>
    <t>Nr sălilor de clasă/ din ele utilizate</t>
  </si>
  <si>
    <t>Capacitatea după proiect (nr. de locuri)</t>
  </si>
  <si>
    <t>Punct medical (metri pătrați)</t>
  </si>
  <si>
    <t xml:space="preserve">Sală de sport (nr./metri pătrați ) </t>
  </si>
  <si>
    <t>Bibliotecă (metri pătrați)</t>
  </si>
  <si>
    <t>Manuale (nr.)</t>
  </si>
  <si>
    <t>Literatură artistică (nr.)</t>
  </si>
  <si>
    <t>Laborator de chimie (nr./ metri pătrați)</t>
  </si>
  <si>
    <t>Laborator de fizică (nr./ metri pătrați)</t>
  </si>
  <si>
    <t>Laborator de biologie (nr./metri pătraţi)</t>
  </si>
  <si>
    <t>Alte laboratoare (nr./ metri pătraţi)</t>
  </si>
  <si>
    <t>Asigurare cu transport (da/nu)</t>
  </si>
  <si>
    <t>Sistem de aprovizionare cu apă (da/nu)</t>
  </si>
  <si>
    <t>Sistem de canalizare (da/nu)</t>
  </si>
  <si>
    <t>Sistem de încălzire (da/nu)</t>
  </si>
  <si>
    <t>Bloc sanitar în interior (da/nu)</t>
  </si>
  <si>
    <t>Asigurarea  condiţiilor  pentru copiii cu probleme  locomotorii (da/nu)</t>
  </si>
  <si>
    <t>Nr. elevi cl. I-IV</t>
  </si>
  <si>
    <t>Treapta şcolară</t>
  </si>
  <si>
    <t>Numărul elevilor ce reuşesc la toate disciplinele</t>
  </si>
  <si>
    <t>Însuşesc pe note medii</t>
  </si>
  <si>
    <t>Nu însuşesc la</t>
  </si>
  <si>
    <t xml:space="preserve">Cu situaţia şcolară neîncheiată </t>
  </si>
  <si>
    <t>Total</t>
  </si>
  <si>
    <t>Total I-IV</t>
  </si>
  <si>
    <t>Total V-IX</t>
  </si>
  <si>
    <t>Total I-XII</t>
  </si>
  <si>
    <t>Nr. de elevi absolvenţi ai clasei a IX-a</t>
  </si>
  <si>
    <t>Numărul de elevi care nu s-au prezentat la examene</t>
  </si>
  <si>
    <t>Nota medie privind situaţia şcolară pentru înv. gimnazial</t>
  </si>
  <si>
    <t>Nota medie la examenul de absolvire</t>
  </si>
  <si>
    <t>Matematica</t>
  </si>
  <si>
    <t>Limba de instruire</t>
  </si>
  <si>
    <t>Fizică</t>
  </si>
  <si>
    <t>Ecologie</t>
  </si>
  <si>
    <t>Economie</t>
  </si>
  <si>
    <t>Educaţie fizică</t>
  </si>
  <si>
    <t>Etapa</t>
  </si>
  <si>
    <t>Etapa raion/municipiu</t>
  </si>
  <si>
    <t>Etapa republică</t>
  </si>
  <si>
    <t>Locul I</t>
  </si>
  <si>
    <t>Locul II</t>
  </si>
  <si>
    <t>Locul III</t>
  </si>
  <si>
    <t>Menţiune</t>
  </si>
  <si>
    <t>Denumirea orei opţionale</t>
  </si>
  <si>
    <t>Nr. de elevi care au selectat această opţiune</t>
  </si>
  <si>
    <t>Denumirea cercului/secţiei sportive</t>
  </si>
  <si>
    <t>Parteneri</t>
  </si>
  <si>
    <t>Denumirea</t>
  </si>
  <si>
    <t>Impactul</t>
  </si>
  <si>
    <t>Buget planificat</t>
  </si>
  <si>
    <t>Buget aprobat</t>
  </si>
  <si>
    <t>Buget executat</t>
  </si>
  <si>
    <t>Nominalizarea lucrărilor efectuate</t>
  </si>
  <si>
    <t>Bunuri procurate</t>
  </si>
  <si>
    <t>Dimensiunea</t>
  </si>
  <si>
    <t>Domeniile</t>
  </si>
  <si>
    <t>Nivelul de realizare a indicatorilor</t>
  </si>
  <si>
    <t>Constatări, concluzii</t>
  </si>
  <si>
    <t>mai puțin de 50 %</t>
  </si>
  <si>
    <t>Sănătate, siguranță, protecție</t>
  </si>
  <si>
    <t>1.1 - 1.3</t>
  </si>
  <si>
    <t>Management</t>
  </si>
  <si>
    <t>Capacitate instituțională</t>
  </si>
  <si>
    <t>Curriculum/proces educațional</t>
  </si>
  <si>
    <t>Participare democratică</t>
  </si>
  <si>
    <t>2.1 - 2.3</t>
  </si>
  <si>
    <t>Incluziune educațională</t>
  </si>
  <si>
    <t>3.1 - 3.3</t>
  </si>
  <si>
    <t>Eficiență educațională</t>
  </si>
  <si>
    <t>Educație sensibilă la gen</t>
  </si>
  <si>
    <t>5.1</t>
  </si>
  <si>
    <t>Analiza SWOT</t>
  </si>
  <si>
    <t>Capacitate instituţională</t>
  </si>
  <si>
    <t>Puncte tari</t>
  </si>
  <si>
    <t>Puncte slabe</t>
  </si>
  <si>
    <t>Oportunităţi</t>
  </si>
  <si>
    <t>Curriculum/proces educaţional</t>
  </si>
  <si>
    <t>Raion/municipiu</t>
  </si>
  <si>
    <t>Funcţia</t>
  </si>
  <si>
    <t>Nr. de unităţi</t>
  </si>
  <si>
    <t>Nr. total de clase</t>
  </si>
  <si>
    <t>Numărul total de elevi care au susţinut examenele cu note mai mici de 5</t>
  </si>
  <si>
    <t>Nr. de elevi în clasa a IV-a</t>
  </si>
  <si>
    <t>Nota medie privind situaţia şcolară la finele anului școlar</t>
  </si>
  <si>
    <t>Numărul de elevi care au susţinut proba de evaluare cu note mai mici de 5</t>
  </si>
  <si>
    <t>Nota medie la testarea națională</t>
  </si>
  <si>
    <t>Nota medie la proba de evaluare</t>
  </si>
  <si>
    <t xml:space="preserve">Limba și literatura maternă </t>
  </si>
  <si>
    <t>Nota medie  anuală la disciplinele la care s-a susținut proba de evaluare</t>
  </si>
  <si>
    <t>Numărul total de elevi care au susţinut proba de evaluare cu note mai mici de 5</t>
  </si>
  <si>
    <t>Procentul frecvenței</t>
  </si>
  <si>
    <t>total pe instituție</t>
  </si>
  <si>
    <t xml:space="preserve">Denumirea </t>
  </si>
  <si>
    <t>Nr. total de elevi cu CES</t>
  </si>
  <si>
    <t>Localităţi arondate</t>
  </si>
  <si>
    <t>Distanţa la care se transportă</t>
  </si>
  <si>
    <t>Unitatea de transport</t>
  </si>
  <si>
    <t>Instituţia care contractează serviciile</t>
  </si>
  <si>
    <t>Alocaţii pentru transportarea elevilor</t>
  </si>
  <si>
    <t>Surse</t>
  </si>
  <si>
    <t>Program prelungit (ore)</t>
  </si>
  <si>
    <t>Sursa de finanţare a claselor/grupelor cu program prelungit</t>
  </si>
  <si>
    <t>Total elevi alimentaţi din surse bugetare</t>
  </si>
  <si>
    <t>Suma, lei</t>
  </si>
  <si>
    <t>cl.V-IX</t>
  </si>
  <si>
    <t>cl.X-XII</t>
  </si>
  <si>
    <t>cl.I-IV</t>
  </si>
  <si>
    <t>V-IX</t>
  </si>
  <si>
    <t>X-XII</t>
  </si>
  <si>
    <t>1.</t>
  </si>
  <si>
    <t>Nr. angajați (persoane fizice)</t>
  </si>
  <si>
    <t>% reușitei</t>
  </si>
  <si>
    <t>% calității</t>
  </si>
  <si>
    <t>2.6.6. Grupe cu program prelungit</t>
  </si>
  <si>
    <t>Clasa</t>
  </si>
  <si>
    <t>Total
elevi</t>
  </si>
  <si>
    <t>Nr elevi/nr. elevi</t>
  </si>
  <si>
    <t>Ameninţări/Riscuri</t>
  </si>
  <si>
    <t>Nivel local (denumire)</t>
  </si>
  <si>
    <t>Nivel raional/municipal (denumire/locuri)</t>
  </si>
  <si>
    <t>Nivel republican (denumire/locuri)</t>
  </si>
  <si>
    <t>Treapta primară</t>
  </si>
  <si>
    <t>Treapta gimnazială</t>
  </si>
  <si>
    <t>Treapta liceală</t>
  </si>
  <si>
    <t>Total pe instituție</t>
  </si>
  <si>
    <t>din ele pe caz de boală</t>
  </si>
  <si>
    <t>Nr. de absențe</t>
  </si>
  <si>
    <t>30-34</t>
  </si>
  <si>
    <t>25-29</t>
  </si>
  <si>
    <t>Nr. elevi cl. V-VIII</t>
  </si>
  <si>
    <t>Nr. elevi cl. IX</t>
  </si>
  <si>
    <t>Nr. de elevi cl. X-XI</t>
  </si>
  <si>
    <t>Nr. de elevi cl. XII</t>
  </si>
  <si>
    <t>5.00 - 5.99</t>
  </si>
  <si>
    <t>6.00 - 6.99</t>
  </si>
  <si>
    <t>7.00 - 7.99</t>
  </si>
  <si>
    <t>8.00 - 8.99</t>
  </si>
  <si>
    <t>9.00 - 9.99</t>
  </si>
  <si>
    <t xml:space="preserve">Clasa </t>
  </si>
  <si>
    <t>Disciplina</t>
  </si>
  <si>
    <t>Nr. cadre
 didactice</t>
  </si>
  <si>
    <t>Doi</t>
  </si>
  <si>
    <t>Numărul total de copii instruiţi la domi
ciliu</t>
  </si>
  <si>
    <t>Nivel internațional (denumire/locuri)</t>
  </si>
  <si>
    <t>Superior</t>
  </si>
  <si>
    <t>Personal didactic</t>
  </si>
  <si>
    <t>1.1. Evoluţia cadrelor didactice din instituţie</t>
  </si>
  <si>
    <t>1.2. Ponderea personalului didactic calificat</t>
  </si>
  <si>
    <t>1.3. Alte categorii de personal</t>
  </si>
  <si>
    <t>1.4. Evoluţia efectivelor de elevi în ultimii 3 ani</t>
  </si>
  <si>
    <t>Total elevi</t>
  </si>
  <si>
    <t>Total elevi treapta primară</t>
  </si>
  <si>
    <t>din ei cu CES</t>
  </si>
  <si>
    <t>Total elevi treapta gimnazială</t>
  </si>
  <si>
    <t>nr. clase</t>
  </si>
  <si>
    <t>nr. elevi</t>
  </si>
  <si>
    <t xml:space="preserve">Clasa 1        </t>
  </si>
  <si>
    <t xml:space="preserve">Clasa 2        </t>
  </si>
  <si>
    <t xml:space="preserve">Clasa 3        </t>
  </si>
  <si>
    <t xml:space="preserve">Clasa 4        </t>
  </si>
  <si>
    <t xml:space="preserve">Clasa 5        </t>
  </si>
  <si>
    <t xml:space="preserve">Clasa 6        </t>
  </si>
  <si>
    <t xml:space="preserve">Clasa 7        </t>
  </si>
  <si>
    <t xml:space="preserve">Clasa 8        </t>
  </si>
  <si>
    <t xml:space="preserve">Clasa 9        </t>
  </si>
  <si>
    <t xml:space="preserve">Clasa 10        </t>
  </si>
  <si>
    <t xml:space="preserve">Clasa 11        </t>
  </si>
  <si>
    <t xml:space="preserve">Clasa 12        </t>
  </si>
  <si>
    <t>Perioada de referință</t>
  </si>
  <si>
    <t>1.11. Instruire simultană</t>
  </si>
  <si>
    <t>1.10. Instruirea la domiciliu</t>
  </si>
  <si>
    <t>nr.</t>
  </si>
  <si>
    <t>%</t>
  </si>
  <si>
    <t>din ei promovaţi</t>
  </si>
  <si>
    <t>din ei admiși la examene</t>
  </si>
  <si>
    <t>din ei absolvenți</t>
  </si>
  <si>
    <t>Anul de studii</t>
  </si>
  <si>
    <t xml:space="preserve"> 1.6.1. Elevi plecaţi</t>
  </si>
  <si>
    <t>1.6.2. Elevi veniţi</t>
  </si>
  <si>
    <t>2.5.1. Olimpiadă</t>
  </si>
  <si>
    <t>Limba și literatura bulgară</t>
  </si>
  <si>
    <t>Științe</t>
  </si>
  <si>
    <t>Istorie a românilor și universală</t>
  </si>
  <si>
    <t>Limbă rusă, școala națională</t>
  </si>
  <si>
    <t>Limbă și literatură ucraineană</t>
  </si>
  <si>
    <t>Limbă și literatură găgăuză</t>
  </si>
  <si>
    <t>Limbă străină</t>
  </si>
  <si>
    <t>din ei elevi cu CES alimentaţi</t>
  </si>
  <si>
    <t xml:space="preserve">      din ei</t>
  </si>
  <si>
    <t>4.1</t>
  </si>
  <si>
    <t>1.13. Condiții</t>
  </si>
  <si>
    <t>2.</t>
  </si>
  <si>
    <t>3.</t>
  </si>
  <si>
    <t>4.</t>
  </si>
  <si>
    <t>5.</t>
  </si>
  <si>
    <t>Nr.crt.</t>
  </si>
  <si>
    <t>Standarde</t>
  </si>
  <si>
    <t>Limba și literatura română pentru alolingvi</t>
  </si>
  <si>
    <t>Suma alocaţiei extrabugetare</t>
  </si>
  <si>
    <t>Media alocației per elev, per zi</t>
  </si>
  <si>
    <t>Total elevi alimentaţi
din surse extrabugetare</t>
  </si>
  <si>
    <t>cl. I-IV</t>
  </si>
  <si>
    <t>cl. V-IX</t>
  </si>
  <si>
    <t>cl. X-XII</t>
  </si>
  <si>
    <t xml:space="preserve">nr. </t>
  </si>
  <si>
    <t>Raioane/municipii</t>
  </si>
  <si>
    <t>Anenii Noi</t>
  </si>
  <si>
    <t>Bălți</t>
  </si>
  <si>
    <t>Basarabeasca</t>
  </si>
  <si>
    <t>Briceni</t>
  </si>
  <si>
    <t>Cahul</t>
  </si>
  <si>
    <t>Călărași</t>
  </si>
  <si>
    <t>Cantemir</t>
  </si>
  <si>
    <t>Căușeni</t>
  </si>
  <si>
    <t>Chișinău</t>
  </si>
  <si>
    <t>Cimișlia</t>
  </si>
  <si>
    <t>Criuleni</t>
  </si>
  <si>
    <t>Dondușeni</t>
  </si>
  <si>
    <t>Drochia</t>
  </si>
  <si>
    <t>Dubăsari</t>
  </si>
  <si>
    <t>Edineț</t>
  </si>
  <si>
    <t>Fălești</t>
  </si>
  <si>
    <t>Florești</t>
  </si>
  <si>
    <t>Glodeni</t>
  </si>
  <si>
    <t>Hîncești</t>
  </si>
  <si>
    <t>Ialoveni</t>
  </si>
  <si>
    <t>Leova</t>
  </si>
  <si>
    <t>Nisporeni</t>
  </si>
  <si>
    <t>Ocnița</t>
  </si>
  <si>
    <t>Orhei</t>
  </si>
  <si>
    <t>Rezina</t>
  </si>
  <si>
    <t>Rîșcani</t>
  </si>
  <si>
    <t>Sîngerei</t>
  </si>
  <si>
    <t>Soroca</t>
  </si>
  <si>
    <t>Strășeni</t>
  </si>
  <si>
    <t>Șoldănești</t>
  </si>
  <si>
    <t>Ștefan Vodă</t>
  </si>
  <si>
    <t>Taraclia</t>
  </si>
  <si>
    <t>Ungheni</t>
  </si>
  <si>
    <t>UTA Găgăuzia</t>
  </si>
  <si>
    <t>Telenești</t>
  </si>
  <si>
    <t>Limbi</t>
  </si>
  <si>
    <t>Planuri cadru</t>
  </si>
  <si>
    <t>Planul-cadru pentru clasele I-IV. Programul educațional alternativ ”Pas cu Pas”</t>
  </si>
  <si>
    <t>2.10</t>
  </si>
  <si>
    <t>Planul-cadru pentru licee cu profil Sport</t>
  </si>
  <si>
    <t>2.11</t>
  </si>
  <si>
    <t>2.12</t>
  </si>
  <si>
    <t>3.1</t>
  </si>
  <si>
    <t>Planul-cadru pentru școală auxiliară pentru elevii cu dificultăți severe de învățare (dificultăți multiple, asociate)</t>
  </si>
  <si>
    <t>3.2</t>
  </si>
  <si>
    <t>Planul-cadru pentru școala specială pentru elevii cu deficiențe auditive</t>
  </si>
  <si>
    <t>3.3</t>
  </si>
  <si>
    <t>Planul-cadru pentru școala specială pentru elevii cu deficiențe vizuale (instruire în limba română)</t>
  </si>
  <si>
    <t>2.2</t>
  </si>
  <si>
    <t>2.3</t>
  </si>
  <si>
    <t>Planul-cadru pentru clasele I-IX/Начальная школа и гимназия с русским языком обучения</t>
  </si>
  <si>
    <t>Начальная школа и гимназия с родным языком обучения для учащихся украинской, гагаузской, болгарской национальностей</t>
  </si>
  <si>
    <t>Начальная школа и гимназия с румынским языком обучения для учащихся украинской, гагаузской, болгарской национальностей</t>
  </si>
  <si>
    <t xml:space="preserve">Planul -cadru pentru clasele I-IX bilingve/Начальная школа и гимназия с русским языком обучения для учащихся украинской, гагаузской, болгарской </t>
  </si>
  <si>
    <t>2.7</t>
  </si>
  <si>
    <t>Planul-cadru pentru învățămîntul liceal</t>
  </si>
  <si>
    <t>Учебный план для лицеев с русским языком обучения</t>
  </si>
  <si>
    <t>Planul-cadru pentru licee cu clase bilingve/Учебный план для лицеев с румынским языком обучения для учащихся русской, украинской, гагаузской, болгарской национальностей</t>
  </si>
  <si>
    <t>Planul-cadru pentru licee cu profil Arte/Учебный план для лицеев с русским языком обучения для учащихся украинской, гагаузской, болгарской национальностей</t>
  </si>
  <si>
    <r>
      <t xml:space="preserve">Planul-cadru pentru licee cu învățămînt seral (claselecu instruire în limba română)/Учебный план для лицеев с русским языком обучения, профиль </t>
    </r>
    <r>
      <rPr>
        <i/>
        <sz val="14"/>
        <color theme="1"/>
        <rFont val="Calibri"/>
        <family val="2"/>
        <scheme val="minor"/>
      </rPr>
      <t>Искусство.</t>
    </r>
  </si>
  <si>
    <r>
      <t xml:space="preserve">Planul-cadru pentru instruirea generală a deținuților minori din penitenciare, pentru clasele V-IX/Учебный план для лицеев с русским языком обучения, профиль </t>
    </r>
    <r>
      <rPr>
        <i/>
        <sz val="14"/>
        <color theme="1"/>
        <rFont val="Calibri"/>
        <family val="2"/>
        <scheme val="minor"/>
      </rPr>
      <t>Спорт</t>
    </r>
  </si>
  <si>
    <t>2.13</t>
  </si>
  <si>
    <t>Учебный план для лицеев с русским языком обучения (вечернее обучение)</t>
  </si>
  <si>
    <t>Schimburi</t>
  </si>
  <si>
    <t>Tipuri</t>
  </si>
  <si>
    <t>privat</t>
  </si>
  <si>
    <t>public</t>
  </si>
  <si>
    <t>de zi</t>
  </si>
  <si>
    <t>serală</t>
  </si>
  <si>
    <t xml:space="preserve">    Cadre didactice/manageriale cu studii superioare de masterat</t>
  </si>
  <si>
    <t xml:space="preserve">    Cadre didactice/manageriale cu studii superioare</t>
  </si>
  <si>
    <t xml:space="preserve">    Cadre didactice/manageriale cu studii superioare de licenţă</t>
  </si>
  <si>
    <t xml:space="preserve">    Cadre didactice cu studii medii de specialitate</t>
  </si>
  <si>
    <t xml:space="preserve">    Cadre didactice fără studii pedagogice</t>
  </si>
  <si>
    <t xml:space="preserve">    Cadre didactice/manageriale cu studii superioare doctorale</t>
  </si>
  <si>
    <t xml:space="preserve">    Cadrele didactice/manageriale cu gradul superior </t>
  </si>
  <si>
    <t xml:space="preserve">    Cadre didactice/manageriale cu gradul doi </t>
  </si>
  <si>
    <t xml:space="preserve">    Cadre didactice fără grad didactic </t>
  </si>
  <si>
    <t xml:space="preserve">    Cadre didactice cu norma deplină</t>
  </si>
  <si>
    <t xml:space="preserve">    Cadre didactice cu număr de ore sub norma didactică</t>
  </si>
  <si>
    <t xml:space="preserve">    Cadre didactice cu  suprasarcina didactică</t>
  </si>
  <si>
    <t>disciplina</t>
  </si>
  <si>
    <t>Limba și literatura română</t>
  </si>
  <si>
    <t>Limba și literatura română, alolingvi</t>
  </si>
  <si>
    <t>Istoria românilor și universală</t>
  </si>
  <si>
    <t>Educația moral-spirituală</t>
  </si>
  <si>
    <t>Educația civică</t>
  </si>
  <si>
    <t>Educația plastică</t>
  </si>
  <si>
    <t>Limba și literatura ucraineană</t>
  </si>
  <si>
    <t>Limba și literatura găgăuză</t>
  </si>
  <si>
    <t>Limba engleză</t>
  </si>
  <si>
    <t>Limba franceză</t>
  </si>
  <si>
    <t>Limba germană</t>
  </si>
  <si>
    <t>Limba spaniolă</t>
  </si>
  <si>
    <t>Limba italiană</t>
  </si>
  <si>
    <t>Istoria, cultura și tradițiile popoarelor ruse, ucrainene, găgăuze, bulgare, rome și altor popoare</t>
  </si>
  <si>
    <t>Educația fizică</t>
  </si>
  <si>
    <t>Literatura universală</t>
  </si>
  <si>
    <t>Educația tehnologică</t>
  </si>
  <si>
    <t>Educația muzicală</t>
  </si>
  <si>
    <t>Educația artistică de profil</t>
  </si>
  <si>
    <t>Activități compensatorii</t>
  </si>
  <si>
    <t>Învățător clase primare</t>
  </si>
  <si>
    <t xml:space="preserve">     </t>
  </si>
  <si>
    <t>confirmare</t>
  </si>
  <si>
    <t>da</t>
  </si>
  <si>
    <t>nu</t>
  </si>
  <si>
    <t>Sală de festivități (da/nu)</t>
  </si>
  <si>
    <t>35 și m. mult</t>
  </si>
  <si>
    <t>Elevi orfani</t>
  </si>
  <si>
    <t>Elevi tutelați</t>
  </si>
  <si>
    <t>Elevi din familii incomplete</t>
  </si>
  <si>
    <t>Elevi la care ambii părinți sunt plecați peste hotare</t>
  </si>
  <si>
    <t>Elevi la care un părinte este plecat peste hotare</t>
  </si>
  <si>
    <t>Grupul de risc</t>
  </si>
  <si>
    <t>Elevi cu părinții plecați peste hotare ce dispun de tutelă oficială</t>
  </si>
  <si>
    <t>Elevi din familii numeroase (3 și mai mulți copii)</t>
  </si>
  <si>
    <t xml:space="preserve">     2.4.1. Argumente privind nefinalizarea studiilor gimnaziale </t>
  </si>
  <si>
    <t xml:space="preserve">Discipli na </t>
  </si>
  <si>
    <t>din ei studiază în bază de PEI</t>
  </si>
  <si>
    <t>din ei studiază în baza curriculumui general</t>
  </si>
  <si>
    <t>Bunuri procurate, beneficiari</t>
  </si>
  <si>
    <t>Nr. de elevi</t>
  </si>
  <si>
    <t>din ei admiși la BAC</t>
  </si>
  <si>
    <t>Total elevi treapta liceală</t>
  </si>
  <si>
    <t>Existența (da/nu)</t>
  </si>
  <si>
    <t>Acord de colaborare (da/nu)</t>
  </si>
  <si>
    <t>Cotizația lunară (mărime)</t>
  </si>
  <si>
    <t>Suma anuală a donațiilor, lei</t>
  </si>
  <si>
    <t>% realizat din suma anuală</t>
  </si>
  <si>
    <t>transport</t>
  </si>
  <si>
    <t>autobus</t>
  </si>
  <si>
    <t>microbus</t>
  </si>
  <si>
    <t>alt mijloc</t>
  </si>
  <si>
    <t>2.1</t>
  </si>
  <si>
    <t>2.4</t>
  </si>
  <si>
    <t>2.5</t>
  </si>
  <si>
    <t>2.6</t>
  </si>
  <si>
    <t>2.8</t>
  </si>
  <si>
    <t>2.9</t>
  </si>
  <si>
    <t>upper (B6:B40)</t>
  </si>
  <si>
    <t>Bufet (da/nu)/ cantină (nr. de locuri)</t>
  </si>
  <si>
    <t>Teren pentru sport (metri pătrați)/ joacă (da/nu)</t>
  </si>
  <si>
    <t>Limbă și literatură rusă, şcoala alolingvă</t>
  </si>
  <si>
    <t>Limbă și literatură română, şcoala alolingvă</t>
  </si>
  <si>
    <t>Limbă și literatură română, şcoala naţională</t>
  </si>
  <si>
    <t>Rusă</t>
  </si>
  <si>
    <t>Română</t>
  </si>
  <si>
    <t>Ucraineană</t>
  </si>
  <si>
    <t>Găgăuză</t>
  </si>
  <si>
    <t>Bulgară</t>
  </si>
  <si>
    <t xml:space="preserve"> I. Domeniul  Capacitate instituțională</t>
  </si>
  <si>
    <t>Nr. cadre didactice</t>
  </si>
  <si>
    <t>Funcția</t>
  </si>
  <si>
    <t>Nr.de unități</t>
  </si>
  <si>
    <t>Transferuri în clasele gimnaziale în același raion/municipiu</t>
  </si>
  <si>
    <t xml:space="preserve">4 şi mai multe </t>
  </si>
  <si>
    <t xml:space="preserve">            Nota medie privind situaţia şcolară la 
            finele anului școlar</t>
  </si>
  <si>
    <t xml:space="preserve">           Nota medie la proba de evaluare</t>
  </si>
  <si>
    <t xml:space="preserve">          Numărul de elevi care au susţinut proba
          de evaluare cu note mai mici de 5</t>
  </si>
  <si>
    <t xml:space="preserve">               Nota medie privind situaţia şcolară 
              pentru înv. gimnazial</t>
  </si>
  <si>
    <t xml:space="preserve">              Nota medie la examenul de absolvire</t>
  </si>
  <si>
    <t xml:space="preserve">              Numărul de elevi care au susţinut 
              examenele cu note mai mici de 5</t>
  </si>
  <si>
    <t xml:space="preserve">2.4.1. Argumente privind nefinalizarea studiilor gimnaziale </t>
  </si>
  <si>
    <t>Variabila/domeniul</t>
  </si>
  <si>
    <t>Descrierea variabilei/domeniului</t>
  </si>
  <si>
    <t>Denumirea completă a instituției de învățământ</t>
  </si>
  <si>
    <t>Adresa poștală a instituției de învățământ</t>
  </si>
  <si>
    <t>Adresa e-mail a instituției de învățământ</t>
  </si>
  <si>
    <t>Număr de telefon al instituției de învățământ</t>
  </si>
  <si>
    <t>Denumirea completă a localității</t>
  </si>
  <si>
    <t>Tipul instituției (conform Codului educației)</t>
  </si>
  <si>
    <t>Mixtă</t>
  </si>
  <si>
    <t>Pagina web a instituției de învățământ</t>
  </si>
  <si>
    <t>Cadre didactice/manageriale (angajați de bază)</t>
  </si>
  <si>
    <t>Succintă descriere</t>
  </si>
  <si>
    <t>Limba rusă</t>
  </si>
  <si>
    <t>Limba și literatura rusă, alolingvi</t>
  </si>
  <si>
    <t>din ele cu studii superioare</t>
  </si>
  <si>
    <t>din ele
 cu grad didactic</t>
  </si>
  <si>
    <t xml:space="preserve">   din ele cu studii superioare</t>
  </si>
  <si>
    <t xml:space="preserve">Numai numărul de cadre didactice cu studii superioare care predau o disciplină anumită </t>
  </si>
  <si>
    <t>Nr. de nespecialiști</t>
  </si>
  <si>
    <t xml:space="preserve">Numărul total de unități ale funcției nondidactice sau auxiliare descrise, conform statelor de personal aprobate ale instituției </t>
  </si>
  <si>
    <t>Succnită descriere:</t>
  </si>
  <si>
    <t xml:space="preserve">   nr. clase</t>
  </si>
  <si>
    <t xml:space="preserve">   nr. elevi</t>
  </si>
  <si>
    <t>Numărul total de elevi din treapta primară</t>
  </si>
  <si>
    <t>Numărul total de elevi cu CES din treapta primară</t>
  </si>
  <si>
    <t>Numărul total de elevi din treapta gimnazială</t>
  </si>
  <si>
    <t>Numărul total de elevi cu CES din treapta gimnazială</t>
  </si>
  <si>
    <t>Numărul total de elevi din treapta liceală</t>
  </si>
  <si>
    <t>Numărul total de elevi cu CES din treapta liceală</t>
  </si>
  <si>
    <t>Numărul total de clase pentru fiecare tip de clasă</t>
  </si>
  <si>
    <t>Numărul total de elevi pentru fiecare tip de clasă</t>
  </si>
  <si>
    <t>Transferuri în clasele gimnaziale în alt raion/municipiu</t>
  </si>
  <si>
    <t>Transferuri în clasele liceale în același raion/municipiu</t>
  </si>
  <si>
    <t>Transferuri în clasele liceale în alt raion/municipiu</t>
  </si>
  <si>
    <t>1.6.1. Elevi plecaţi</t>
  </si>
  <si>
    <t>Procentul şcolarizării (I-IV)</t>
  </si>
  <si>
    <t>Procentul şcolarizării (V-IX)</t>
  </si>
  <si>
    <t>Procentul şcolarizării (X-XII)</t>
  </si>
  <si>
    <t>% școlarizării (din numărul total de elevi din treapta primară)</t>
  </si>
  <si>
    <t>% școlarizării (din numărul total de elevi din treapta liceală)</t>
  </si>
  <si>
    <t>% școlarizării (din numărul total de elevi din treapta gimnazială)</t>
  </si>
  <si>
    <t>I-IV</t>
  </si>
  <si>
    <t>Procentul şcolarizării (total pe instituție)</t>
  </si>
  <si>
    <t>dintre ei</t>
  </si>
  <si>
    <t>Numărul total de elevi exmatriculați din clasele liceale</t>
  </si>
  <si>
    <t>Numărul total de elevi transferați în clasele primare în același raion/municipiu</t>
  </si>
  <si>
    <t>Numărul total de elevi transferați în clasele primare în alt raion/municipiu</t>
  </si>
  <si>
    <t>Numărul total de elevi plecați peste hotare din clasele primare</t>
  </si>
  <si>
    <t>Numărul total de elevi transferați în clasele gimnaziale în același raion/municipiu</t>
  </si>
  <si>
    <t>Numărul total de elevi transferați în clasele gimnaziale în alt raion/municipiu</t>
  </si>
  <si>
    <t>Numărul total de elevi plecați peste hotare din clasele gimnaziale</t>
  </si>
  <si>
    <t>Numărul total de elevi transferați în clasele liceale în același raion/municipiu</t>
  </si>
  <si>
    <t>Numărul total de elevi plecați peste hotare din clasele liceale</t>
  </si>
  <si>
    <t>Transferuri în clasele primare din același raion/municipiu</t>
  </si>
  <si>
    <t>Transferuri în clasele primare din alt raion/municipiu</t>
  </si>
  <si>
    <t>Transferuri în clasele gimnaziale din același raion/            municipiu</t>
  </si>
  <si>
    <t>Transferuri în clasele gimnaziale din alt raion/                        municipiu</t>
  </si>
  <si>
    <t>Transferuri în clasele liceale din același raion/            municipiu</t>
  </si>
  <si>
    <t>Transferuri în clasele liceale din alt raion/                         municipiu</t>
  </si>
  <si>
    <t>Transferuri în clasele gimnaziale din același raion/municipiu</t>
  </si>
  <si>
    <t>Transferuri în clasele gimnaziale din alt raion/municipiu</t>
  </si>
  <si>
    <t>Transferuri în clasele liceale din același raion/municipiu</t>
  </si>
  <si>
    <t>Transferuri în clasele liceale din alt raion/municipiu</t>
  </si>
  <si>
    <t>Numărul total de elevi transferați în clasele primare din același raion/municipiu</t>
  </si>
  <si>
    <t>Numărul total de elevi transferați în clasele primare din alt raion/municipiu</t>
  </si>
  <si>
    <t>Numărul total de elevi veniți în clasele primare de peste hotare</t>
  </si>
  <si>
    <t>Numărul total de elevi veniți în clasele liceale din școala profesională</t>
  </si>
  <si>
    <t>Descriere textuală cu indicarea cauzelor neşcolarizării și acțiunilor întreprinse</t>
  </si>
  <si>
    <t>Numărul total de copii din treapta gimnazială neșcolarizați</t>
  </si>
  <si>
    <t>Numărul total de elevi din treapta gimnazială care au abandonat școala</t>
  </si>
  <si>
    <t>Numărul total de elevi din treapta liceală care au abandonat școala</t>
  </si>
  <si>
    <t>Nemotivate</t>
  </si>
  <si>
    <t>Motivate</t>
  </si>
  <si>
    <t>% frecvenței (din numărul total de elevi din treapta liceală)</t>
  </si>
  <si>
    <t>% frecvenței (din numărul total de elevi din treapta gimnazială)</t>
  </si>
  <si>
    <t>% frecvenței (din numărul total de elevi din treapta primară)</t>
  </si>
  <si>
    <t>Total pe treapta primară</t>
  </si>
  <si>
    <t xml:space="preserve">    din ele pe caz de boală</t>
  </si>
  <si>
    <t>Total pe treapta gimnazială</t>
  </si>
  <si>
    <t xml:space="preserve">   din ele pe caz de boală</t>
  </si>
  <si>
    <t>Total pe treapta liceală</t>
  </si>
  <si>
    <t xml:space="preserve">  din ele pe caz de boală</t>
  </si>
  <si>
    <t>Pe instituție</t>
  </si>
  <si>
    <t>Numărul de absențe pe caz de boală pe treapta liceală din cele motivate</t>
  </si>
  <si>
    <t>Numărul de absențe motivate pe treapta liceală</t>
  </si>
  <si>
    <t>Numărul de absențe nemotivate pe treapta liceală</t>
  </si>
  <si>
    <t>Numărul de absențe nemotivate pe treapta gimnazială</t>
  </si>
  <si>
    <t>Numărul de absențe motivate pe treapta gimnazială</t>
  </si>
  <si>
    <t>Numărul de absențe pe caz de boală pe treapta gimnazială din cele motivate</t>
  </si>
  <si>
    <t>Numărul total de copii instruiţi la domiciliu</t>
  </si>
  <si>
    <t>din ei</t>
  </si>
  <si>
    <t>Numărul de copii instruiţi la domiciliu din treapta primară</t>
  </si>
  <si>
    <t>Numărul de copii instruiţi la domiciliu din treapta gimnazială</t>
  </si>
  <si>
    <t>Numărul de copii instruiţi la domiciliu din treapta liceală</t>
  </si>
  <si>
    <t>Nr. total de clase (orizontal)</t>
  </si>
  <si>
    <t>Nr. total de clase (vertical)</t>
  </si>
  <si>
    <t>Sursa din care au fost obținute alocațiile pentru transportarea elevilor</t>
  </si>
  <si>
    <t>Numărul de elevi transportați din localitatea arondată din treapta primară</t>
  </si>
  <si>
    <t>Numărul de elevi transportați din localitatea arondată din treapta gimnazială</t>
  </si>
  <si>
    <t>Numărul de elevi transportați din localitatea arondată din treapta liceală</t>
  </si>
  <si>
    <t>Numărul total de elevi alimentați din surse bugetare</t>
  </si>
  <si>
    <t>Total elevi alimentaţi din surse extrabugetare</t>
  </si>
  <si>
    <t>Numărul total de elevi alimentați din surse extrabugetare</t>
  </si>
  <si>
    <t xml:space="preserve">     cl. I-IV</t>
  </si>
  <si>
    <t xml:space="preserve">     cl. V-IX</t>
  </si>
  <si>
    <t xml:space="preserve">     cl. X-XII</t>
  </si>
  <si>
    <t>Denumirea parteneriatului/proiectului</t>
  </si>
  <si>
    <t>din ei studiază în baza curriculumui general (treapta primară, treapta gimnazială, treapta liceală)</t>
  </si>
  <si>
    <t>din ei studiază în baza curriculumului modificat (treapta primară, treapta gimnazială)</t>
  </si>
  <si>
    <t>* CES - Cerințe educaționale speciale</t>
  </si>
  <si>
    <t>**PEI - Plan educațional individualizat</t>
  </si>
  <si>
    <t>Nr. de elevi pentru care a fost elaborat</t>
  </si>
  <si>
    <t>Numărul de elevi pentru care a fost elaborat curriculum la decizia școlii</t>
  </si>
  <si>
    <t>Clasa pentru care a fost elaborat curriculum-ul la decizia școlii</t>
  </si>
  <si>
    <t>Numărul de blocuri. Numărul de etaje</t>
  </si>
  <si>
    <t>Numărul total de săli de clasă. Numărul de săli de clasă utlizate din numărul total</t>
  </si>
  <si>
    <t>Numărul de locuri în instituție (elevi)</t>
  </si>
  <si>
    <t>Numărul de metri pătrați ai suprafeței totale a punctului medical</t>
  </si>
  <si>
    <t>Numărul de metri pătrați ai suprafeței totale a bibliotecii</t>
  </si>
  <si>
    <t>Numărul de laboratoare de chimie în instituție. Numărul de metri pătrați ai suprafeței totale a laboratorului/laboratoarelor de chimie</t>
  </si>
  <si>
    <t>Numărul de laboratoare de fizică în instituție. Numărul de metri pătrați ai suprafeței totale a laboratorului/laboratoarelor de fizică</t>
  </si>
  <si>
    <t>Numărul de laboratoare de biologie în instituție. Numărul de metri pătrați ai suprafeței totale a laboratorului/laboratoarelor de biologie</t>
  </si>
  <si>
    <t>Numărul de alt tip de laboratoare în instituție. Numărul de metri pătrați ai suprafeței totale a laboratorului/laboratoarelor de alt tip</t>
  </si>
  <si>
    <t>Cabinet de informatică (nr./ nr. de stații)</t>
  </si>
  <si>
    <t>Sală de calculatoare (nr./metri pătrați)</t>
  </si>
  <si>
    <t>Succintă descriere:</t>
  </si>
  <si>
    <t>Elevi cu un părinte plecat peste hotare</t>
  </si>
  <si>
    <t>Elevi cu ambii părinți plecați peste hotare</t>
  </si>
  <si>
    <t>Limbă și literatură română, şcoala naţională (Etapa raion/municipiu, Etapa republică)</t>
  </si>
  <si>
    <t>Limbă și literatură română, şcoala alolingvă (Etapa raion/municipiu, Etapa republică)</t>
  </si>
  <si>
    <t>Limbă rusă, școala națională (Etapa raion/municipiu, Etapa republică)</t>
  </si>
  <si>
    <t>Limbă și literatură rusă, şcoala alolingvă (Etapa raion/municipiu, Etapa republică)</t>
  </si>
  <si>
    <t>Limbă și literatură ucraineană (Etapa raion/municipiu, Etapa republică)</t>
  </si>
  <si>
    <t>Limba și literatura bulgară (Etapa raion/municipiu, Etapa republică)</t>
  </si>
  <si>
    <t>Limbă și literatură găgăuză (Etapa raion/municipiu, Etapa republică)</t>
  </si>
  <si>
    <t>Limbă străină (Etapa raion/municipiu, Etapa republică)</t>
  </si>
  <si>
    <t>Matematică (Etapa raion/municipiu, Etapa republică)</t>
  </si>
  <si>
    <t>Fizică (Etapa raion/municipiu, Etapa republică)</t>
  </si>
  <si>
    <t>Chimie (Etapa raion/municipiu, Etapa republică)</t>
  </si>
  <si>
    <t>Informatică (Etapa raion/municipiu, Etapa republică)</t>
  </si>
  <si>
    <t>Biologie (Etapa raion/municipiu, Etapa republică)</t>
  </si>
  <si>
    <t>Istorie a românilor și universală (Etapa raion/municipiu, Etapa republică)</t>
  </si>
  <si>
    <t>Geografie (Etapa raion/municipiu, Etapa republică)</t>
  </si>
  <si>
    <t>Ecologie (Etapa raion/municipiu, Etapa republică)</t>
  </si>
  <si>
    <t>Economie (Etapa raion/municipiu, Etapa republică)</t>
  </si>
  <si>
    <t>Educaţie fizică (Etapa raion/municipiu, Etapa republică)</t>
  </si>
  <si>
    <t>Științe (Etapa raion/municipiu, Etapa republică)</t>
  </si>
  <si>
    <t>Total (Etapa raion/municipiu, Etapa republică)</t>
  </si>
  <si>
    <t xml:space="preserve">Denumirea activității extracurriculare/extrașcolare desfășurate la nivel local </t>
  </si>
  <si>
    <t>Denumirea activității extracurriculare/extrașcolare desfășurate la nivel raional/municipal și locurile ocupate</t>
  </si>
  <si>
    <t>Denumirea activității extracurriculare/extrașcolare desfășurate la nivel republican și locurile ocupate</t>
  </si>
  <si>
    <t>Denumirea activității extracurriculare/extrașcolare desfășurate la nivel internațional și locurile ocupate</t>
  </si>
  <si>
    <t>Nr. de elevi din treapta primară care au selectat această opţiune</t>
  </si>
  <si>
    <t>Denumirea clasei la care este predată ora opțională</t>
  </si>
  <si>
    <t>Nr. de elevi care au frecventat cercul/secția sportivă</t>
  </si>
  <si>
    <t>Nr. de elevi din treapta gimnazială care au selectat această opţiune</t>
  </si>
  <si>
    <t>Denumirea clasei elevilor care  au frecventat cercul/secția sportivă</t>
  </si>
  <si>
    <t>Nr. de elevi din treapta liceală care au selectat această opţiune</t>
  </si>
  <si>
    <t>Suma totală a donațiilor pentru anul curent de studii, în lei</t>
  </si>
  <si>
    <t>Suma cheltuită din totalul donațiilor pentru anul curent de studii, în %</t>
  </si>
  <si>
    <t>Denumirea lucrărilor efectuate din donațiile anuale</t>
  </si>
  <si>
    <t>Bugetul planificat, în lei</t>
  </si>
  <si>
    <t>Bugetul aprobat, în lei</t>
  </si>
  <si>
    <t>Suma alocată din surse extrabugetare pentru alimentație, în lei</t>
  </si>
  <si>
    <t>din ei promovaţi (nr., %)</t>
  </si>
  <si>
    <t>din ei admiși la examene (nr., %)</t>
  </si>
  <si>
    <t>din ei admiși la BAC (nr., %)</t>
  </si>
  <si>
    <t>din ei absolvenți (nr., %)</t>
  </si>
  <si>
    <t>Numărul total de elevi în clasele a IX-a</t>
  </si>
  <si>
    <t>Numărul total de elevi în clasele a V-VIII-a</t>
  </si>
  <si>
    <t>Numărul total de elevi în clasele I-IV-a</t>
  </si>
  <si>
    <t>Numărul total de elevi în clasele a X-XI-a</t>
  </si>
  <si>
    <t>Numărul total de elevi în clasele a XII-a</t>
  </si>
  <si>
    <t>Numărul elevilor promovați și % din numărul total de elevi în instituție</t>
  </si>
  <si>
    <t>Numărul elevilor promovați și % din numărul total de elevi din clasele I-IV-a</t>
  </si>
  <si>
    <t>Numărul elevilor promovați și % din numărul total de elevi din clasele a V-VIII-a</t>
  </si>
  <si>
    <t>Numărul elevilor absolvenți și % din numărul total de elevi din clasele a IX-a</t>
  </si>
  <si>
    <t>Numărul elevilor promovați și % din numărul total de elevi din clasele a X-XI-a</t>
  </si>
  <si>
    <t>Numărul elevilor la începutul anului şcolar (total, fete)</t>
  </si>
  <si>
    <t>total</t>
  </si>
  <si>
    <t>fete</t>
  </si>
  <si>
    <t>Însuşesc pe note medii: 5.00 - 5.99</t>
  </si>
  <si>
    <t>Însuşesc pe note medii: 6.00 - 6.99</t>
  </si>
  <si>
    <t>Însuşesc pe note medii: 7.00 - 7.99</t>
  </si>
  <si>
    <t>Însuşesc pe note medii: 8.00 - 8.99</t>
  </si>
  <si>
    <t>Însuşesc pe note medii: 9.00 - 9.99</t>
  </si>
  <si>
    <t>Însuşesc pe note medii: 10</t>
  </si>
  <si>
    <t xml:space="preserve">Nu însuşesc la (total, fete) </t>
  </si>
  <si>
    <t>Numărul elevilor ce reuşesc la toate disciplinele (total, fete)</t>
  </si>
  <si>
    <t>1 disciplină</t>
  </si>
  <si>
    <t>2 discipline</t>
  </si>
  <si>
    <t xml:space="preserve">3 discipline </t>
  </si>
  <si>
    <t>Cu situaţia şcolară neîncheiată (total, fete)</t>
  </si>
  <si>
    <t>Numărul de elevi care însușesc pe note medii incluse în intervalul dat inclusiv</t>
  </si>
  <si>
    <t xml:space="preserve">Numărul total de elevi în instituție care nu însușesc la 1 disciplină școlară </t>
  </si>
  <si>
    <t>Numărul total de elevi în instituție care nu însușesc la 3 disciplini școlare</t>
  </si>
  <si>
    <t xml:space="preserve">Numărul total de elevi în instituție care nu însușesc la 4 și mai multe disciplini școlare </t>
  </si>
  <si>
    <t>% reușitei elevilor în instituție (din numărul total de elevi în instituție)</t>
  </si>
  <si>
    <t>% calității elevilor în instituție (din numărul total de elevi în instituție)</t>
  </si>
  <si>
    <t>Numărul total de elevi în clasa/clasele a IV-a din instituție</t>
  </si>
  <si>
    <t xml:space="preserve">    Cadre didactice cu suprasarcină didactică</t>
  </si>
  <si>
    <t>Numărul de elevi dintr-o clasă și din alta înmatriculați în clasa cu instruire simultană</t>
  </si>
  <si>
    <t>Alte centre (nr./metri pătrați)</t>
  </si>
  <si>
    <t>Numărul total de elevi în instituție care reușesc la toate disciplinele. Numărul total de fete în instituție care reușesc la toate disciplinele</t>
  </si>
  <si>
    <t>Numărul de elevi care însușesc numai pe note de 10</t>
  </si>
  <si>
    <t>Numărul de elevi care au susţinut examenul cu note mai mici de 5</t>
  </si>
  <si>
    <t>Numărul de ore pentru fiecare grupă cu regim prelungit</t>
  </si>
  <si>
    <t>Denumirea bunurilor procurate (cantitatea) din donațiile anuale</t>
  </si>
  <si>
    <t>Denumirea instituției/autorității care contractează serviciile de transport al elevilor</t>
  </si>
  <si>
    <t>Denumirea bunurilor procurate din bugetul executat (cantitatea) și numărul beneficiarilor</t>
  </si>
  <si>
    <t>Denumirea grupei</t>
  </si>
  <si>
    <t>t</t>
  </si>
  <si>
    <t>2.6.4. Curriculum la decizia școlii</t>
  </si>
  <si>
    <t>Nr. de elevi pentru care a fost organizat</t>
  </si>
  <si>
    <t>2.6.5. Alte servicii educaţionale</t>
  </si>
  <si>
    <t>Calculatoare (nr. pentru elevi/ elevi la 1 calculator)</t>
  </si>
  <si>
    <t>Calculatoare (nr. pentru cadre didactice/nr. pentru manageri)</t>
  </si>
  <si>
    <t>Nr. de elevi în grupa cu program prelungit</t>
  </si>
  <si>
    <t>Clasa/clasele din care sunt elevii care frecventează grupa cu regim prelungit (pot fi grupe mixte, cu elevi din mai multe clase)</t>
  </si>
  <si>
    <t>Numărul total de elevi care frecventează grupa cu regim prelungit, conform cererilor aprobate</t>
  </si>
  <si>
    <t>Numărul de elevi din instituție pentru care a fost organizat serviciul educațional</t>
  </si>
  <si>
    <t>Clasa/clasele din care sunt elevii pentru care a fost organizat serviciul educațional</t>
  </si>
  <si>
    <t>Sursa din care au fost obținute alocațiile pentru finanțarea grupei cu regim prelungit</t>
  </si>
  <si>
    <t>Transferuri în clasele liceale cu schimbarea profilului în același raion/municipiu</t>
  </si>
  <si>
    <t>Transferuri în clasele liceale cu schimbarea profilului în alt raion/municipiu</t>
  </si>
  <si>
    <t>Numărul total de elevi transferați în clasele liceale în alt raion/municipiu</t>
  </si>
  <si>
    <t>Numărul total de elevi transferați în clasele liceale cu schimbarea profilului în același raion/municipiu</t>
  </si>
  <si>
    <t>Numărul total de elevi transferați în clasele liceale cu schimbarea profilului în alt raion/municipiu</t>
  </si>
  <si>
    <t>Numărul total de elevi transferați în clasele liceale cu schimbarea profilului din același raion/municipiu</t>
  </si>
  <si>
    <t>Numărul total de elevi transferați în clasele liceale cu schimbarea profilului din alt raion/municipiu</t>
  </si>
  <si>
    <t>Numărul total de elevi veniți în clasele gimnaziale de peste hotare</t>
  </si>
  <si>
    <t>Numărul total de elevi transferați în clasele liceale din același raion/municipiu</t>
  </si>
  <si>
    <t>Numărul total de elevi transferați în clasele liceale din alt raion/municipiu</t>
  </si>
  <si>
    <t>Numărul total de elevi transferați în clasele gimnaziale din alt raion/municipiu</t>
  </si>
  <si>
    <t>Numărul total de elevi transferați în clasele gimnaziale din același raion/municipiu</t>
  </si>
  <si>
    <t>Transferuri în clasele liceale cu schimbarea profilului din același raion/municipiu</t>
  </si>
  <si>
    <t>Transferuri în clasele liceale cu schimbarea profilului din altraion/municipiu</t>
  </si>
  <si>
    <t>Limba de instruire (conform Codului educației)</t>
  </si>
  <si>
    <t>Transferuri în clasele liceale cu schimbarea profilului  în același raion/                 municipiu</t>
  </si>
  <si>
    <t>Transferuri în clasele liceale cu schimbarea profilului  în alt raion/                 municipiu</t>
  </si>
  <si>
    <t>Exmatriculați pe motivul nereușitei școlare</t>
  </si>
  <si>
    <t>Exmatriculați din clasele liceale din diferite motive</t>
  </si>
  <si>
    <t>Transferuri în clasele liceale cu schimbarea profilului din același raion/            municipiu</t>
  </si>
  <si>
    <t>Transferuri în clasele liceale cu schimbarea profilului din alt raion/                         municipiu</t>
  </si>
  <si>
    <t>Numărul de elevi din clasele liceale exmatriculați pe motivul nereușitei școlare</t>
  </si>
  <si>
    <r>
      <t xml:space="preserve">ATENȚIE!!!  Formularul este destinat pentru prelucrarea informațiilor de ordin statistic și general. Includerea și prelucrarea ulterioară a datelor cu caracter personal poate fi sancționată în condiţiile prevăzute de Legea nr.133 din 08.07.2011 privind </t>
    </r>
    <r>
      <rPr>
        <b/>
        <i/>
        <sz val="14"/>
        <color rgb="FFFF0000"/>
        <rFont val="Calibri"/>
        <family val="2"/>
        <scheme val="minor"/>
      </rPr>
      <t>Protecţia datelor cu caracter personal</t>
    </r>
  </si>
  <si>
    <t>Numărul de absențe nemotivate pe treapta primară</t>
  </si>
  <si>
    <t>Numărul de absențe motivate pe treapta primară</t>
  </si>
  <si>
    <t xml:space="preserve">Numărul de absențe pe caz de boală pe treapta primară din cele motivate </t>
  </si>
  <si>
    <t>Numărul total de persoane angajate la funcții nondidactice și auxiliare</t>
  </si>
  <si>
    <t>Centru de resurse pentru educația incluzivă ((da/nu)/metri pătrați)</t>
  </si>
  <si>
    <t>Numărul total de elevi în instituție (se calculează automat)</t>
  </si>
  <si>
    <t>% școlarizării (din numărul total de elevi în instituție), se calculează automat</t>
  </si>
  <si>
    <t>Numărul total de elevi care au abandonat școala (se calculează automat)</t>
  </si>
  <si>
    <t>Numărul total de copii neșcolarizați (se calculează automat)</t>
  </si>
  <si>
    <t>% frecvenței (din numărul total de elevi în instituție), se calculează automat</t>
  </si>
  <si>
    <t>Numărul de absențe nemotivate pe  instituție (se calculează automat)</t>
  </si>
  <si>
    <t>Numărul de absențe motivate pe  instituție (se calculează automat)</t>
  </si>
  <si>
    <t>Numărul de absențe pe caz de boală pe instituție din cele motivate (se calculează automat)</t>
  </si>
  <si>
    <t>Numărul total de copii instruiţi la domiciliu pe instituție (se calculează automat)</t>
  </si>
  <si>
    <t>Numărul de elevi total în clasa cu instruire simultană (se calculează automat)</t>
  </si>
  <si>
    <t>Elevi tutelați, pe trepte de școlaritate, număr și % (din numărul total de elevi în instituție). Numărul total se calculează automat</t>
  </si>
  <si>
    <t>Elevi din familii numeroase (3 și mai mulți copii), pe trepte de școlaritate, număr și % (din numărul total de elevi în instituție). Numărul total se calculează automat</t>
  </si>
  <si>
    <t>Elevi din familii incomplete, pe trepte de școlaritate, număr și % (din numărul total de elevi în instituție). Numărul total se calculează automat</t>
  </si>
  <si>
    <t>Elevi cu ambii părinți plecați peste hotare, pe trepte de școlaritate, număr și % (din numărul total de elevi în instituție). Numărul total se calculează automat</t>
  </si>
  <si>
    <t>Elevi cu un părinte plecat peste hotare, pe trepte de școlaritate, număr și % (din numărul total de elevi în instituție). Numărul total se calculează automat</t>
  </si>
  <si>
    <t>Elevi cu părinții plecați peste hotare ce dispun de tutelă oficială, pe trepte de școlaritate, număr și % (din numărul total de elevi în instituție). Numărul total se calculează automat</t>
  </si>
  <si>
    <t>Calcutoare (nr. pentru elevi/ elevi la 1 calculator)</t>
  </si>
  <si>
    <t>Calcutoare (nr. pentru cadre didactice/nr. pentru manageri)</t>
  </si>
  <si>
    <t>Numărul de calculatoare destinate pentru cadre didactice. Numărul de calculatoare destinate pentru cadre manageriale</t>
  </si>
  <si>
    <t>2.6.7. Implementarea curriculumului pentru elevii cu CES*</t>
  </si>
  <si>
    <t>din ei studiază în bază de PEI** (treapta primară, treapta gimnazială, treapta liceală)</t>
  </si>
  <si>
    <t>Numărul de elevi cu CES* din instituție care studiază în bază de PEI**, repartizat pe trepte de școlaritate</t>
  </si>
  <si>
    <t>Numărul total de elevi cu CES* în instituție repartizat pe trepte de școlaritate</t>
  </si>
  <si>
    <t>Numărul de elevi cu CES* din instituție care studiază în bază de curriculum general, repartizat pe trepte de școlaritate</t>
  </si>
  <si>
    <t>Numărul de elevi cu CES* alimentați din surse bugetare din numărul total de elevi alimentați din surse bugetare</t>
  </si>
  <si>
    <t>din ei elevi cu CES* alimentaţi</t>
  </si>
  <si>
    <t>din ei cu CES*</t>
  </si>
  <si>
    <t xml:space="preserve">      din ei cu CES*</t>
  </si>
  <si>
    <t>Nota medie la examenul de absolvire la Limba și literatura română pentru alolingvi</t>
  </si>
  <si>
    <t xml:space="preserve">              Numărul de elevi care au susţinut 
              examenul cu note mai mici de 5</t>
  </si>
  <si>
    <t xml:space="preserve">Numărul de elevi care au susţinut examenul la Limba și literatura română pentru alolingvi cu note mai mici de 5 </t>
  </si>
  <si>
    <t>Nota medie la examenul de absolvire la Matematică</t>
  </si>
  <si>
    <t xml:space="preserve">Numărul de elevi care au susţinut examenul la Matematică cu note mai mici de 5 </t>
  </si>
  <si>
    <t>Nota medie la examenul de absolvire la Limba de instruire</t>
  </si>
  <si>
    <t xml:space="preserve">Numărul de elevi care au susţinut examenul la Limba de instruire cu note mai mici de 5 </t>
  </si>
  <si>
    <t>Nota medie anuală la disciplinile de examen</t>
  </si>
  <si>
    <t>Nota medie la examenele de absolvire</t>
  </si>
  <si>
    <t>Numărul total de elevi care nu s-au prezentat la examene de absolvire</t>
  </si>
  <si>
    <t>Numărul total de elevi care au susţinut examenele de absolvire cu note mai mici de 5 (la cel puțin o disciplină de examen)</t>
  </si>
  <si>
    <t>Nota medie la proba de evaluare la Limba și literatura română pentru alolingvi</t>
  </si>
  <si>
    <t xml:space="preserve">Numărul de elevi care au susţinut proba de evaluare la Limba și literatura română pentru alolingvi cu note mai mici de 5 </t>
  </si>
  <si>
    <t>Nota medie la proba de evaluare la Matematică</t>
  </si>
  <si>
    <t xml:space="preserve">Numărul de elevi care au susţinut proba de evaluare la Matematică cu note mai mici de 5 </t>
  </si>
  <si>
    <t>Nota medie la proba de evaluare la Limba de instruire</t>
  </si>
  <si>
    <t xml:space="preserve">Numărul de elevi care au susţinut proba de evaluare la Limba de instruire cu note mai mici de 5 </t>
  </si>
  <si>
    <t>Nota medie anuală la disciplinile la care s-a susținut proba de evaluare</t>
  </si>
  <si>
    <t>Numărul total de elevi care au susţinut proba de evaluare cu note mai mici de 5 (la cel puțin o disciplină la care s-a susținut proba de evaluare)</t>
  </si>
  <si>
    <t>Numărul total de copii din treapta primară neșcolarizați</t>
  </si>
  <si>
    <t>Numărul  total de absențe pe treapta primară</t>
  </si>
  <si>
    <t>Numărul  total de absențe pe treapta liceală</t>
  </si>
  <si>
    <t>Numărul total de absențe pe treapta gimnazială</t>
  </si>
  <si>
    <t>Numărul total de absențe pe instituție (se calculează automat)</t>
  </si>
  <si>
    <t>Numărul de săli de sport în instituție. Numărul de metri pătrați ai suprafeței totale a sălii/sălilor de sport</t>
  </si>
  <si>
    <t>Sală de lectură (nr. de locuri/nr. calculatoare)</t>
  </si>
  <si>
    <t>Numărul de locuri în sala de lectură. Numărul de calculatoare în sala de lectură</t>
  </si>
  <si>
    <t>Sală de lectură (nr. de locuri/nr. de calculatoare)</t>
  </si>
  <si>
    <t>Numărul de cabinete de informatică. Numărul de stații în cabinetul/cabinetele de informatică</t>
  </si>
  <si>
    <t>Numărul de săli de calculatoare în instituție. Numărul de metri pătrați ai suprafeței totale a sălii/sălilor de calculatoare</t>
  </si>
  <si>
    <t>Numărul de calculatoare destinate pentru elevi. Numărul de elevi la 1 calculator conform Standardelor numerice minime de dotare a școlilor primare, gimnaziilor și liceelor cu mijloace TIC, aprobate prin ord. ME nr. 581 din 24.06.2015 (din numărul total de calculatoare destinat pentru elevi)</t>
  </si>
  <si>
    <t>Numărul de table interactive în instituție. Numărul de proiectoare în instituție</t>
  </si>
  <si>
    <t>Numărul alte centre în instituție. Numărul de metri pătrați ai suprafeței totale a centrului/centrelor</t>
  </si>
  <si>
    <t>Nr. de table interactive/proiectoare</t>
  </si>
  <si>
    <t>Conectare la Internet (da/nu)/nr. de calculatoare conectate</t>
  </si>
  <si>
    <t>Numărul elevilor admiși și % din numărul total de elevi din clasele a IX-a</t>
  </si>
  <si>
    <t>Numărul elevilor admiși și % din numărul total de elevi din clasele a XII-a</t>
  </si>
  <si>
    <t>Numărul de elevi cu CES* din instituție care studiază în bază de curriculum modificat, repartizat pe trepte de școlaritate</t>
  </si>
  <si>
    <t>Cotizația de aderare (mărime)</t>
  </si>
  <si>
    <t>Suma anuală alocată pentru transportarea elevilor din localitatea arondată, în lei</t>
  </si>
  <si>
    <t>Conectare la Internet ((da/nu)/nr. de calculatoare conectate)</t>
  </si>
  <si>
    <t>Elevi din familii social-vulnerabile</t>
  </si>
  <si>
    <t>Elevi din familii social-vulnerabile, pe trepte de școlaritate, număr și % (din numărul total de elevi în instituție). Numărul total se calculează automat</t>
  </si>
  <si>
    <t>Nr. de elevi în instituţie la 31.05</t>
  </si>
  <si>
    <t>Total
personal didactic la 31.05</t>
  </si>
  <si>
    <t>Cadre didactice plecate din instituţie pe parcursul anului</t>
  </si>
  <si>
    <t>Calificative</t>
  </si>
  <si>
    <t>Note medii</t>
  </si>
  <si>
    <t>Foarte bine</t>
  </si>
  <si>
    <t>Suficient</t>
  </si>
  <si>
    <t>Distanța la care se transportă elevii din localitatea arondată, în km</t>
  </si>
  <si>
    <t>din ei (treapta primară, treapta gimnazială, treapta liceală)</t>
  </si>
  <si>
    <t>Nr. total de elevi cu CES*</t>
  </si>
  <si>
    <t>Notă: Datele pentru elevii din clasa I-i și din clasele care studiază după Programul Pas cu Pas  nu se vor introduce la media notelor, % reușitei și % calității</t>
  </si>
  <si>
    <t>Nr. de elevi ai clasei a IX-a admiși la examenele de absolvire</t>
  </si>
  <si>
    <t>Numărul total de elevi ai cl. a IX-a</t>
  </si>
  <si>
    <t>Nr. de elevi ai clasei a IX-a neadmiși la examenele de absolvire</t>
  </si>
  <si>
    <t>Numărul de elevi care au susținut examenele de absolvire</t>
  </si>
  <si>
    <t>Numărul total de elevi ai clasei/claselor a IX-a din instituție</t>
  </si>
  <si>
    <t>Numărul de elevi ai clasei/claselor a IX-a din instituție admiși la examenele de absolvire a gimnaziului</t>
  </si>
  <si>
    <t>Numărul de elevi ai clasei/claselor a IX-a din instituție neadmiși la examenele de absolvire a gimnaziului</t>
  </si>
  <si>
    <t>% elevilor care au susținut examenele de absolvire</t>
  </si>
  <si>
    <t>Numărul total de elevi din instituție care au susținut examenele de absolvire</t>
  </si>
  <si>
    <t>% elevilor din instituție care au susținut examenele de absolvire din numărul total de elevi admiși la examenele de absolvire din instituție</t>
  </si>
  <si>
    <t>Veniți în clasele liceale de peste hotare</t>
  </si>
  <si>
    <t>Numărul total de elevi veniți în clasele liceale de peste hotare</t>
  </si>
  <si>
    <t>Total cadre didactice (inclusiv cumularzii) angajate pe parcursul anului curent de studii, numărul și % din total necesar</t>
  </si>
  <si>
    <t>Numărul de elevi per cadru didactic în anul de studii 2015-2016. Numărul de elevi se împarte la numărul total de cadre didactice, inclusiv cumularzi</t>
  </si>
  <si>
    <t>Numărul de elevi per cadru didactic în anul de studii 2016-2017. Numărul de elevi se împarte la numărul total de cadre didactice, inclusiv cumularzi</t>
  </si>
  <si>
    <t xml:space="preserve">Principalele categorii de cheltuieli din bugetul executat și numărul beneficiarilor </t>
  </si>
  <si>
    <t>Numărul elevilor absolvenți și % din numărul total de elevi din clasele a XII-a (se indică numai pentru anii precedenți de studii)</t>
  </si>
  <si>
    <t>Nota medie la examenul de absolvire la Istoria românilor și universală</t>
  </si>
  <si>
    <t xml:space="preserve">Numărul de elevi care au susţinut examenul la Istoria românilor și universală cu note mai mici de 5 </t>
  </si>
  <si>
    <t>Principalele categorii de cheltuieli, beneficiari</t>
  </si>
  <si>
    <t>Principalele categorii de cheltuieli</t>
  </si>
  <si>
    <t>Principalele categorii de cheltuieli din bugetul executat</t>
  </si>
  <si>
    <t>Denumirea bunurilor procurate din bugetul executat (cantitatea)</t>
  </si>
  <si>
    <t>Tipul Planului-cadru</t>
  </si>
  <si>
    <t>Nr. de elevi cl. 
X-XI</t>
  </si>
  <si>
    <t>3.1. Dimensiunea financiară</t>
  </si>
  <si>
    <t>3.4. Parteneriate/colaborări</t>
  </si>
  <si>
    <t>3.4.1. Proiecte implementate</t>
  </si>
  <si>
    <t xml:space="preserve">    3.1. Dimensiunea financiară</t>
  </si>
  <si>
    <t xml:space="preserve">    3.4. Parteneriate/colaborări</t>
  </si>
  <si>
    <t>3.4.2. Interacțiunea cu Organizațiile Obștești (OO)</t>
  </si>
  <si>
    <t>Denumirea Organizației Obștești</t>
  </si>
  <si>
    <t>Denumirea OO</t>
  </si>
  <si>
    <t>Cont bancar al OO (da/nu)</t>
  </si>
  <si>
    <t>Suma achitată lunar de către membrii organizației obștești, în lei</t>
  </si>
  <si>
    <t>Suma unică achitată de către membrii Organizației Obștești la aderarea în organizație, în lei</t>
  </si>
  <si>
    <t>Instituții de învățământ primar, gimnazial, liceal și special</t>
  </si>
  <si>
    <t>Forma de învățământ</t>
  </si>
  <si>
    <t>Fondatorul instituției/în subordinea cui se află instituția</t>
  </si>
  <si>
    <t>Fondator/Autoritatea administrativă</t>
  </si>
  <si>
    <t xml:space="preserve">   a) învăţământul primar </t>
  </si>
  <si>
    <t xml:space="preserve">   b) înăţământul gimnazial </t>
  </si>
  <si>
    <t xml:space="preserve">  c) învăţământul liceal </t>
  </si>
  <si>
    <t>Exmatriculați pe motivul săvârșirii abaterilor disciplinare</t>
  </si>
  <si>
    <t>Rezultatele şcolare la testarea națională în învățământul primar</t>
  </si>
  <si>
    <t>2.6.1. Învățământ primar</t>
  </si>
  <si>
    <t>2.6.2. Învățământ gimnazial</t>
  </si>
  <si>
    <t>2.6.3. Învățământ liceal</t>
  </si>
  <si>
    <t>Real</t>
  </si>
  <si>
    <t>Umanist</t>
  </si>
  <si>
    <t>Sport</t>
  </si>
  <si>
    <t>Arte</t>
  </si>
  <si>
    <t>Teologic</t>
  </si>
  <si>
    <t>Alt profil</t>
  </si>
  <si>
    <t>Total elevi X-XII</t>
  </si>
  <si>
    <t>Total clase X-XII</t>
  </si>
  <si>
    <t xml:space="preserve">Total clase X-XII </t>
  </si>
  <si>
    <t xml:space="preserve">Total elevi X-XII </t>
  </si>
  <si>
    <t xml:space="preserve">    Cadre didactice/manageriale cu gradul întâi </t>
  </si>
  <si>
    <t>Cadre didactice, școala primară</t>
  </si>
  <si>
    <t>Cadre didactice, ciclul I și II (gimnaziu - liceu)</t>
  </si>
  <si>
    <t xml:space="preserve">Numărul de cadre didactice care predau o disciplină anumită ce dețin gradul didactic: Superior, Întâi, Doi </t>
  </si>
  <si>
    <t xml:space="preserve">   din ele cu grad didactic (Superior, Întâi, Doi)</t>
  </si>
  <si>
    <t>Bine</t>
  </si>
  <si>
    <t>Întâi</t>
  </si>
  <si>
    <t>Nr. de blocuri/etaje</t>
  </si>
  <si>
    <t>Nr. sălilor de clasă/ din ele utilizate</t>
  </si>
  <si>
    <t>Limbă și literatura bulgară</t>
  </si>
  <si>
    <t>Valori predefinite: disciplinele de studiu din Planul-cadru. Ultimele 5 rânduri pot fi completate cu alte disciplini care nu se regăsesc printre valorile predefinite</t>
  </si>
  <si>
    <t>Funcții nondidactice și auxiliare conform statelor de personal aprobate ale instituției. Fiecare funcție distinctă în rând separat</t>
  </si>
  <si>
    <t xml:space="preserve">   c) învăţământul liceal </t>
  </si>
  <si>
    <t>Numărul de elevi din clasele liceale exmatriculați pe motivul săvârșirii abaterilor disciplinare</t>
  </si>
  <si>
    <t>Denumirea clasei în care are loc instruirea simultană (ex. cl. I, III; cl. II, IV). Dacă sunt mai multe clase cu instruire simultană se indică în rânduri separate</t>
  </si>
  <si>
    <t>Numărul total de clase din instituție (conform rețelei de clase aprobate) repartizat pe tipuri de clase (câte clase de I-i, câte clase de a II-a etc.), se calculează automat</t>
  </si>
  <si>
    <t>Numărul total de clase din instituție repartizat pe categorii de număr de elevi  (câte clase în total cu un număr de elevi de 35 și mai mult, câte clase în total cu un număr de elevi de la 30 pînă la 34 etc.), se calculează automat</t>
  </si>
  <si>
    <t>Numărul de metri pătrați ai suprafeței totale a instituției de învățământ</t>
  </si>
  <si>
    <t>Nota medie privind situaţia şcolară pentru învățământul primar la Matematică</t>
  </si>
  <si>
    <t>Nota medie privind situaţia şcolară pentru învățământul gimnazial la Limba și literatura română pentru alolingvi</t>
  </si>
  <si>
    <t>Nota medie privind situaţia şcolară pentru învățământul primar la Limba de instruire</t>
  </si>
  <si>
    <t>Nota medie privind situaţia şcolară pentru învățământul gimnazial la Matematică</t>
  </si>
  <si>
    <t>Nota medie privind situaţia şcolară pentru învățământul gimnazial la Limba de instruire</t>
  </si>
  <si>
    <t>Nota medie privind situaţia şcolară pentru învățământul gimnazial la Istoria românilor și universală</t>
  </si>
  <si>
    <t>Denumirea orei opţionale predată în treapta primară. Pentru fiecare oră opțională distinctă se utilizează rând separat</t>
  </si>
  <si>
    <t>Denumirea cercului/secţiei sportive organizat pentru elevii din treapta primară. Pentru fiecare cerc/secție sportivă distinctă se utilizează rând separat</t>
  </si>
  <si>
    <t>Denumirea orei opţionale predată în treapta gimnazială. Pentru fiecare oră opțională distinctă se utilizează rând separat</t>
  </si>
  <si>
    <t>Denumirea cercului/secţiei sportive organizat pentru elevii din treapta gimnazială. Pentru fiecare cerc/secție sportivă distinctă se utilizează rând separat</t>
  </si>
  <si>
    <t>Denumirea orei opţionale predată în treapta liceală. Pentru fiecare oră opțională distinctă se utilizează rând separat</t>
  </si>
  <si>
    <t>Denumirea cercului/secţiei sportive organizat pentru elevii din treapta liceală. Pentru fiecare cerc/secție sportivă distinctă se utilizează rând separat</t>
  </si>
  <si>
    <t>Denumirea curriculum-ului la decizia școlii. Pentru fiecare curriculum la decizia școlii elaborat se utilizează rând separat</t>
  </si>
  <si>
    <t>Denumirea serviciului educațional organizat. Pentru fiecare serviciu educațional distinct se utilizează rând separat</t>
  </si>
  <si>
    <t>Denumirea grupei cu regim prelungit. Pentru fiecare grupă cu regim prelungit distinctă se utilizează rând separat</t>
  </si>
  <si>
    <t>Denumirea localității arondate. Pentru fiecare localitate se utilizează rând separat</t>
  </si>
  <si>
    <t>Indicarea partenerilor. Pentru fiecare partener se utilizează rând separat</t>
  </si>
  <si>
    <t>Numărul total de elevi din treapta primară care au abandonat școala</t>
  </si>
  <si>
    <t>Numărul de clase cu 35 elevi și mai mult. Se completează numai pentru tipul de clasă în care sunt 35 și mai mulți elevi. Pot fi și mai multe clase de același tip</t>
  </si>
  <si>
    <t>Numărul de clase cu numărul de elevi între 30 și 34. Se completează numai pentru tipul de clasă în care sunt de la 30 până la 34 elevi. Pot fi și mai multe clase de același tip</t>
  </si>
  <si>
    <t>Numărul de clase cu numărul de elevi între 25 și 29. Se completează numai la tipul de clasă în care sunt de la 25 până la 29 elevi. Pot fi și mai multe clase de același tip</t>
  </si>
  <si>
    <t>Numărul de clase cu numărul de elevi sub 25. Se completează numai la tipul de clasă în care sunt sub 25 elevi. Pot fi și mai multe clase de același tip</t>
  </si>
  <si>
    <t>Numărul elevilor la sfârşitul anului şcolar (total, fete)</t>
  </si>
  <si>
    <t>Nota medie privind situaţia şcolară pentru învățământul primar la Limba și literatura română pentru alolingvi</t>
  </si>
  <si>
    <t>Nr. elevi/nr. elevi</t>
  </si>
  <si>
    <t xml:space="preserve">    Cadre didactice (angajați de bază)</t>
  </si>
  <si>
    <t>Rezultatele şcolare pentru disciplinele de examene de absolvire a învățământului gimanzial</t>
  </si>
  <si>
    <t>Nota medie  anuală la disciplinile de examen</t>
  </si>
  <si>
    <t>Suma medie alocată pentru alimentație din surse bugetare pentru un elev pe zi, în lei</t>
  </si>
  <si>
    <t>Suma medie alocată pentru alimentație din surse extrabugetare pentru un elev pe zi, în lei</t>
  </si>
  <si>
    <t>Total clase</t>
  </si>
  <si>
    <t>Clasa X</t>
  </si>
  <si>
    <t>Clasa XI</t>
  </si>
  <si>
    <t>Clasa XII</t>
  </si>
  <si>
    <t>Pentru determinarea nivelului de realizare a indicatorilor se va consulta  lucrarea Institutului de Științe ale Educației ”Standardele de calitate ale instituțiilor de învățământ general și instrumentele de evaluare aferente acestora”, Chișinău, 2015, pag.8-32.</t>
  </si>
  <si>
    <t>profil</t>
  </si>
  <si>
    <t>Clasa X, total clase</t>
  </si>
  <si>
    <t>Clasa X, total elevi</t>
  </si>
  <si>
    <t>Clasa XI, total clase</t>
  </si>
  <si>
    <t>Clasa XI, total elevi</t>
  </si>
  <si>
    <t>Clasa XII, total clase</t>
  </si>
  <si>
    <t>Clasa XII, total elevi</t>
  </si>
  <si>
    <t>Numărul total de clase de a X-a pe profiluri (Valori predefinite: Umanist, Real, Arte, Sport, Teologic, Alt profil) din instituție</t>
  </si>
  <si>
    <t>Numărul total de elevi în clasa a X-a pe profiluri (Valori predefinite: Umanist, Real, Arte, Sport, Teologic, Alt profil) din instituție</t>
  </si>
  <si>
    <t>Numărul total de elevi în clasa a XII-a pe profiluri (Valori predefinite: Umanist, Real, Arte, Sport, Teologic, Alt profil) din instituție</t>
  </si>
  <si>
    <t>Numărul total de clase de a XII-a pe profiluri (Valori predefinite: Umanist, Real, Arte, Sport, Teologic, Alt profil) din instituție</t>
  </si>
  <si>
    <t>Numărul total de elevi în clasa a XI-a pe profiluri (Valori predefinite: Umanist, Real, Arte, Sport, Teologic, Alt profil) din instituție</t>
  </si>
  <si>
    <t>Numărul total de clase de a XI-a pe profiluri (Valori predefinite: Umanist, Real, Arte, Sport, Teologic, Alt profil) din instituție</t>
  </si>
  <si>
    <t>Numărul total de clase liceale în instituție. Se calculează automat</t>
  </si>
  <si>
    <t>Numărul total de elevi în clasele liceale în instituție. Se calculează automat</t>
  </si>
  <si>
    <r>
      <t xml:space="preserve">IV. Nivelul de realizare a  standardelor de calitate din perspectiva </t>
    </r>
    <r>
      <rPr>
        <b/>
        <i/>
        <sz val="20"/>
        <color rgb="FF006600"/>
        <rFont val="Times New Roman"/>
        <family val="1"/>
        <charset val="204"/>
      </rPr>
      <t>Școlii prietenoase copilului</t>
    </r>
  </si>
  <si>
    <r>
      <t xml:space="preserve"> III. Domeniul  </t>
    </r>
    <r>
      <rPr>
        <b/>
        <i/>
        <sz val="20"/>
        <color rgb="FF006600"/>
        <rFont val="Times New Roman"/>
        <family val="1"/>
        <charset val="204"/>
      </rPr>
      <t>Management</t>
    </r>
  </si>
  <si>
    <r>
      <t xml:space="preserve">1 
</t>
    </r>
    <r>
      <rPr>
        <b/>
        <sz val="9"/>
        <color rgb="FF006600"/>
        <rFont val="Times New Roman"/>
        <family val="1"/>
        <charset val="204"/>
      </rPr>
      <t>disciplină</t>
    </r>
  </si>
  <si>
    <r>
      <t xml:space="preserve">2
</t>
    </r>
    <r>
      <rPr>
        <b/>
        <sz val="9"/>
        <color rgb="FF006600"/>
        <rFont val="Times New Roman"/>
        <family val="1"/>
        <charset val="204"/>
      </rPr>
      <t>discipline</t>
    </r>
  </si>
  <si>
    <r>
      <t xml:space="preserve">3 
</t>
    </r>
    <r>
      <rPr>
        <b/>
        <sz val="9"/>
        <color rgb="FF006600"/>
        <rFont val="Times New Roman"/>
        <family val="1"/>
        <charset val="204"/>
      </rPr>
      <t xml:space="preserve">discipline </t>
    </r>
  </si>
  <si>
    <r>
      <t xml:space="preserve">4 </t>
    </r>
    <r>
      <rPr>
        <b/>
        <sz val="9"/>
        <color rgb="FF006600"/>
        <rFont val="Times New Roman"/>
        <family val="1"/>
        <charset val="204"/>
      </rPr>
      <t>şi mai multe</t>
    </r>
    <r>
      <rPr>
        <b/>
        <sz val="11"/>
        <color rgb="FF006600"/>
        <rFont val="Times New Roman"/>
        <family val="1"/>
        <charset val="204"/>
      </rPr>
      <t xml:space="preserve"> </t>
    </r>
  </si>
  <si>
    <r>
      <t xml:space="preserve">II. Domeniul  </t>
    </r>
    <r>
      <rPr>
        <b/>
        <i/>
        <sz val="20"/>
        <color rgb="FF006600"/>
        <rFont val="Times New Roman"/>
        <family val="1"/>
        <charset val="204"/>
      </rPr>
      <t>Curriculum/proces educațional</t>
    </r>
  </si>
  <si>
    <t>Obiective/indicatori de performanță  propuse pentru anul de studii 2018-2019</t>
  </si>
  <si>
    <t>Obiective/indicatori de performanță realizate în anul de studii 2017-2018</t>
  </si>
  <si>
    <t>2017-2018</t>
  </si>
  <si>
    <t>Elevi per cadru didactic 2017-2018</t>
  </si>
  <si>
    <t>din ei studiază în baza curriculumului modificat</t>
  </si>
  <si>
    <r>
      <t xml:space="preserve">Informaţie textuală </t>
    </r>
    <r>
      <rPr>
        <u/>
        <sz val="11"/>
        <color theme="6" tint="-0.499984740745262"/>
        <rFont val="Times New Roman"/>
        <family val="1"/>
      </rPr>
      <t>succintă</t>
    </r>
    <r>
      <rPr>
        <sz val="11"/>
        <color theme="6" tint="-0.499984740745262"/>
        <rFont val="Times New Roman"/>
        <family val="1"/>
      </rPr>
      <t xml:space="preserve"> cu referire la numărul de elevi, procentul școlarizării etc. pentru treapta primară             </t>
    </r>
  </si>
  <si>
    <r>
      <t xml:space="preserve">Descriere textuală </t>
    </r>
    <r>
      <rPr>
        <u/>
        <sz val="11"/>
        <color theme="6" tint="-0.499984740745262"/>
        <rFont val="Times New Roman"/>
        <family val="1"/>
      </rPr>
      <t>succintă</t>
    </r>
    <r>
      <rPr>
        <sz val="11"/>
        <color theme="6" tint="-0.499984740745262"/>
        <rFont val="Times New Roman"/>
        <family val="1"/>
      </rPr>
      <t xml:space="preserve"> cu indicarea cauzelor abandonului şcolar și acțiunilor întreprinse</t>
    </r>
  </si>
  <si>
    <r>
      <t xml:space="preserve">Informație textuală </t>
    </r>
    <r>
      <rPr>
        <u/>
        <sz val="11"/>
        <color theme="6" tint="-0.499984740745262"/>
        <rFont val="Times New Roman"/>
        <family val="1"/>
      </rPr>
      <t>succintă</t>
    </r>
    <r>
      <rPr>
        <sz val="11"/>
        <color theme="6" tint="-0.499984740745262"/>
        <rFont val="Times New Roman"/>
        <family val="1"/>
      </rPr>
      <t xml:space="preserve"> cu privire la indicarea motivului în cazul în care nr. de elevi în clasă depășește nr. de 35</t>
    </r>
  </si>
  <si>
    <r>
      <t xml:space="preserve">Informație textuală </t>
    </r>
    <r>
      <rPr>
        <u/>
        <sz val="11"/>
        <color theme="6" tint="-0.499984740745262"/>
        <rFont val="Times New Roman"/>
        <family val="1"/>
      </rPr>
      <t>succintă</t>
    </r>
    <r>
      <rPr>
        <sz val="11"/>
        <color theme="6" tint="-0.499984740745262"/>
        <rFont val="Times New Roman"/>
        <family val="1"/>
      </rPr>
      <t xml:space="preserve"> cu indicarea activităților întreprinse în vederea diminuării numărului elevilor din grupurile de risc</t>
    </r>
  </si>
  <si>
    <r>
      <t xml:space="preserve">Calificativul </t>
    </r>
    <r>
      <rPr>
        <b/>
        <i/>
        <sz val="11"/>
        <color theme="6" tint="-0.499984740745262"/>
        <rFont val="Times New Roman"/>
        <family val="1"/>
      </rPr>
      <t>Foarte bine</t>
    </r>
  </si>
  <si>
    <r>
      <t xml:space="preserve">Calificativul </t>
    </r>
    <r>
      <rPr>
        <b/>
        <i/>
        <sz val="11"/>
        <color theme="6" tint="-0.499984740745262"/>
        <rFont val="Times New Roman"/>
        <family val="1"/>
      </rPr>
      <t>Bine</t>
    </r>
  </si>
  <si>
    <r>
      <t xml:space="preserve">Calificativul </t>
    </r>
    <r>
      <rPr>
        <b/>
        <i/>
        <sz val="11"/>
        <color theme="6" tint="-0.499984740745262"/>
        <rFont val="Times New Roman"/>
        <family val="1"/>
      </rPr>
      <t>Suficient</t>
    </r>
  </si>
  <si>
    <r>
      <t xml:space="preserve">Analiză </t>
    </r>
    <r>
      <rPr>
        <u/>
        <sz val="11"/>
        <color theme="6" tint="-0.499984740745262"/>
        <rFont val="Times New Roman"/>
        <family val="1"/>
      </rPr>
      <t>succintă</t>
    </r>
    <r>
      <rPr>
        <sz val="11"/>
        <color theme="6" tint="-0.499984740745262"/>
        <rFont val="Times New Roman"/>
        <family val="1"/>
      </rPr>
      <t xml:space="preserve"> a situației academice a elevilor după caz prin raportare la descriptori sau note, cauzele nereușitei etc. </t>
    </r>
  </si>
  <si>
    <r>
      <t xml:space="preserve">Informație textuală </t>
    </r>
    <r>
      <rPr>
        <u/>
        <sz val="11"/>
        <color theme="6" tint="-0.499984740745262"/>
        <rFont val="Times New Roman"/>
        <family val="1"/>
      </rPr>
      <t>succintă</t>
    </r>
  </si>
  <si>
    <r>
      <t xml:space="preserve">Numărul de Locuri </t>
    </r>
    <r>
      <rPr>
        <i/>
        <sz val="11"/>
        <color theme="6" tint="-0.499984740745262"/>
        <rFont val="Times New Roman"/>
        <family val="1"/>
      </rPr>
      <t>I, II, III și Menţiune</t>
    </r>
    <r>
      <rPr>
        <sz val="11"/>
        <color theme="6" tint="-0.499984740745262"/>
        <rFont val="Times New Roman"/>
        <family val="1"/>
      </rPr>
      <t xml:space="preserve"> repartizat pe etape:</t>
    </r>
    <r>
      <rPr>
        <i/>
        <sz val="11"/>
        <color theme="6" tint="-0.499984740745262"/>
        <rFont val="Times New Roman"/>
        <family val="1"/>
      </rPr>
      <t xml:space="preserve"> raion/municipiu și republică </t>
    </r>
    <r>
      <rPr>
        <sz val="11"/>
        <color theme="6" tint="-0.499984740745262"/>
        <rFont val="Times New Roman"/>
        <family val="1"/>
      </rPr>
      <t xml:space="preserve">la disciplina </t>
    </r>
    <r>
      <rPr>
        <b/>
        <sz val="11"/>
        <color theme="6" tint="-0.499984740745262"/>
        <rFont val="Times New Roman"/>
        <family val="1"/>
      </rPr>
      <t xml:space="preserve">Limbă și literatură română, şcoala naţională. </t>
    </r>
    <r>
      <rPr>
        <sz val="11"/>
        <color theme="6" tint="-0.499984740745262"/>
        <rFont val="Times New Roman"/>
        <family val="1"/>
      </rPr>
      <t xml:space="preserve">Numărul </t>
    </r>
    <r>
      <rPr>
        <i/>
        <sz val="11"/>
        <color theme="6" tint="-0.499984740745262"/>
        <rFont val="Times New Roman"/>
        <family val="1"/>
      </rPr>
      <t>Total</t>
    </r>
    <r>
      <rPr>
        <sz val="11"/>
        <color theme="6" tint="-0.499984740745262"/>
        <rFont val="Times New Roman"/>
        <family val="1"/>
      </rPr>
      <t xml:space="preserve"> se calculează automat</t>
    </r>
  </si>
  <si>
    <r>
      <t xml:space="preserve">Numărul de Locuri </t>
    </r>
    <r>
      <rPr>
        <i/>
        <sz val="11"/>
        <color theme="6" tint="-0.499984740745262"/>
        <rFont val="Times New Roman"/>
        <family val="1"/>
      </rPr>
      <t xml:space="preserve">I, II, III </t>
    </r>
    <r>
      <rPr>
        <sz val="11"/>
        <color theme="6" tint="-0.499984740745262"/>
        <rFont val="Times New Roman"/>
        <family val="1"/>
      </rPr>
      <t>și</t>
    </r>
    <r>
      <rPr>
        <i/>
        <sz val="11"/>
        <color theme="6" tint="-0.499984740745262"/>
        <rFont val="Times New Roman"/>
        <family val="1"/>
      </rPr>
      <t xml:space="preserve"> Menţiune</t>
    </r>
    <r>
      <rPr>
        <sz val="11"/>
        <color theme="6" tint="-0.499984740745262"/>
        <rFont val="Times New Roman"/>
        <family val="1"/>
      </rPr>
      <t xml:space="preserve"> repartizat pe etape:</t>
    </r>
    <r>
      <rPr>
        <i/>
        <sz val="11"/>
        <color theme="6" tint="-0.499984740745262"/>
        <rFont val="Times New Roman"/>
        <family val="1"/>
      </rPr>
      <t xml:space="preserve"> raion/municipiu și republică </t>
    </r>
    <r>
      <rPr>
        <sz val="11"/>
        <color theme="6" tint="-0.499984740745262"/>
        <rFont val="Times New Roman"/>
        <family val="1"/>
      </rPr>
      <t xml:space="preserve">la disciplina </t>
    </r>
    <r>
      <rPr>
        <b/>
        <sz val="11"/>
        <color theme="6" tint="-0.499984740745262"/>
        <rFont val="Times New Roman"/>
        <family val="1"/>
      </rPr>
      <t xml:space="preserve">Limbă și literatură română, şcoala alolingvă. </t>
    </r>
    <r>
      <rPr>
        <sz val="11"/>
        <color theme="6" tint="-0.499984740745262"/>
        <rFont val="Times New Roman"/>
        <family val="1"/>
      </rPr>
      <t xml:space="preserve">Numărul </t>
    </r>
    <r>
      <rPr>
        <i/>
        <sz val="11"/>
        <color theme="6" tint="-0.499984740745262"/>
        <rFont val="Times New Roman"/>
        <family val="1"/>
      </rPr>
      <t xml:space="preserve">Total </t>
    </r>
    <r>
      <rPr>
        <sz val="11"/>
        <color theme="6" tint="-0.499984740745262"/>
        <rFont val="Times New Roman"/>
        <family val="1"/>
      </rPr>
      <t>se calculează automat</t>
    </r>
  </si>
  <si>
    <r>
      <t xml:space="preserve">Numărul de Locuri </t>
    </r>
    <r>
      <rPr>
        <i/>
        <sz val="11"/>
        <color theme="6" tint="-0.499984740745262"/>
        <rFont val="Times New Roman"/>
        <family val="1"/>
      </rPr>
      <t xml:space="preserve">I, II, III </t>
    </r>
    <r>
      <rPr>
        <sz val="11"/>
        <color theme="6" tint="-0.499984740745262"/>
        <rFont val="Times New Roman"/>
        <family val="1"/>
      </rPr>
      <t>și</t>
    </r>
    <r>
      <rPr>
        <i/>
        <sz val="11"/>
        <color theme="6" tint="-0.499984740745262"/>
        <rFont val="Times New Roman"/>
        <family val="1"/>
      </rPr>
      <t xml:space="preserve"> Menţiune </t>
    </r>
    <r>
      <rPr>
        <sz val="11"/>
        <color theme="6" tint="-0.499984740745262"/>
        <rFont val="Times New Roman"/>
        <family val="1"/>
      </rPr>
      <t>repartizat pe etape:</t>
    </r>
    <r>
      <rPr>
        <i/>
        <sz val="11"/>
        <color theme="6" tint="-0.499984740745262"/>
        <rFont val="Times New Roman"/>
        <family val="1"/>
      </rPr>
      <t xml:space="preserve"> raion/municipiu și republică </t>
    </r>
    <r>
      <rPr>
        <sz val="11"/>
        <color theme="6" tint="-0.499984740745262"/>
        <rFont val="Times New Roman"/>
        <family val="1"/>
      </rPr>
      <t xml:space="preserve">la disciplina </t>
    </r>
    <r>
      <rPr>
        <b/>
        <sz val="11"/>
        <color theme="6" tint="-0.499984740745262"/>
        <rFont val="Times New Roman"/>
        <family val="1"/>
      </rPr>
      <t xml:space="preserve">Limbă rusă, şcoala naţională. </t>
    </r>
    <r>
      <rPr>
        <sz val="11"/>
        <color theme="6" tint="-0.499984740745262"/>
        <rFont val="Times New Roman"/>
        <family val="1"/>
      </rPr>
      <t xml:space="preserve">Numărul </t>
    </r>
    <r>
      <rPr>
        <i/>
        <sz val="11"/>
        <color theme="6" tint="-0.499984740745262"/>
        <rFont val="Times New Roman"/>
        <family val="1"/>
      </rPr>
      <t>Total</t>
    </r>
    <r>
      <rPr>
        <sz val="11"/>
        <color theme="6" tint="-0.499984740745262"/>
        <rFont val="Times New Roman"/>
        <family val="1"/>
      </rPr>
      <t xml:space="preserve"> se calculează automat</t>
    </r>
  </si>
  <si>
    <r>
      <t xml:space="preserve">Numărul de Locuri </t>
    </r>
    <r>
      <rPr>
        <i/>
        <sz val="11"/>
        <color theme="6" tint="-0.499984740745262"/>
        <rFont val="Times New Roman"/>
        <family val="1"/>
      </rPr>
      <t xml:space="preserve">I, II, III </t>
    </r>
    <r>
      <rPr>
        <sz val="11"/>
        <color theme="6" tint="-0.499984740745262"/>
        <rFont val="Times New Roman"/>
        <family val="1"/>
      </rPr>
      <t>și</t>
    </r>
    <r>
      <rPr>
        <i/>
        <sz val="11"/>
        <color theme="6" tint="-0.499984740745262"/>
        <rFont val="Times New Roman"/>
        <family val="1"/>
      </rPr>
      <t xml:space="preserve"> Menţiune </t>
    </r>
    <r>
      <rPr>
        <sz val="11"/>
        <color theme="6" tint="-0.499984740745262"/>
        <rFont val="Times New Roman"/>
        <family val="1"/>
      </rPr>
      <t>repartizat pe etape:</t>
    </r>
    <r>
      <rPr>
        <i/>
        <sz val="11"/>
        <color theme="6" tint="-0.499984740745262"/>
        <rFont val="Times New Roman"/>
        <family val="1"/>
      </rPr>
      <t xml:space="preserve"> raion/municipiu și republică </t>
    </r>
    <r>
      <rPr>
        <sz val="11"/>
        <color theme="6" tint="-0.499984740745262"/>
        <rFont val="Times New Roman"/>
        <family val="1"/>
      </rPr>
      <t xml:space="preserve">la disciplina </t>
    </r>
    <r>
      <rPr>
        <b/>
        <sz val="11"/>
        <color theme="6" tint="-0.499984740745262"/>
        <rFont val="Times New Roman"/>
        <family val="1"/>
      </rPr>
      <t xml:space="preserve">Limbă și literatură rusă, şcoala alolingvă. </t>
    </r>
    <r>
      <rPr>
        <sz val="11"/>
        <color theme="6" tint="-0.499984740745262"/>
        <rFont val="Times New Roman"/>
        <family val="1"/>
      </rPr>
      <t xml:space="preserve">Numărul </t>
    </r>
    <r>
      <rPr>
        <i/>
        <sz val="11"/>
        <color theme="6" tint="-0.499984740745262"/>
        <rFont val="Times New Roman"/>
        <family val="1"/>
      </rPr>
      <t>Total</t>
    </r>
    <r>
      <rPr>
        <sz val="11"/>
        <color theme="6" tint="-0.499984740745262"/>
        <rFont val="Times New Roman"/>
        <family val="1"/>
      </rPr>
      <t xml:space="preserve"> se calculează automat</t>
    </r>
  </si>
  <si>
    <r>
      <t xml:space="preserve">Numărul de Locuri </t>
    </r>
    <r>
      <rPr>
        <i/>
        <sz val="11"/>
        <color theme="6" tint="-0.499984740745262"/>
        <rFont val="Times New Roman"/>
        <family val="1"/>
      </rPr>
      <t xml:space="preserve">I, II, III </t>
    </r>
    <r>
      <rPr>
        <sz val="11"/>
        <color theme="6" tint="-0.499984740745262"/>
        <rFont val="Times New Roman"/>
        <family val="1"/>
      </rPr>
      <t>și</t>
    </r>
    <r>
      <rPr>
        <i/>
        <sz val="11"/>
        <color theme="6" tint="-0.499984740745262"/>
        <rFont val="Times New Roman"/>
        <family val="1"/>
      </rPr>
      <t xml:space="preserve"> Menţiune</t>
    </r>
    <r>
      <rPr>
        <sz val="11"/>
        <color theme="6" tint="-0.499984740745262"/>
        <rFont val="Times New Roman"/>
        <family val="1"/>
      </rPr>
      <t xml:space="preserve"> repartizat pe etape:</t>
    </r>
    <r>
      <rPr>
        <i/>
        <sz val="11"/>
        <color theme="6" tint="-0.499984740745262"/>
        <rFont val="Times New Roman"/>
        <family val="1"/>
      </rPr>
      <t xml:space="preserve"> raion/municipiu și republică </t>
    </r>
    <r>
      <rPr>
        <sz val="11"/>
        <color theme="6" tint="-0.499984740745262"/>
        <rFont val="Times New Roman"/>
        <family val="1"/>
      </rPr>
      <t xml:space="preserve">la disciplina </t>
    </r>
    <r>
      <rPr>
        <b/>
        <sz val="11"/>
        <color theme="6" tint="-0.499984740745262"/>
        <rFont val="Times New Roman"/>
        <family val="1"/>
      </rPr>
      <t xml:space="preserve">Limbă și literatură ucraineană. </t>
    </r>
    <r>
      <rPr>
        <sz val="11"/>
        <color theme="6" tint="-0.499984740745262"/>
        <rFont val="Times New Roman"/>
        <family val="1"/>
      </rPr>
      <t xml:space="preserve">Numărul </t>
    </r>
    <r>
      <rPr>
        <i/>
        <sz val="11"/>
        <color theme="6" tint="-0.499984740745262"/>
        <rFont val="Times New Roman"/>
        <family val="1"/>
      </rPr>
      <t>Total</t>
    </r>
    <r>
      <rPr>
        <sz val="11"/>
        <color theme="6" tint="-0.499984740745262"/>
        <rFont val="Times New Roman"/>
        <family val="1"/>
      </rPr>
      <t xml:space="preserve"> se calculează automat</t>
    </r>
  </si>
  <si>
    <r>
      <t xml:space="preserve">Numărul de Locuri </t>
    </r>
    <r>
      <rPr>
        <i/>
        <sz val="11"/>
        <color theme="6" tint="-0.499984740745262"/>
        <rFont val="Times New Roman"/>
        <family val="1"/>
      </rPr>
      <t xml:space="preserve">I, II, III </t>
    </r>
    <r>
      <rPr>
        <sz val="11"/>
        <color theme="6" tint="-0.499984740745262"/>
        <rFont val="Times New Roman"/>
        <family val="1"/>
      </rPr>
      <t>și</t>
    </r>
    <r>
      <rPr>
        <i/>
        <sz val="11"/>
        <color theme="6" tint="-0.499984740745262"/>
        <rFont val="Times New Roman"/>
        <family val="1"/>
      </rPr>
      <t xml:space="preserve"> Menţiune </t>
    </r>
    <r>
      <rPr>
        <sz val="11"/>
        <color theme="6" tint="-0.499984740745262"/>
        <rFont val="Times New Roman"/>
        <family val="1"/>
      </rPr>
      <t>repartizat pe etape:</t>
    </r>
    <r>
      <rPr>
        <i/>
        <sz val="11"/>
        <color theme="6" tint="-0.499984740745262"/>
        <rFont val="Times New Roman"/>
        <family val="1"/>
      </rPr>
      <t xml:space="preserve"> raion/municipiu și republică </t>
    </r>
    <r>
      <rPr>
        <sz val="11"/>
        <color theme="6" tint="-0.499984740745262"/>
        <rFont val="Times New Roman"/>
        <family val="1"/>
      </rPr>
      <t xml:space="preserve">la disciplina </t>
    </r>
    <r>
      <rPr>
        <b/>
        <sz val="11"/>
        <color theme="6" tint="-0.499984740745262"/>
        <rFont val="Times New Roman"/>
        <family val="1"/>
      </rPr>
      <t xml:space="preserve">Limbă și literatură bulgară. </t>
    </r>
    <r>
      <rPr>
        <sz val="11"/>
        <color theme="6" tint="-0.499984740745262"/>
        <rFont val="Times New Roman"/>
        <family val="1"/>
      </rPr>
      <t xml:space="preserve">Numărul </t>
    </r>
    <r>
      <rPr>
        <i/>
        <sz val="11"/>
        <color theme="6" tint="-0.499984740745262"/>
        <rFont val="Times New Roman"/>
        <family val="1"/>
      </rPr>
      <t xml:space="preserve">Total </t>
    </r>
    <r>
      <rPr>
        <sz val="11"/>
        <color theme="6" tint="-0.499984740745262"/>
        <rFont val="Times New Roman"/>
        <family val="1"/>
      </rPr>
      <t>se calculează automat</t>
    </r>
  </si>
  <si>
    <r>
      <t xml:space="preserve">Numărul de Locuri </t>
    </r>
    <r>
      <rPr>
        <i/>
        <sz val="11"/>
        <color theme="6" tint="-0.499984740745262"/>
        <rFont val="Times New Roman"/>
        <family val="1"/>
      </rPr>
      <t xml:space="preserve">I, II, III </t>
    </r>
    <r>
      <rPr>
        <sz val="11"/>
        <color theme="6" tint="-0.499984740745262"/>
        <rFont val="Times New Roman"/>
        <family val="1"/>
      </rPr>
      <t xml:space="preserve">și </t>
    </r>
    <r>
      <rPr>
        <i/>
        <sz val="11"/>
        <color theme="6" tint="-0.499984740745262"/>
        <rFont val="Times New Roman"/>
        <family val="1"/>
      </rPr>
      <t xml:space="preserve">Menţiune </t>
    </r>
    <r>
      <rPr>
        <sz val="11"/>
        <color theme="6" tint="-0.499984740745262"/>
        <rFont val="Times New Roman"/>
        <family val="1"/>
      </rPr>
      <t>repartizat pe etape:</t>
    </r>
    <r>
      <rPr>
        <i/>
        <sz val="11"/>
        <color theme="6" tint="-0.499984740745262"/>
        <rFont val="Times New Roman"/>
        <family val="1"/>
      </rPr>
      <t xml:space="preserve"> raion/municipiu și republică </t>
    </r>
    <r>
      <rPr>
        <sz val="11"/>
        <color theme="6" tint="-0.499984740745262"/>
        <rFont val="Times New Roman"/>
        <family val="1"/>
      </rPr>
      <t xml:space="preserve">la disciplina </t>
    </r>
    <r>
      <rPr>
        <b/>
        <sz val="11"/>
        <color theme="6" tint="-0.499984740745262"/>
        <rFont val="Times New Roman"/>
        <family val="1"/>
      </rPr>
      <t xml:space="preserve">Limbă și literatură găgăuză. </t>
    </r>
    <r>
      <rPr>
        <sz val="11"/>
        <color theme="6" tint="-0.499984740745262"/>
        <rFont val="Times New Roman"/>
        <family val="1"/>
      </rPr>
      <t xml:space="preserve">Numărul </t>
    </r>
    <r>
      <rPr>
        <i/>
        <sz val="11"/>
        <color theme="6" tint="-0.499984740745262"/>
        <rFont val="Times New Roman"/>
        <family val="1"/>
      </rPr>
      <t>Total</t>
    </r>
    <r>
      <rPr>
        <sz val="11"/>
        <color theme="6" tint="-0.499984740745262"/>
        <rFont val="Times New Roman"/>
        <family val="1"/>
      </rPr>
      <t xml:space="preserve"> se calculează automat</t>
    </r>
  </si>
  <si>
    <r>
      <t xml:space="preserve">Numărul de Locuri </t>
    </r>
    <r>
      <rPr>
        <i/>
        <sz val="11"/>
        <color theme="6" tint="-0.499984740745262"/>
        <rFont val="Times New Roman"/>
        <family val="1"/>
      </rPr>
      <t xml:space="preserve">I, II, III </t>
    </r>
    <r>
      <rPr>
        <sz val="11"/>
        <color theme="6" tint="-0.499984740745262"/>
        <rFont val="Times New Roman"/>
        <family val="1"/>
      </rPr>
      <t xml:space="preserve">și </t>
    </r>
    <r>
      <rPr>
        <i/>
        <sz val="11"/>
        <color theme="6" tint="-0.499984740745262"/>
        <rFont val="Times New Roman"/>
        <family val="1"/>
      </rPr>
      <t xml:space="preserve">Menţiune </t>
    </r>
    <r>
      <rPr>
        <sz val="11"/>
        <color theme="6" tint="-0.499984740745262"/>
        <rFont val="Times New Roman"/>
        <family val="1"/>
      </rPr>
      <t>repartizat pe etape:</t>
    </r>
    <r>
      <rPr>
        <i/>
        <sz val="11"/>
        <color theme="6" tint="-0.499984740745262"/>
        <rFont val="Times New Roman"/>
        <family val="1"/>
      </rPr>
      <t xml:space="preserve"> raion/municipiu și republică </t>
    </r>
    <r>
      <rPr>
        <sz val="11"/>
        <color theme="6" tint="-0.499984740745262"/>
        <rFont val="Times New Roman"/>
        <family val="1"/>
      </rPr>
      <t xml:space="preserve">la disciplina </t>
    </r>
    <r>
      <rPr>
        <b/>
        <sz val="11"/>
        <color theme="6" tint="-0.499984740745262"/>
        <rFont val="Times New Roman"/>
        <family val="1"/>
      </rPr>
      <t xml:space="preserve">Limbă  străină.  </t>
    </r>
    <r>
      <rPr>
        <sz val="11"/>
        <color theme="6" tint="-0.499984740745262"/>
        <rFont val="Times New Roman"/>
        <family val="1"/>
      </rPr>
      <t xml:space="preserve">Numărul </t>
    </r>
    <r>
      <rPr>
        <i/>
        <sz val="11"/>
        <color theme="6" tint="-0.499984740745262"/>
        <rFont val="Times New Roman"/>
        <family val="1"/>
      </rPr>
      <t>Total</t>
    </r>
    <r>
      <rPr>
        <b/>
        <sz val="11"/>
        <color theme="6" tint="-0.499984740745262"/>
        <rFont val="Times New Roman"/>
        <family val="1"/>
      </rPr>
      <t xml:space="preserve"> </t>
    </r>
    <r>
      <rPr>
        <sz val="11"/>
        <color theme="6" tint="-0.499984740745262"/>
        <rFont val="Times New Roman"/>
        <family val="1"/>
      </rPr>
      <t>se calculează automat</t>
    </r>
  </si>
  <si>
    <r>
      <t xml:space="preserve">Numărul de Locuri </t>
    </r>
    <r>
      <rPr>
        <i/>
        <sz val="11"/>
        <color theme="6" tint="-0.499984740745262"/>
        <rFont val="Times New Roman"/>
        <family val="1"/>
      </rPr>
      <t xml:space="preserve">I, II, III </t>
    </r>
    <r>
      <rPr>
        <sz val="11"/>
        <color theme="6" tint="-0.499984740745262"/>
        <rFont val="Times New Roman"/>
        <family val="1"/>
      </rPr>
      <t xml:space="preserve">și </t>
    </r>
    <r>
      <rPr>
        <i/>
        <sz val="11"/>
        <color theme="6" tint="-0.499984740745262"/>
        <rFont val="Times New Roman"/>
        <family val="1"/>
      </rPr>
      <t xml:space="preserve"> Menţiune </t>
    </r>
    <r>
      <rPr>
        <sz val="11"/>
        <color theme="6" tint="-0.499984740745262"/>
        <rFont val="Times New Roman"/>
        <family val="1"/>
      </rPr>
      <t>repartizat pe etape:</t>
    </r>
    <r>
      <rPr>
        <i/>
        <sz val="11"/>
        <color theme="6" tint="-0.499984740745262"/>
        <rFont val="Times New Roman"/>
        <family val="1"/>
      </rPr>
      <t xml:space="preserve"> raion/municipiu și republică </t>
    </r>
    <r>
      <rPr>
        <sz val="11"/>
        <color theme="6" tint="-0.499984740745262"/>
        <rFont val="Times New Roman"/>
        <family val="1"/>
      </rPr>
      <t xml:space="preserve">la disciplina </t>
    </r>
    <r>
      <rPr>
        <b/>
        <sz val="11"/>
        <color theme="6" tint="-0.499984740745262"/>
        <rFont val="Times New Roman"/>
        <family val="1"/>
      </rPr>
      <t xml:space="preserve">Matematică. </t>
    </r>
    <r>
      <rPr>
        <sz val="11"/>
        <color theme="6" tint="-0.499984740745262"/>
        <rFont val="Times New Roman"/>
        <family val="1"/>
      </rPr>
      <t xml:space="preserve">Numărul </t>
    </r>
    <r>
      <rPr>
        <i/>
        <sz val="11"/>
        <color theme="6" tint="-0.499984740745262"/>
        <rFont val="Times New Roman"/>
        <family val="1"/>
      </rPr>
      <t xml:space="preserve">Total </t>
    </r>
    <r>
      <rPr>
        <sz val="11"/>
        <color theme="6" tint="-0.499984740745262"/>
        <rFont val="Times New Roman"/>
        <family val="1"/>
      </rPr>
      <t>se calculează automat</t>
    </r>
  </si>
  <si>
    <r>
      <t xml:space="preserve">Numărul de Locuri </t>
    </r>
    <r>
      <rPr>
        <i/>
        <sz val="11"/>
        <color theme="6" tint="-0.499984740745262"/>
        <rFont val="Times New Roman"/>
        <family val="1"/>
      </rPr>
      <t xml:space="preserve">I, II, III </t>
    </r>
    <r>
      <rPr>
        <sz val="11"/>
        <color theme="6" tint="-0.499984740745262"/>
        <rFont val="Times New Roman"/>
        <family val="1"/>
      </rPr>
      <t>și</t>
    </r>
    <r>
      <rPr>
        <i/>
        <sz val="11"/>
        <color theme="6" tint="-0.499984740745262"/>
        <rFont val="Times New Roman"/>
        <family val="1"/>
      </rPr>
      <t xml:space="preserve"> Menţiune </t>
    </r>
    <r>
      <rPr>
        <sz val="11"/>
        <color theme="6" tint="-0.499984740745262"/>
        <rFont val="Times New Roman"/>
        <family val="1"/>
      </rPr>
      <t>repartizat pe etape:</t>
    </r>
    <r>
      <rPr>
        <i/>
        <sz val="11"/>
        <color theme="6" tint="-0.499984740745262"/>
        <rFont val="Times New Roman"/>
        <family val="1"/>
      </rPr>
      <t xml:space="preserve"> raion/municipiu și republică </t>
    </r>
    <r>
      <rPr>
        <sz val="11"/>
        <color theme="6" tint="-0.499984740745262"/>
        <rFont val="Times New Roman"/>
        <family val="1"/>
      </rPr>
      <t xml:space="preserve">la disciplina </t>
    </r>
    <r>
      <rPr>
        <b/>
        <sz val="11"/>
        <color theme="6" tint="-0.499984740745262"/>
        <rFont val="Times New Roman"/>
        <family val="1"/>
      </rPr>
      <t xml:space="preserve">Fizică. </t>
    </r>
    <r>
      <rPr>
        <sz val="11"/>
        <color theme="6" tint="-0.499984740745262"/>
        <rFont val="Times New Roman"/>
        <family val="1"/>
      </rPr>
      <t xml:space="preserve">Numărul </t>
    </r>
    <r>
      <rPr>
        <i/>
        <sz val="11"/>
        <color theme="6" tint="-0.499984740745262"/>
        <rFont val="Times New Roman"/>
        <family val="1"/>
      </rPr>
      <t xml:space="preserve">Total </t>
    </r>
    <r>
      <rPr>
        <sz val="11"/>
        <color theme="6" tint="-0.499984740745262"/>
        <rFont val="Times New Roman"/>
        <family val="1"/>
      </rPr>
      <t>se calculează automat</t>
    </r>
  </si>
  <si>
    <r>
      <t xml:space="preserve">Numărul de Locuri </t>
    </r>
    <r>
      <rPr>
        <i/>
        <sz val="11"/>
        <color theme="6" tint="-0.499984740745262"/>
        <rFont val="Times New Roman"/>
        <family val="1"/>
      </rPr>
      <t xml:space="preserve">I, II, III, Menţiune </t>
    </r>
    <r>
      <rPr>
        <sz val="11"/>
        <color theme="6" tint="-0.499984740745262"/>
        <rFont val="Times New Roman"/>
        <family val="1"/>
      </rPr>
      <t>repartizat pe etape:</t>
    </r>
    <r>
      <rPr>
        <i/>
        <sz val="11"/>
        <color theme="6" tint="-0.499984740745262"/>
        <rFont val="Times New Roman"/>
        <family val="1"/>
      </rPr>
      <t xml:space="preserve"> raion/municipiu și republică </t>
    </r>
    <r>
      <rPr>
        <sz val="11"/>
        <color theme="6" tint="-0.499984740745262"/>
        <rFont val="Times New Roman"/>
        <family val="1"/>
      </rPr>
      <t xml:space="preserve">la disciplina </t>
    </r>
    <r>
      <rPr>
        <b/>
        <sz val="11"/>
        <color theme="6" tint="-0.499984740745262"/>
        <rFont val="Times New Roman"/>
        <family val="1"/>
      </rPr>
      <t xml:space="preserve">Chimie.  </t>
    </r>
    <r>
      <rPr>
        <sz val="11"/>
        <color theme="6" tint="-0.499984740745262"/>
        <rFont val="Times New Roman"/>
        <family val="1"/>
      </rPr>
      <t xml:space="preserve">Numărul </t>
    </r>
    <r>
      <rPr>
        <i/>
        <sz val="11"/>
        <color theme="6" tint="-0.499984740745262"/>
        <rFont val="Times New Roman"/>
        <family val="1"/>
      </rPr>
      <t>Total</t>
    </r>
    <r>
      <rPr>
        <sz val="11"/>
        <color theme="6" tint="-0.499984740745262"/>
        <rFont val="Times New Roman"/>
        <family val="1"/>
      </rPr>
      <t xml:space="preserve"> se calculează automat</t>
    </r>
  </si>
  <si>
    <r>
      <t xml:space="preserve">Numărul de Locuri </t>
    </r>
    <r>
      <rPr>
        <i/>
        <sz val="11"/>
        <color theme="6" tint="-0.499984740745262"/>
        <rFont val="Times New Roman"/>
        <family val="1"/>
      </rPr>
      <t xml:space="preserve">I, II, III </t>
    </r>
    <r>
      <rPr>
        <u/>
        <sz val="11"/>
        <color theme="6" tint="-0.499984740745262"/>
        <rFont val="Times New Roman"/>
        <family val="1"/>
      </rPr>
      <t>și</t>
    </r>
    <r>
      <rPr>
        <i/>
        <sz val="11"/>
        <color theme="6" tint="-0.499984740745262"/>
        <rFont val="Times New Roman"/>
        <family val="1"/>
      </rPr>
      <t xml:space="preserve"> Menţiune </t>
    </r>
    <r>
      <rPr>
        <sz val="11"/>
        <color theme="6" tint="-0.499984740745262"/>
        <rFont val="Times New Roman"/>
        <family val="1"/>
      </rPr>
      <t>repartizat pe etape:</t>
    </r>
    <r>
      <rPr>
        <i/>
        <sz val="11"/>
        <color theme="6" tint="-0.499984740745262"/>
        <rFont val="Times New Roman"/>
        <family val="1"/>
      </rPr>
      <t xml:space="preserve"> raion/municipiu și republică </t>
    </r>
    <r>
      <rPr>
        <sz val="11"/>
        <color theme="6" tint="-0.499984740745262"/>
        <rFont val="Times New Roman"/>
        <family val="1"/>
      </rPr>
      <t xml:space="preserve">la disciplina </t>
    </r>
    <r>
      <rPr>
        <b/>
        <sz val="11"/>
        <color theme="6" tint="-0.499984740745262"/>
        <rFont val="Times New Roman"/>
        <family val="1"/>
      </rPr>
      <t xml:space="preserve">Informatică. </t>
    </r>
    <r>
      <rPr>
        <sz val="11"/>
        <color theme="6" tint="-0.499984740745262"/>
        <rFont val="Times New Roman"/>
        <family val="1"/>
      </rPr>
      <t>Numărul</t>
    </r>
    <r>
      <rPr>
        <b/>
        <sz val="11"/>
        <color theme="6" tint="-0.499984740745262"/>
        <rFont val="Times New Roman"/>
        <family val="1"/>
      </rPr>
      <t xml:space="preserve"> </t>
    </r>
    <r>
      <rPr>
        <i/>
        <sz val="11"/>
        <color theme="6" tint="-0.499984740745262"/>
        <rFont val="Times New Roman"/>
        <family val="1"/>
      </rPr>
      <t>Total</t>
    </r>
    <r>
      <rPr>
        <sz val="11"/>
        <color theme="6" tint="-0.499984740745262"/>
        <rFont val="Times New Roman"/>
        <family val="1"/>
      </rPr>
      <t xml:space="preserve"> se calculează automat</t>
    </r>
  </si>
  <si>
    <r>
      <t xml:space="preserve">Numărul de Locuri </t>
    </r>
    <r>
      <rPr>
        <i/>
        <sz val="11"/>
        <color theme="6" tint="-0.499984740745262"/>
        <rFont val="Times New Roman"/>
        <family val="1"/>
      </rPr>
      <t xml:space="preserve">I, II, III </t>
    </r>
    <r>
      <rPr>
        <sz val="11"/>
        <color theme="6" tint="-0.499984740745262"/>
        <rFont val="Times New Roman"/>
        <family val="1"/>
      </rPr>
      <t xml:space="preserve">și </t>
    </r>
    <r>
      <rPr>
        <i/>
        <sz val="11"/>
        <color theme="6" tint="-0.499984740745262"/>
        <rFont val="Times New Roman"/>
        <family val="1"/>
      </rPr>
      <t xml:space="preserve">Menţiune </t>
    </r>
    <r>
      <rPr>
        <sz val="11"/>
        <color theme="6" tint="-0.499984740745262"/>
        <rFont val="Times New Roman"/>
        <family val="1"/>
      </rPr>
      <t>repartizat pe etape:</t>
    </r>
    <r>
      <rPr>
        <i/>
        <sz val="11"/>
        <color theme="6" tint="-0.499984740745262"/>
        <rFont val="Times New Roman"/>
        <family val="1"/>
      </rPr>
      <t xml:space="preserve"> raion/municipiu și republică </t>
    </r>
    <r>
      <rPr>
        <sz val="11"/>
        <color theme="6" tint="-0.499984740745262"/>
        <rFont val="Times New Roman"/>
        <family val="1"/>
      </rPr>
      <t xml:space="preserve">la disciplina </t>
    </r>
    <r>
      <rPr>
        <b/>
        <sz val="11"/>
        <color theme="6" tint="-0.499984740745262"/>
        <rFont val="Times New Roman"/>
        <family val="1"/>
      </rPr>
      <t xml:space="preserve">Biologie. </t>
    </r>
    <r>
      <rPr>
        <sz val="11"/>
        <color theme="6" tint="-0.499984740745262"/>
        <rFont val="Times New Roman"/>
        <family val="1"/>
      </rPr>
      <t xml:space="preserve">Numărul </t>
    </r>
    <r>
      <rPr>
        <i/>
        <sz val="11"/>
        <color theme="6" tint="-0.499984740745262"/>
        <rFont val="Times New Roman"/>
        <family val="1"/>
      </rPr>
      <t>Total</t>
    </r>
    <r>
      <rPr>
        <sz val="11"/>
        <color theme="6" tint="-0.499984740745262"/>
        <rFont val="Times New Roman"/>
        <family val="1"/>
      </rPr>
      <t xml:space="preserve"> se calculează automat</t>
    </r>
  </si>
  <si>
    <r>
      <t xml:space="preserve">Numărul de Locuri </t>
    </r>
    <r>
      <rPr>
        <i/>
        <sz val="11"/>
        <color theme="6" tint="-0.499984740745262"/>
        <rFont val="Times New Roman"/>
        <family val="1"/>
      </rPr>
      <t xml:space="preserve">I, II, III </t>
    </r>
    <r>
      <rPr>
        <sz val="11"/>
        <color theme="6" tint="-0.499984740745262"/>
        <rFont val="Times New Roman"/>
        <family val="1"/>
      </rPr>
      <t>și</t>
    </r>
    <r>
      <rPr>
        <i/>
        <sz val="11"/>
        <color theme="6" tint="-0.499984740745262"/>
        <rFont val="Times New Roman"/>
        <family val="1"/>
      </rPr>
      <t xml:space="preserve"> Menţiune </t>
    </r>
    <r>
      <rPr>
        <sz val="11"/>
        <color theme="6" tint="-0.499984740745262"/>
        <rFont val="Times New Roman"/>
        <family val="1"/>
      </rPr>
      <t>repartizat pe etape:</t>
    </r>
    <r>
      <rPr>
        <i/>
        <sz val="11"/>
        <color theme="6" tint="-0.499984740745262"/>
        <rFont val="Times New Roman"/>
        <family val="1"/>
      </rPr>
      <t xml:space="preserve"> raion/municipiu și republică </t>
    </r>
    <r>
      <rPr>
        <sz val="11"/>
        <color theme="6" tint="-0.499984740745262"/>
        <rFont val="Times New Roman"/>
        <family val="1"/>
      </rPr>
      <t xml:space="preserve">la disciplina </t>
    </r>
    <r>
      <rPr>
        <b/>
        <sz val="11"/>
        <color theme="6" tint="-0.499984740745262"/>
        <rFont val="Times New Roman"/>
        <family val="1"/>
      </rPr>
      <t xml:space="preserve">Istoria românilor și universală. </t>
    </r>
    <r>
      <rPr>
        <sz val="11"/>
        <color theme="6" tint="-0.499984740745262"/>
        <rFont val="Times New Roman"/>
        <family val="1"/>
      </rPr>
      <t xml:space="preserve">Numărul </t>
    </r>
    <r>
      <rPr>
        <i/>
        <sz val="11"/>
        <color theme="6" tint="-0.499984740745262"/>
        <rFont val="Times New Roman"/>
        <family val="1"/>
      </rPr>
      <t>Total</t>
    </r>
    <r>
      <rPr>
        <sz val="11"/>
        <color theme="6" tint="-0.499984740745262"/>
        <rFont val="Times New Roman"/>
        <family val="1"/>
      </rPr>
      <t xml:space="preserve"> se calculează automat</t>
    </r>
  </si>
  <si>
    <r>
      <t xml:space="preserve">Numărul de Locuri </t>
    </r>
    <r>
      <rPr>
        <i/>
        <sz val="11"/>
        <color theme="6" tint="-0.499984740745262"/>
        <rFont val="Times New Roman"/>
        <family val="1"/>
      </rPr>
      <t xml:space="preserve">I, II, III </t>
    </r>
    <r>
      <rPr>
        <sz val="11"/>
        <color theme="6" tint="-0.499984740745262"/>
        <rFont val="Times New Roman"/>
        <family val="1"/>
      </rPr>
      <t xml:space="preserve">și </t>
    </r>
    <r>
      <rPr>
        <i/>
        <sz val="11"/>
        <color theme="6" tint="-0.499984740745262"/>
        <rFont val="Times New Roman"/>
        <family val="1"/>
      </rPr>
      <t xml:space="preserve">Menţiune </t>
    </r>
    <r>
      <rPr>
        <sz val="11"/>
        <color theme="6" tint="-0.499984740745262"/>
        <rFont val="Times New Roman"/>
        <family val="1"/>
      </rPr>
      <t>repartizat pe etape:</t>
    </r>
    <r>
      <rPr>
        <i/>
        <sz val="11"/>
        <color theme="6" tint="-0.499984740745262"/>
        <rFont val="Times New Roman"/>
        <family val="1"/>
      </rPr>
      <t xml:space="preserve"> raion/municipiu și republică </t>
    </r>
    <r>
      <rPr>
        <sz val="11"/>
        <color theme="6" tint="-0.499984740745262"/>
        <rFont val="Times New Roman"/>
        <family val="1"/>
      </rPr>
      <t xml:space="preserve">la disciplina </t>
    </r>
    <r>
      <rPr>
        <b/>
        <sz val="11"/>
        <color theme="6" tint="-0.499984740745262"/>
        <rFont val="Times New Roman"/>
        <family val="1"/>
      </rPr>
      <t xml:space="preserve">Geografie. </t>
    </r>
    <r>
      <rPr>
        <sz val="11"/>
        <color theme="6" tint="-0.499984740745262"/>
        <rFont val="Times New Roman"/>
        <family val="1"/>
      </rPr>
      <t xml:space="preserve">Numărul </t>
    </r>
    <r>
      <rPr>
        <i/>
        <sz val="11"/>
        <color theme="6" tint="-0.499984740745262"/>
        <rFont val="Times New Roman"/>
        <family val="1"/>
      </rPr>
      <t>Total</t>
    </r>
    <r>
      <rPr>
        <sz val="11"/>
        <color theme="6" tint="-0.499984740745262"/>
        <rFont val="Times New Roman"/>
        <family val="1"/>
      </rPr>
      <t xml:space="preserve"> se calculează automat</t>
    </r>
  </si>
  <si>
    <r>
      <t xml:space="preserve">Numărul de Locuri </t>
    </r>
    <r>
      <rPr>
        <i/>
        <sz val="11"/>
        <color theme="6" tint="-0.499984740745262"/>
        <rFont val="Times New Roman"/>
        <family val="1"/>
      </rPr>
      <t xml:space="preserve">I, II, III, Menţiune </t>
    </r>
    <r>
      <rPr>
        <sz val="11"/>
        <color theme="6" tint="-0.499984740745262"/>
        <rFont val="Times New Roman"/>
        <family val="1"/>
      </rPr>
      <t>repartizat pe etape:</t>
    </r>
    <r>
      <rPr>
        <i/>
        <sz val="11"/>
        <color theme="6" tint="-0.499984740745262"/>
        <rFont val="Times New Roman"/>
        <family val="1"/>
      </rPr>
      <t xml:space="preserve"> raion/municipiu și republică </t>
    </r>
    <r>
      <rPr>
        <sz val="11"/>
        <color theme="6" tint="-0.499984740745262"/>
        <rFont val="Times New Roman"/>
        <family val="1"/>
      </rPr>
      <t xml:space="preserve">la disciplina </t>
    </r>
    <r>
      <rPr>
        <b/>
        <sz val="11"/>
        <color theme="6" tint="-0.499984740745262"/>
        <rFont val="Times New Roman"/>
        <family val="1"/>
      </rPr>
      <t xml:space="preserve">Ecologie. </t>
    </r>
    <r>
      <rPr>
        <sz val="11"/>
        <color theme="6" tint="-0.499984740745262"/>
        <rFont val="Times New Roman"/>
        <family val="1"/>
      </rPr>
      <t xml:space="preserve">Numărul </t>
    </r>
    <r>
      <rPr>
        <i/>
        <sz val="11"/>
        <color theme="6" tint="-0.499984740745262"/>
        <rFont val="Times New Roman"/>
        <family val="1"/>
      </rPr>
      <t>Total</t>
    </r>
    <r>
      <rPr>
        <sz val="11"/>
        <color theme="6" tint="-0.499984740745262"/>
        <rFont val="Times New Roman"/>
        <family val="1"/>
      </rPr>
      <t xml:space="preserve"> se calculează automat</t>
    </r>
  </si>
  <si>
    <r>
      <t xml:space="preserve">Numărul de Locuri </t>
    </r>
    <r>
      <rPr>
        <i/>
        <sz val="11"/>
        <color theme="6" tint="-0.499984740745262"/>
        <rFont val="Times New Roman"/>
        <family val="1"/>
      </rPr>
      <t xml:space="preserve">I, II, III, Menţiune </t>
    </r>
    <r>
      <rPr>
        <sz val="11"/>
        <color theme="6" tint="-0.499984740745262"/>
        <rFont val="Times New Roman"/>
        <family val="1"/>
      </rPr>
      <t>repartizat pe etape:</t>
    </r>
    <r>
      <rPr>
        <i/>
        <sz val="11"/>
        <color theme="6" tint="-0.499984740745262"/>
        <rFont val="Times New Roman"/>
        <family val="1"/>
      </rPr>
      <t xml:space="preserve"> raion/municipiu și republică </t>
    </r>
    <r>
      <rPr>
        <sz val="11"/>
        <color theme="6" tint="-0.499984740745262"/>
        <rFont val="Times New Roman"/>
        <family val="1"/>
      </rPr>
      <t xml:space="preserve">la disciplina </t>
    </r>
    <r>
      <rPr>
        <b/>
        <sz val="11"/>
        <color theme="6" tint="-0.499984740745262"/>
        <rFont val="Times New Roman"/>
        <family val="1"/>
      </rPr>
      <t xml:space="preserve">Economie. </t>
    </r>
    <r>
      <rPr>
        <sz val="11"/>
        <color theme="6" tint="-0.499984740745262"/>
        <rFont val="Times New Roman"/>
        <family val="1"/>
      </rPr>
      <t xml:space="preserve">Numărul </t>
    </r>
    <r>
      <rPr>
        <i/>
        <sz val="11"/>
        <color theme="6" tint="-0.499984740745262"/>
        <rFont val="Times New Roman"/>
        <family val="1"/>
      </rPr>
      <t>Total</t>
    </r>
    <r>
      <rPr>
        <sz val="11"/>
        <color theme="6" tint="-0.499984740745262"/>
        <rFont val="Times New Roman"/>
        <family val="1"/>
      </rPr>
      <t xml:space="preserve"> se calculează automat</t>
    </r>
  </si>
  <si>
    <r>
      <t xml:space="preserve">Numărul de Locuri </t>
    </r>
    <r>
      <rPr>
        <i/>
        <sz val="11"/>
        <color theme="6" tint="-0.499984740745262"/>
        <rFont val="Times New Roman"/>
        <family val="1"/>
      </rPr>
      <t xml:space="preserve">I, II, III </t>
    </r>
    <r>
      <rPr>
        <sz val="11"/>
        <color theme="6" tint="-0.499984740745262"/>
        <rFont val="Times New Roman"/>
        <family val="1"/>
      </rPr>
      <t>și</t>
    </r>
    <r>
      <rPr>
        <i/>
        <sz val="11"/>
        <color theme="6" tint="-0.499984740745262"/>
        <rFont val="Times New Roman"/>
        <family val="1"/>
      </rPr>
      <t xml:space="preserve"> Menţiune</t>
    </r>
    <r>
      <rPr>
        <sz val="11"/>
        <color theme="6" tint="-0.499984740745262"/>
        <rFont val="Times New Roman"/>
        <family val="1"/>
      </rPr>
      <t xml:space="preserve"> repartizat pe etape:</t>
    </r>
    <r>
      <rPr>
        <i/>
        <sz val="11"/>
        <color theme="6" tint="-0.499984740745262"/>
        <rFont val="Times New Roman"/>
        <family val="1"/>
      </rPr>
      <t xml:space="preserve"> raion/municipiu și republică </t>
    </r>
    <r>
      <rPr>
        <sz val="11"/>
        <color theme="6" tint="-0.499984740745262"/>
        <rFont val="Times New Roman"/>
        <family val="1"/>
      </rPr>
      <t xml:space="preserve">la disciplina </t>
    </r>
    <r>
      <rPr>
        <b/>
        <sz val="11"/>
        <color theme="6" tint="-0.499984740745262"/>
        <rFont val="Times New Roman"/>
        <family val="1"/>
      </rPr>
      <t xml:space="preserve">Educaţie fizică. </t>
    </r>
    <r>
      <rPr>
        <sz val="11"/>
        <color theme="6" tint="-0.499984740745262"/>
        <rFont val="Times New Roman"/>
        <family val="1"/>
      </rPr>
      <t>Numărul</t>
    </r>
    <r>
      <rPr>
        <b/>
        <sz val="11"/>
        <color theme="6" tint="-0.499984740745262"/>
        <rFont val="Times New Roman"/>
        <family val="1"/>
      </rPr>
      <t xml:space="preserve"> </t>
    </r>
    <r>
      <rPr>
        <i/>
        <sz val="11"/>
        <color theme="6" tint="-0.499984740745262"/>
        <rFont val="Times New Roman"/>
        <family val="1"/>
      </rPr>
      <t>Total</t>
    </r>
    <r>
      <rPr>
        <sz val="11"/>
        <color theme="6" tint="-0.499984740745262"/>
        <rFont val="Times New Roman"/>
        <family val="1"/>
      </rPr>
      <t xml:space="preserve"> se calculează automat</t>
    </r>
  </si>
  <si>
    <r>
      <t xml:space="preserve">Numărul de Locuri </t>
    </r>
    <r>
      <rPr>
        <i/>
        <sz val="11"/>
        <color theme="6" tint="-0.499984740745262"/>
        <rFont val="Times New Roman"/>
        <family val="1"/>
      </rPr>
      <t xml:space="preserve">I, II, III </t>
    </r>
    <r>
      <rPr>
        <sz val="11"/>
        <color theme="6" tint="-0.499984740745262"/>
        <rFont val="Times New Roman"/>
        <family val="1"/>
      </rPr>
      <t xml:space="preserve">și </t>
    </r>
    <r>
      <rPr>
        <i/>
        <sz val="11"/>
        <color theme="6" tint="-0.499984740745262"/>
        <rFont val="Times New Roman"/>
        <family val="1"/>
      </rPr>
      <t xml:space="preserve">Menţiune </t>
    </r>
    <r>
      <rPr>
        <sz val="11"/>
        <color theme="6" tint="-0.499984740745262"/>
        <rFont val="Times New Roman"/>
        <family val="1"/>
      </rPr>
      <t>repartizat pe etape:</t>
    </r>
    <r>
      <rPr>
        <i/>
        <sz val="11"/>
        <color theme="6" tint="-0.499984740745262"/>
        <rFont val="Times New Roman"/>
        <family val="1"/>
      </rPr>
      <t xml:space="preserve"> raion/municipiu și republică </t>
    </r>
    <r>
      <rPr>
        <sz val="11"/>
        <color theme="6" tint="-0.499984740745262"/>
        <rFont val="Times New Roman"/>
        <family val="1"/>
      </rPr>
      <t xml:space="preserve">la disciplina </t>
    </r>
    <r>
      <rPr>
        <b/>
        <sz val="11"/>
        <color theme="6" tint="-0.499984740745262"/>
        <rFont val="Times New Roman"/>
        <family val="1"/>
      </rPr>
      <t xml:space="preserve">Științe. </t>
    </r>
    <r>
      <rPr>
        <sz val="11"/>
        <color theme="6" tint="-0.499984740745262"/>
        <rFont val="Times New Roman"/>
        <family val="1"/>
      </rPr>
      <t xml:space="preserve">Numărul </t>
    </r>
    <r>
      <rPr>
        <i/>
        <sz val="11"/>
        <color theme="6" tint="-0.499984740745262"/>
        <rFont val="Times New Roman"/>
        <family val="1"/>
      </rPr>
      <t>Total</t>
    </r>
    <r>
      <rPr>
        <sz val="11"/>
        <color theme="6" tint="-0.499984740745262"/>
        <rFont val="Times New Roman"/>
        <family val="1"/>
      </rPr>
      <t xml:space="preserve"> se calculează automat</t>
    </r>
  </si>
  <si>
    <r>
      <t xml:space="preserve">Numărul total de Locuri </t>
    </r>
    <r>
      <rPr>
        <i/>
        <sz val="11"/>
        <color theme="6" tint="-0.499984740745262"/>
        <rFont val="Times New Roman"/>
        <family val="1"/>
      </rPr>
      <t>I, II, III, Menţiune</t>
    </r>
    <r>
      <rPr>
        <sz val="11"/>
        <color theme="6" tint="-0.499984740745262"/>
        <rFont val="Times New Roman"/>
        <family val="1"/>
      </rPr>
      <t xml:space="preserve"> repartizat pe etape:</t>
    </r>
    <r>
      <rPr>
        <i/>
        <sz val="11"/>
        <color theme="6" tint="-0.499984740745262"/>
        <rFont val="Times New Roman"/>
        <family val="1"/>
      </rPr>
      <t xml:space="preserve"> raion/municipiu și republică (se calculează automat)</t>
    </r>
  </si>
  <si>
    <r>
      <t xml:space="preserve">Analiză </t>
    </r>
    <r>
      <rPr>
        <u/>
        <sz val="11"/>
        <color theme="6" tint="-0.499984740745262"/>
        <rFont val="Times New Roman"/>
        <family val="1"/>
      </rPr>
      <t>succintă</t>
    </r>
    <r>
      <rPr>
        <sz val="11"/>
        <color theme="6" tint="-0.499984740745262"/>
        <rFont val="Times New Roman"/>
        <family val="1"/>
      </rPr>
      <t xml:space="preserve"> a cauzelor neexecutării bugetului aprobat </t>
    </r>
  </si>
  <si>
    <r>
      <t xml:space="preserve">Descriere textuală </t>
    </r>
    <r>
      <rPr>
        <u/>
        <sz val="11"/>
        <color theme="6" tint="-0.499984740745262"/>
        <rFont val="Times New Roman"/>
        <family val="1"/>
      </rPr>
      <t>succintă</t>
    </r>
    <r>
      <rPr>
        <sz val="11"/>
        <color theme="6" tint="-0.499984740745262"/>
        <rFont val="Times New Roman"/>
        <family val="1"/>
      </rPr>
      <t xml:space="preserve"> referitor la impactul parteneriatului/proiectului/colaborării implementate</t>
    </r>
  </si>
  <si>
    <r>
      <t xml:space="preserve">Descriere textuală </t>
    </r>
    <r>
      <rPr>
        <u/>
        <sz val="11"/>
        <color theme="6" tint="-0.499984740745262"/>
        <rFont val="Times New Roman"/>
        <family val="1"/>
      </rPr>
      <t>succintă</t>
    </r>
    <r>
      <rPr>
        <sz val="11"/>
        <color theme="6" tint="-0.499984740745262"/>
        <rFont val="Times New Roman"/>
        <family val="1"/>
      </rPr>
      <t xml:space="preserve">: Puncte tari; Puncte slabe; Oportunități; Amenințări/Riscuri cu privire la </t>
    </r>
    <r>
      <rPr>
        <i/>
        <sz val="11"/>
        <color theme="6" tint="-0.499984740745262"/>
        <rFont val="Times New Roman"/>
        <family val="1"/>
      </rPr>
      <t>Capacitatea instituțională</t>
    </r>
  </si>
  <si>
    <r>
      <t xml:space="preserve">Descriere textuală </t>
    </r>
    <r>
      <rPr>
        <u/>
        <sz val="11"/>
        <color theme="6" tint="-0.499984740745262"/>
        <rFont val="Times New Roman"/>
        <family val="1"/>
      </rPr>
      <t>succintă</t>
    </r>
    <r>
      <rPr>
        <sz val="11"/>
        <color theme="6" tint="-0.499984740745262"/>
        <rFont val="Times New Roman"/>
        <family val="1"/>
      </rPr>
      <t xml:space="preserve">: Puncte tari; Puncte slabe; Oportunități; Amenințări/Riscuri cu privire la </t>
    </r>
    <r>
      <rPr>
        <i/>
        <sz val="11"/>
        <color theme="6" tint="-0.499984740745262"/>
        <rFont val="Times New Roman"/>
        <family val="1"/>
      </rPr>
      <t>Curriculum/proces educațional</t>
    </r>
  </si>
  <si>
    <r>
      <t xml:space="preserve">Descriere textuală </t>
    </r>
    <r>
      <rPr>
        <u/>
        <sz val="11"/>
        <color theme="6" tint="-0.499984740745262"/>
        <rFont val="Times New Roman"/>
        <family val="1"/>
      </rPr>
      <t>succintă</t>
    </r>
    <r>
      <rPr>
        <sz val="11"/>
        <color theme="6" tint="-0.499984740745262"/>
        <rFont val="Times New Roman"/>
        <family val="1"/>
      </rPr>
      <t xml:space="preserve">: Puncte tari; Puncte slabe; Oportunități; Amenințări/Riscuri cu privire la </t>
    </r>
    <r>
      <rPr>
        <i/>
        <sz val="11"/>
        <color theme="6" tint="-0.499984740745262"/>
        <rFont val="Times New Roman"/>
        <family val="1"/>
      </rPr>
      <t>Management</t>
    </r>
  </si>
  <si>
    <r>
      <t xml:space="preserve">Descriere textuală </t>
    </r>
    <r>
      <rPr>
        <u/>
        <sz val="11"/>
        <color theme="6" tint="-0.499984740745262"/>
        <rFont val="Times New Roman"/>
        <family val="1"/>
      </rPr>
      <t>succintă</t>
    </r>
  </si>
  <si>
    <r>
      <t xml:space="preserve">IV. Nivelul de realizare a  standardelor de calitate din perspectiva </t>
    </r>
    <r>
      <rPr>
        <b/>
        <i/>
        <sz val="11"/>
        <color rgb="FF006600"/>
        <rFont val="Times New Roman"/>
        <family val="1"/>
      </rPr>
      <t>Școlii prietenoase copilului</t>
    </r>
  </si>
  <si>
    <r>
      <t xml:space="preserve"> III. Domeniul  </t>
    </r>
    <r>
      <rPr>
        <b/>
        <i/>
        <sz val="11"/>
        <color rgb="FF006600"/>
        <rFont val="Times New Roman"/>
        <family val="1"/>
      </rPr>
      <t>Management</t>
    </r>
  </si>
  <si>
    <r>
      <t xml:space="preserve">II. Domeniul  </t>
    </r>
    <r>
      <rPr>
        <b/>
        <i/>
        <sz val="11"/>
        <color rgb="FF006600"/>
        <rFont val="Times New Roman"/>
        <family val="1"/>
      </rPr>
      <t>Curriculum/proces educațional</t>
    </r>
  </si>
  <si>
    <t>Vă rugăm să completaţi câmpurile de culoare verde din foaia 'Formular'  a acestui document (indicată în bara de etichete) în următorul mod: 
- verde de o nuanță deschisă - date textuale;
- verde de o nuanță mai închisă - număr întreg, real sau procent, după caz.</t>
  </si>
  <si>
    <r>
      <t xml:space="preserve">Informație textuală </t>
    </r>
    <r>
      <rPr>
        <u/>
        <sz val="11"/>
        <color theme="6" tint="-0.499984740745262"/>
        <rFont val="Times New Roman"/>
        <family val="1"/>
      </rPr>
      <t>succintă</t>
    </r>
    <r>
      <rPr>
        <sz val="11"/>
        <color theme="6" tint="-0.499984740745262"/>
        <rFont val="Times New Roman"/>
        <family val="1"/>
      </rPr>
      <t xml:space="preserve"> cu indicarea cauzelor și factorilor determinanți de absenteism</t>
    </r>
  </si>
  <si>
    <t>Numărul total de elevi în instituție la data de 31.05 pentru fiecare an de studiu</t>
  </si>
  <si>
    <t xml:space="preserve">     2.4.2. Corelarea performanţelor/rezultatelor elevilor şi nivelul de pregătire profesională a cadrelor didactice (grad didactic)</t>
  </si>
  <si>
    <t>2.4.2. Corelarea performanţelor/rezultatelor elevilor şi nivelul de pregătire profesională a cadrelor didactice (grad didactic)</t>
  </si>
  <si>
    <t>Suma finanțării per grupă cu regim prelungit în decurs de an școlar, în lei</t>
  </si>
  <si>
    <t xml:space="preserve">Sală de sport (nr./metri pătrați) </t>
  </si>
  <si>
    <r>
      <t xml:space="preserve"> Descriere textuală </t>
    </r>
    <r>
      <rPr>
        <u/>
        <sz val="11"/>
        <color theme="6" tint="-0.499984740745262"/>
        <rFont val="Times New Roman"/>
        <family val="1"/>
      </rPr>
      <t>succintă</t>
    </r>
    <r>
      <rPr>
        <sz val="11"/>
        <color theme="6" tint="-0.499984740745262"/>
        <rFont val="Times New Roman"/>
        <family val="1"/>
      </rPr>
      <t xml:space="preserve"> cu indicarea altor condiţii existente şi/sau alte cabinete (logopedie, servicii psihologice, gimnastică curativă, ludotecă etc), în dependenţă de specificul instituţiei sau necesități</t>
    </r>
  </si>
  <si>
    <t>Suma proiectului, lei</t>
  </si>
  <si>
    <t>Suma proectului, lei</t>
  </si>
  <si>
    <t>Costul total al proiectului implementat, în lei</t>
  </si>
  <si>
    <t>Elevi luați la evidență</t>
  </si>
  <si>
    <t>Planul-cadru pentru școală auxiliară pentru elevii cu dificultăți severe de învățare (dificultăți multiple, asociate)/Учебный план для вспомогательной школы с русским языком обучения</t>
  </si>
  <si>
    <t>Planul-cadru pentru școala specială pentru elevii cu deficiențe vizuale (instruire în limba română)/Учебный план специальной школы с русским языком обучения для слепых и слабовидящих детей</t>
  </si>
  <si>
    <t>Planul-cadru pentru școala specială pentru elevii cu deficiențe auditive/Учебный план
специальной школы с русским языком обучения для глухих детей</t>
  </si>
  <si>
    <r>
      <t xml:space="preserve">Planul-cadru pentru licee cu învățămînt seral (claselecu instruire în limba română)/Учебный план для лицеев с русским языком обучения, профиль </t>
    </r>
    <r>
      <rPr>
        <b/>
        <i/>
        <sz val="11"/>
        <color theme="6" tint="-0.499984740745262"/>
        <rFont val="Calibri"/>
        <family val="2"/>
        <scheme val="minor"/>
      </rPr>
      <t>Искусство.</t>
    </r>
  </si>
  <si>
    <r>
      <t xml:space="preserve">Planul-cadru pentru instruirea generală a deținuților minori din penitenciare, pentru clasele V-IX/Учебный план для лицеев с русским языком обучения, профиль </t>
    </r>
    <r>
      <rPr>
        <b/>
        <i/>
        <sz val="11"/>
        <color theme="6" tint="-0.499984740745262"/>
        <rFont val="Calibri"/>
        <family val="2"/>
        <scheme val="minor"/>
      </rPr>
      <t>Спорт</t>
    </r>
  </si>
  <si>
    <t>Numărul total de nespecialiști care desfășoară ore la o disciplină distinctă</t>
  </si>
  <si>
    <r>
      <t xml:space="preserve">Descriere textuală </t>
    </r>
    <r>
      <rPr>
        <u/>
        <sz val="11"/>
        <color theme="6" tint="-0.499984740745262"/>
        <rFont val="Times New Roman"/>
        <family val="1"/>
      </rPr>
      <t>succintă</t>
    </r>
    <r>
      <rPr>
        <sz val="11"/>
        <color theme="6" tint="-0.499984740745262"/>
        <rFont val="Times New Roman"/>
        <family val="1"/>
      </rPr>
      <t>: dacă ponderea personalului calificat și cu grad didactic urmează o tendinţă ascendentă sau descendentă în ultimii trei ani (numeric și procentual)</t>
    </r>
  </si>
  <si>
    <t>Valori predefinite: 2.1; 2.2; 2.3; 2.4; 2.5; 2.6; 2.7; 2.8; 2.9; 2.10; 2.11; 2.12; 2.13; 3.1; 3.2; 3.3 (se aleg din lista ascunsă)</t>
  </si>
  <si>
    <t>Valori predefinite: 34 raioane/municipii și Unitatea Teritorial Administrativă Găgăuzia (se alege din lista ascunsă)</t>
  </si>
  <si>
    <t>Numărul de elevi per cadru didactic în anul de studii 2017-2018. Numărul de elevi se împarte la numărul total de cadre didactice, inclusiv cumularzi</t>
  </si>
  <si>
    <r>
      <t xml:space="preserve">Informaţie textuală </t>
    </r>
    <r>
      <rPr>
        <u/>
        <sz val="11"/>
        <color theme="6" tint="-0.499984740745262"/>
        <rFont val="Times New Roman"/>
        <family val="1"/>
      </rPr>
      <t>succintă</t>
    </r>
    <r>
      <rPr>
        <sz val="11"/>
        <color theme="6" tint="-0.499984740745262"/>
        <rFont val="Times New Roman"/>
        <family val="1"/>
      </rPr>
      <t xml:space="preserve"> cu referire la numărul de elevi, procentul școlarizării etc. pentru treapta gimnazială              </t>
    </r>
  </si>
  <si>
    <r>
      <t xml:space="preserve">Informaţie textuală </t>
    </r>
    <r>
      <rPr>
        <u/>
        <sz val="11"/>
        <color theme="6" tint="-0.499984740745262"/>
        <rFont val="Times New Roman"/>
        <family val="1"/>
      </rPr>
      <t>succintă</t>
    </r>
    <r>
      <rPr>
        <sz val="11"/>
        <color theme="6" tint="-0.499984740745262"/>
        <rFont val="Times New Roman"/>
        <family val="1"/>
      </rPr>
      <t xml:space="preserve"> cu referire la numărul de elevi, procentul școlarizării etc. pentru treapta liceală              </t>
    </r>
  </si>
  <si>
    <r>
      <t xml:space="preserve">Total cadre didactice (inclusiv manageriale) cu studii superioare de masterat, numărul și % din numărul total de cadre didactice/manageriale (angajați de bază). </t>
    </r>
    <r>
      <rPr>
        <u/>
        <sz val="11"/>
        <color theme="6" tint="-0.499984740745262"/>
        <rFont val="Times New Roman"/>
        <family val="1"/>
      </rPr>
      <t>Fiecare cadru didactic (angajat de bază) se include o singură dată la categoria de studii de cel mai înalt grad deținut</t>
    </r>
  </si>
  <si>
    <r>
      <t xml:space="preserve">Total cadre didactice (inclusiv manageriale) cu studii superioare </t>
    </r>
    <r>
      <rPr>
        <b/>
        <sz val="11"/>
        <color theme="6" tint="-0.499984740745262"/>
        <rFont val="Times New Roman"/>
        <family val="1"/>
      </rPr>
      <t>ante-Bologna</t>
    </r>
    <r>
      <rPr>
        <sz val="11"/>
        <color theme="6" tint="-0.499984740745262"/>
        <rFont val="Times New Roman"/>
        <family val="1"/>
      </rPr>
      <t xml:space="preserve">, numărul și % din numărul total de cadre didactice/manageriale (angajați de bază). </t>
    </r>
    <r>
      <rPr>
        <u/>
        <sz val="11"/>
        <color theme="6" tint="-0.499984740745262"/>
        <rFont val="Times New Roman"/>
        <family val="1"/>
      </rPr>
      <t>Fiecare cadru didactic (angajat de bază) se include o singură dată la categoria de studii de cel mai înalt grad deținut</t>
    </r>
  </si>
  <si>
    <r>
      <t xml:space="preserve">Total cadre didactice (inclusiv manageriale) cu studii superioare de licenţă, numărul și % din numărul total de cadre didactice/manageriale (angajați de bază). </t>
    </r>
    <r>
      <rPr>
        <u/>
        <sz val="11"/>
        <color theme="6" tint="-0.499984740745262"/>
        <rFont val="Times New Roman"/>
        <family val="1"/>
      </rPr>
      <t>Fiecare cadru didactic (angajat de bază) se include o singură dată la categoria de studii de cel mai înalt grad deținut</t>
    </r>
  </si>
  <si>
    <r>
      <t xml:space="preserve">Total cadre didactice cu studii medii de specialitate, numărul și % din numărul total de cadre didactice/manageriale (angajați de bază). </t>
    </r>
    <r>
      <rPr>
        <u/>
        <sz val="11"/>
        <color theme="6" tint="-0.499984740745262"/>
        <rFont val="Times New Roman"/>
        <family val="1"/>
      </rPr>
      <t>Fiecare cadru didactic (angajat de bază) se include o singură dată la categoria de studii de cel mai înalt grad deținut</t>
    </r>
  </si>
  <si>
    <t>Total cadre didactice fără studii pedagogice, numărul și % din numărul total de cadre didactice/manageriale (angajați de bază)</t>
  </si>
  <si>
    <t xml:space="preserve">Total cadrele didactice (inclusiv manageriale) cu gradul superior, numărul și % din numărul total de cadre didactice/manageriale (angajați de bază). În cazul când se deține și grad didactic și managerial, cadrul didactic se include o singură dată </t>
  </si>
  <si>
    <t xml:space="preserve">Total cadre didactice (inclusiv manageriale) cu gradul întâi, numărul și % din numărul total de cadre didactice/manageriale (angajați de bază). În cazul când se deține și grad didactic și managerial, cadrul didactic se include o singură dată </t>
  </si>
  <si>
    <t xml:space="preserve">Total cadre didactice (inclusiv manageriale) cu gradul doi, numărul și % din numărul total de cadre didactice/manageriale (angajați de bază). În cazul când se deține și grad didactic și managerial, cadrul didactic se include o singură dată </t>
  </si>
  <si>
    <t>Total cadre didactice fără grad didactic, numărul și % din numărul total de cadre didactice/manageriale (angajați de bază)</t>
  </si>
  <si>
    <t>Total cadre didactice cu norma deplină, numărul și % din numărul total de cadre didactice/manageriale (angajați de bază)</t>
  </si>
  <si>
    <t>Total cadre didactice cu număr de ore sub norma didactică, numărul și % din numărul total de cadre didactice/manageriale (angajați de bază)</t>
  </si>
  <si>
    <t>Total cadre didactice cu suprasarcină didactică, numărul și % din numărul total de cadre didactice/manageriale (angajați de bază)</t>
  </si>
  <si>
    <t>Total cadre didactice care predau în școala primară, numărul și % din numărul total de cadre didactice/manageriale (angajați de bază)</t>
  </si>
  <si>
    <t>Total cadre didactice care predau în clase de gimnaziu-liceu, numărul și % din numărul total de cadre didactice/manageriale (angajați de bază)</t>
  </si>
  <si>
    <t>Total cadre didactice de sprijin, numărul și % din numărul total de cadre didactice/manageriale (angajați de bază)</t>
  </si>
  <si>
    <t>Total psihologi școlari, numărul și % din numărul total de cadre didactice/manageriale (angajați de bază)</t>
  </si>
  <si>
    <t>Elevi, pe trepte de școlaritate, cu comportament deviant, care sunt luați la evidență în școală/alte instituții abilitate, număr și % (din numărul total de elevi în instituție). Numărul total se calculează automat</t>
  </si>
  <si>
    <t>Profilul</t>
  </si>
  <si>
    <t>Valori predefinite: 1; 2 (se alege din lista ascunsă)</t>
  </si>
  <si>
    <t>Valori predefinite: public; privat (se alege din lista ascunsă)</t>
  </si>
  <si>
    <t>Valori predefinite: de zi; serală (se alege din lista ascunsă)</t>
  </si>
  <si>
    <t>Descriere textuală succintă cu indicarea motivelor plecării (conform CM), necesarului de cadre pe discipline etc.</t>
  </si>
  <si>
    <r>
      <t xml:space="preserve">Total cadre didactice (inclusiv manageriale) - angajați de bază, număr (se calculează automat la sumarea cadrelor didactice/manageriale repartizate conform studiilor deținute) și %. </t>
    </r>
    <r>
      <rPr>
        <b/>
        <u/>
        <sz val="11"/>
        <color theme="6" tint="-0.499984740745262"/>
        <rFont val="Times New Roman"/>
        <family val="1"/>
      </rPr>
      <t>Atenție!</t>
    </r>
    <r>
      <rPr>
        <b/>
        <sz val="11"/>
        <color theme="6" tint="-0.499984740745262"/>
        <rFont val="Times New Roman"/>
        <family val="1"/>
      </rPr>
      <t xml:space="preserve"> </t>
    </r>
    <r>
      <rPr>
        <sz val="11"/>
        <color theme="6" tint="-0.499984740745262"/>
        <rFont val="Times New Roman"/>
        <family val="1"/>
      </rPr>
      <t>Numărul total de cadre didactice (angajați de bază) corespunde cu numărul de cadre în sumă pe categoriile: studii, grade didactice/manageriale, normă didactică din acest tabel.
 % se calculează din numărul total de cadre didactice (inclusiv manageriale) necesare în instituție</t>
    </r>
  </si>
  <si>
    <t>Total cadre didactice angajate prin cumul, numărul și % din numărul total de cadre didactice/manageriale necesare în instituție</t>
  </si>
  <si>
    <t>Elevi orfani, pe trepte de școlaritate, număr și % (din numărul total de elevi în instituție). Numărul total se calculează automat</t>
  </si>
  <si>
    <t>Valori predefinite: da; nu (se alege din lista ascunsă). Numărul de locuri în cantina școlară</t>
  </si>
  <si>
    <t>Numărul de metri pătrați ai suprafeței totale a terenului pentru sport. Valori predefinite: da; nu (se alege din lista ascunsă).</t>
  </si>
  <si>
    <t>Numărul total de exemplare de literatură artisitică luată la evidență</t>
  </si>
  <si>
    <t>Numărul total de manuale luate la evidență</t>
  </si>
  <si>
    <t>Valori predefinite: da; nu (se alege din lista ascunsă). Numărul de calculatoare conectate la rețeaua Internet din numărul total de calculatoare în instituție</t>
  </si>
  <si>
    <t>Valori predefinite: da; nu (se alege din lista ascunsă)</t>
  </si>
  <si>
    <t>Valori predefinite: da; nu (se alege din lista ascunsă). Numărul de metri pătrați ai suprafeței totale a centrului de resurse pentru educația incluzivă</t>
  </si>
  <si>
    <t>Valori predefinite: autobus; microbus; alt mijloc (se alege din lista ascunsă)</t>
  </si>
  <si>
    <t>***OO- Organizație Obștească (Asociație Obștească, Fundație, etc.)</t>
  </si>
  <si>
    <t>Cont bancar al OO*** (da/nu)</t>
  </si>
  <si>
    <t>Denumirea OO***</t>
  </si>
  <si>
    <t>3.4.2. Interacțiunea cu Organizațiile Obștești (OO***)</t>
  </si>
  <si>
    <t>Alocaţii pentru transportarea elevilor, lei</t>
  </si>
  <si>
    <t>Numărul total de elevi cu CES* în instituție. Se calculează automat</t>
  </si>
  <si>
    <t>Numărul total de elevi transportați din localitatea arondată. Se calculează automat</t>
  </si>
  <si>
    <r>
      <t xml:space="preserve">Nr. de elevi ai clasei a II-a și a III-a cu un nivel de performanță </t>
    </r>
    <r>
      <rPr>
        <i/>
        <sz val="11"/>
        <color theme="6" tint="-0.499984740745262"/>
        <rFont val="Times New Roman"/>
        <family val="1"/>
      </rPr>
      <t>Suficient</t>
    </r>
  </si>
  <si>
    <r>
      <t xml:space="preserve">Nr. de elevi ai clasei a II-a și a III-a cu un nivel de performanță </t>
    </r>
    <r>
      <rPr>
        <i/>
        <sz val="11"/>
        <color theme="6" tint="-0.499984740745262"/>
        <rFont val="Times New Roman"/>
        <family val="1"/>
      </rPr>
      <t>Bun</t>
    </r>
  </si>
  <si>
    <t xml:space="preserve">Numărul total de elevi în instituție care nu însușesc la 2 disciplini școlare </t>
  </si>
  <si>
    <r>
      <t xml:space="preserve">Total </t>
    </r>
    <r>
      <rPr>
        <b/>
        <sz val="9"/>
        <color rgb="FF006600"/>
        <rFont val="Times New Roman"/>
        <family val="1"/>
      </rPr>
      <t>X-XII</t>
    </r>
  </si>
  <si>
    <t>2.5.3. Activități extracurriculare/extrașcolare</t>
  </si>
  <si>
    <t xml:space="preserve">            2.5.2. Olimpiadă. Etapa de sector/internațional/altele</t>
  </si>
  <si>
    <t xml:space="preserve"> 2.5.2. Olimpiadă. Etapa de sector/internațional/altele</t>
  </si>
  <si>
    <r>
      <t xml:space="preserve">Informație textuală </t>
    </r>
    <r>
      <rPr>
        <u/>
        <sz val="11"/>
        <color theme="6" tint="-0.499984740745262"/>
        <rFont val="Times New Roman"/>
        <family val="1"/>
      </rPr>
      <t xml:space="preserve">succintă </t>
    </r>
    <r>
      <rPr>
        <sz val="11"/>
        <color theme="6" tint="-0.499984740745262"/>
        <rFont val="Times New Roman"/>
        <family val="1"/>
      </rPr>
      <t>cu privire la participarea la olimpiade, etapele de sector/participare la olimpiadele internaționale sau alte olimpiade ce nu sunt indicate în pct. 2.5.1.</t>
    </r>
  </si>
  <si>
    <t>Bugetul executat pentru 6 luni, în lei</t>
  </si>
  <si>
    <t>Veniți în clasele liceale din colegiu/centrul de excelență</t>
  </si>
  <si>
    <t>Numărul total de elevi veniți în clasele liceale din colegiu/centrul de excelență</t>
  </si>
  <si>
    <t xml:space="preserve">Clase </t>
  </si>
  <si>
    <t>Clase</t>
  </si>
  <si>
    <t>Clasele la care se predă o disciplină anumită de către nespecialiști. Pot fi una sau mai multe clase</t>
  </si>
  <si>
    <r>
      <t xml:space="preserve">Total cadre didactice (inclusiv manageriale) cu studii superioare doctorale, numărul și % din numărul total de cadre didactice/manageriale (angajați de bază). </t>
    </r>
    <r>
      <rPr>
        <u/>
        <sz val="11"/>
        <color theme="6" tint="-0.499984740745262"/>
        <rFont val="Times New Roman"/>
        <family val="1"/>
      </rPr>
      <t>Fiecare cadru didactic (angajat de bază) se include o singură dată la categoria de studii de cel mai înalt grad deținut</t>
    </r>
    <r>
      <rPr>
        <sz val="11"/>
        <color theme="6" tint="-0.499984740745262"/>
        <rFont val="Times New Roman"/>
        <family val="1"/>
      </rPr>
      <t/>
    </r>
  </si>
  <si>
    <t>Numărul total de cadre didactice care predau o disciplină anumită, inclusiv nespecialiști</t>
  </si>
  <si>
    <r>
      <t xml:space="preserve">Numărul </t>
    </r>
    <r>
      <rPr>
        <i/>
        <sz val="11"/>
        <color theme="6" tint="-0.499984740745262"/>
        <rFont val="Times New Roman"/>
        <family val="1"/>
      </rPr>
      <t xml:space="preserve">Total </t>
    </r>
    <r>
      <rPr>
        <sz val="11"/>
        <color theme="6" tint="-0.499984740745262"/>
        <rFont val="Times New Roman"/>
        <family val="1"/>
      </rPr>
      <t>de elevi în instituție care nu însușesc (se calculează automat). Numărul total de fete în instituție care nu însușesc din numărul total de elevi în instituție care nu însușesc (se calculează automat)</t>
    </r>
  </si>
  <si>
    <t>Numărul total de elevi în instituție cu situația școlară neîncheiată. Numărul total de fete în instituție cu situația școlară neîncheiată din numărul total de elevi în instituție cu situația școlară neîncheiată</t>
  </si>
  <si>
    <t xml:space="preserve">1.12. Resurse umane cu referire la elevi </t>
  </si>
  <si>
    <t xml:space="preserve">           1.12. Resurse umane cu referire la elevi </t>
  </si>
  <si>
    <r>
      <t xml:space="preserve">Instrucțiuni privind completarea </t>
    </r>
    <r>
      <rPr>
        <b/>
        <i/>
        <sz val="14"/>
        <color rgb="FF006600"/>
        <rFont val="Calibri"/>
        <family val="2"/>
        <charset val="204"/>
      </rPr>
      <t>formularului Raportului de activitate pentru anul de studii 2019-2020</t>
    </r>
  </si>
  <si>
    <t>Total cadre didactice/de conducere la 15.09.2019</t>
  </si>
  <si>
    <t>Personal de conducere la 15.09.2019</t>
  </si>
  <si>
    <t>Cadre didactice la 15.09.2019</t>
  </si>
  <si>
    <t>Tineri specialiști la 15.09.2019</t>
  </si>
  <si>
    <t>Cadre didactice de vârstă pensionară la 15.09.2019</t>
  </si>
  <si>
    <t>Cadre didactice cu 1-2 ani până la pensie la 15.09.2019</t>
  </si>
  <si>
    <t>Total cadre didactice necesare la 15.09.2019</t>
  </si>
  <si>
    <t>Total  cadre didactice/de conducere la 31.05.2020</t>
  </si>
  <si>
    <t>Personal de conducere la 31.05.2020</t>
  </si>
  <si>
    <t>Cadre didactice la 31.05.2020</t>
  </si>
  <si>
    <t>Tineri specialiști la 31.05.2020</t>
  </si>
  <si>
    <t>Cadre didactice de vârstă pensionară la 31.05.2020</t>
  </si>
  <si>
    <t>Cadre didactice cu 1-2 ani până la pensie la 31.05.2020</t>
  </si>
  <si>
    <t>Posturi vacante la 31.05.2020</t>
  </si>
  <si>
    <t>Total cadre didactice inclusiv manageriale și cumularzi la data de 15.09.2019, numărul și % din total necesar</t>
  </si>
  <si>
    <t>Total personal de conducere la data de 15.09.2019, numărul și % din total angajați</t>
  </si>
  <si>
    <t>Total cadre didactice (inclusiv cumularzii) la data de 15.09.2019, numărul și % din total angajați</t>
  </si>
  <si>
    <t>Total tineri specialiști la data de 15.09.2019, numărul și % din total angajați</t>
  </si>
  <si>
    <t>Total cadre didactice (inclusiv cumularzii) de vârstă pensionară la 15.09.2019, numărul și % din total angajați</t>
  </si>
  <si>
    <t>Total cadre didactice (inclusiv cumularzii) cu 1-2 ani până la pensie la 15.09.2019, numărul și % din total angajați</t>
  </si>
  <si>
    <t xml:space="preserve">Total cadre didactice necesare la data de 15.09.2019, numărul și % din total necesar </t>
  </si>
  <si>
    <r>
      <t xml:space="preserve">Total cadre didactice inclusiv manageriale și cumularzi  la 31.05.2020, numărul și % din total necesar. </t>
    </r>
    <r>
      <rPr>
        <b/>
        <u/>
        <sz val="11"/>
        <color theme="6" tint="-0.499984740745262"/>
        <rFont val="Times New Roman"/>
        <family val="1"/>
      </rPr>
      <t>Atenție!</t>
    </r>
    <r>
      <rPr>
        <b/>
        <sz val="11"/>
        <color theme="6" tint="-0.499984740745262"/>
        <rFont val="Times New Roman"/>
        <family val="1"/>
      </rPr>
      <t xml:space="preserve"> </t>
    </r>
    <r>
      <rPr>
        <sz val="11"/>
        <color theme="6" tint="-0.499984740745262"/>
        <rFont val="Times New Roman"/>
        <family val="1"/>
      </rPr>
      <t xml:space="preserve">Numărul total de angajați va corespunde cu suma dintre: </t>
    </r>
    <r>
      <rPr>
        <b/>
        <i/>
        <sz val="11"/>
        <color theme="6" tint="-0.499984740745262"/>
        <rFont val="Times New Roman"/>
        <family val="1"/>
      </rPr>
      <t>Cadre didactice (angajați de bază)</t>
    </r>
    <r>
      <rPr>
        <sz val="11"/>
        <color theme="6" tint="-0.499984740745262"/>
        <rFont val="Times New Roman"/>
        <family val="1"/>
      </rPr>
      <t xml:space="preserve"> și </t>
    </r>
    <r>
      <rPr>
        <b/>
        <i/>
        <sz val="11"/>
        <color theme="6" tint="-0.499984740745262"/>
        <rFont val="Times New Roman"/>
        <family val="1"/>
      </rPr>
      <t xml:space="preserve">Cadre didactice angajate prin cumul </t>
    </r>
    <r>
      <rPr>
        <sz val="11"/>
        <color theme="6" tint="-0.499984740745262"/>
        <rFont val="Times New Roman"/>
        <family val="1"/>
      </rPr>
      <t>din</t>
    </r>
    <r>
      <rPr>
        <i/>
        <sz val="11"/>
        <color theme="6" tint="-0.499984740745262"/>
        <rFont val="Times New Roman"/>
        <family val="1"/>
      </rPr>
      <t xml:space="preserve"> Tabelul 1.2</t>
    </r>
  </si>
  <si>
    <t>Total personal de conducere la data de 31.05.2020, numărul și % din total angajați</t>
  </si>
  <si>
    <t>Total cadre didactice (inclusiv cumularzii) la data de 31.05.2020, numărul și % din total angajați</t>
  </si>
  <si>
    <t>Total tineri specialiști la data de 31.05.2020, numărul și % din total angajați</t>
  </si>
  <si>
    <t>Total cadre didactice (inclusiv cumularzii) de vârstă pensionară la 31.05.2020, numărul și % din total angajați</t>
  </si>
  <si>
    <t>Total cadre didactice (inclusiv cumularzii) cu cu 1-2 ani până la pensie la 31.05.2020, numărul și % din total angajați</t>
  </si>
  <si>
    <t>Raport de activitate pentru anul de studii 2019 - 2020</t>
  </si>
  <si>
    <t>Total cadre didactice/de conducere la 31.05.2020</t>
  </si>
  <si>
    <t>Elevi per cadru didactic 2019-2020</t>
  </si>
  <si>
    <t>Elevi per cadru didactic 2018-2019</t>
  </si>
  <si>
    <t xml:space="preserve">1.5. Analiza efectivului de elevi prin constatarea tendinţelor (scădere/creştere/valori constante) pentru anii de studii 2017-2018, 2018-2019, 2019-2020 din: </t>
  </si>
  <si>
    <t>1.6. Mişcarea şi transferul elevilor pentru anii de studii 2017-2018, 2018-2019, 2019-2020</t>
  </si>
  <si>
    <t>2019-2020</t>
  </si>
  <si>
    <t>2018-2019</t>
  </si>
  <si>
    <t xml:space="preserve">   1.7. Abandonul şcolar pentru anii de studii 2017-2018, 2018-2019, 2019-2020</t>
  </si>
  <si>
    <t xml:space="preserve">    1.8. Copii neşcolarizaţi pentru anii de studii 2017-2018, 2018-2019, 2019-2020</t>
  </si>
  <si>
    <t xml:space="preserve">    1.9. Absenteismul pentru anii de studii 2017-2018, 2018-2019, 2019-2020</t>
  </si>
  <si>
    <t>1.12.1. Repartizarea elevilor pe clase în anul de studii 2019-2020</t>
  </si>
  <si>
    <t>1.12.2. Repartizarea elevilor din clasele liceale pe profiluri pentru anii de studii  2017-2018, 2018-2019, 2019-2020</t>
  </si>
  <si>
    <t>1.12.3. Repartizarea elevilor după grupurile de risc în anul de studii 2019-2020</t>
  </si>
  <si>
    <t>2.1. Rata promovabilităţii pentru anii de studii  2017-2018, 2018-2019, 2019-2020</t>
  </si>
  <si>
    <t>2.2. Situaţia privind rezultatele la învăţătură la finele anului şcolar 2019-2020</t>
  </si>
  <si>
    <t>2.3. Rezultatele şcolare obţinute în învățământul primar pentru anii de studii 2017-2018, 2018-2019, 2019-2020</t>
  </si>
  <si>
    <t>2.4. Rezultatele şcolare obţinute la absolvirea învățământului gimnazial pentru anii de studii 2017-2018, 2018-2019, 2019-2020</t>
  </si>
  <si>
    <t xml:space="preserve">     2.5. Rezultatele obţinute în anul de studii 2019-2020</t>
  </si>
  <si>
    <t>2.6. Diversitatea serviciilor educaţionale oferite în anul de studii 2019-2020</t>
  </si>
  <si>
    <t>2.6.7. Implementarea curriculumului pentru elevii cu CES pentru anii de studii 2017-2018, 2018-2019, 2019-2020</t>
  </si>
  <si>
    <t xml:space="preserve">    3.3. Transportarea elevilor în anul de studii 2019-2020</t>
  </si>
  <si>
    <t xml:space="preserve">     3.2. Alimentația elevilor în anul bugetar 2020</t>
  </si>
  <si>
    <t xml:space="preserve">    3.1.2. Educația incluzivă în anul bugetar 2020</t>
  </si>
  <si>
    <t xml:space="preserve">    3.1.1. Gestionarea finanțelor în anul bugetar 2020</t>
  </si>
  <si>
    <t>Obiective/indicatori de performanță realizate în anul de studii 2019-2020</t>
  </si>
  <si>
    <t>Obiective/indicatori de performanță  propuse pentru anul de studii 2020-2021</t>
  </si>
  <si>
    <t>3.3. Transportarea elevilor în anul de studii 2019-2020</t>
  </si>
  <si>
    <t>3.2. Alimentația elevilor în anul bugetar 2020</t>
  </si>
  <si>
    <t>3.1.2. Educația incluzivă în anul bugetar 2020</t>
  </si>
  <si>
    <t>3.1.1. Gestionarea finanțelor în anul bugetar 2020</t>
  </si>
  <si>
    <t>Planuri cadru, anul școlar 2019-2020</t>
  </si>
  <si>
    <t>2.5. Rezultatele obţinute în anul de studii 2019-2020</t>
  </si>
  <si>
    <t>Numărul total de elevi la 10.09.2019 în instituție. Numărul total de fete la început de an școlar în instituție</t>
  </si>
  <si>
    <t>2.1. Rata promovabilităţii pentru anii de studii2017-2018, 2018-2019, 2019-2020</t>
  </si>
  <si>
    <t>1.12.2. Repartizarea elevilor din clasele liceale pe profiluri pentru anii de studii 2017-2018, 2018-2019, 2019-2020</t>
  </si>
  <si>
    <t>1.12.1. Repartizarea elevilor pe claseîn anul de studii 2019-2020</t>
  </si>
  <si>
    <t>1.9. Absenteismul pentru anii de studii 2017-2018, 2018-2019, 2019-2020</t>
  </si>
  <si>
    <t>1.7. Abandonul şcolar pentru anii de studii 2017-2018, 2018-2019, 2019-2020</t>
  </si>
  <si>
    <t xml:space="preserve">1.5. Analiza efectivului de elevi prin constatarea tendinţelor (scădere/ creştere/ valori constante) pentru anii de studii 2017-2018, 2018-2019, 2019-2020 din: </t>
  </si>
  <si>
    <t>1.3. Alte categorii de personal (situația la 31.05.2020)</t>
  </si>
  <si>
    <r>
      <t>1.2. Ponderea personalului didactic calificat (</t>
    </r>
    <r>
      <rPr>
        <b/>
        <i/>
        <u/>
        <sz val="11"/>
        <color rgb="FF006600"/>
        <rFont val="Times New Roman"/>
        <family val="1"/>
      </rPr>
      <t>situația la 31.05.2020</t>
    </r>
    <r>
      <rPr>
        <b/>
        <i/>
        <sz val="11"/>
        <color rgb="FF006600"/>
        <rFont val="Times New Roman"/>
        <family val="1"/>
      </rPr>
      <t>)</t>
    </r>
  </si>
  <si>
    <t>Total cadre didactice (inclusiv cumularzii) plecate pe parcursul anului de studii 2018-2020, numărul și % din total angajați</t>
  </si>
  <si>
    <t xml:space="preserve">Cadre didactice necesare la data de 31.05.2020, numărul și % din total necesar </t>
  </si>
  <si>
    <t>1.8. Copii neşcolarizaţi pentru anii de studii 2017-2018, 2018-2019, 2019-2020</t>
  </si>
  <si>
    <r>
      <t xml:space="preserve">Numărul total de elevi la 31.05.2020 în instituție. </t>
    </r>
    <r>
      <rPr>
        <b/>
        <sz val="11"/>
        <color theme="6" tint="-0.499984740745262"/>
        <rFont val="Times New Roman"/>
        <family val="1"/>
      </rPr>
      <t>Atenție!</t>
    </r>
    <r>
      <rPr>
        <sz val="11"/>
        <color theme="6" tint="-0.499984740745262"/>
        <rFont val="Times New Roman"/>
        <family val="1"/>
      </rPr>
      <t xml:space="preserve"> Numărul total de elevi pentru clasele I-XII corespunde cu </t>
    </r>
    <r>
      <rPr>
        <i/>
        <sz val="11"/>
        <color theme="6" tint="-0.499984740745262"/>
        <rFont val="Times New Roman"/>
        <family val="1"/>
      </rPr>
      <t>Total</t>
    </r>
    <r>
      <rPr>
        <sz val="11"/>
        <color theme="6" tint="-0.499984740745262"/>
        <rFont val="Times New Roman"/>
        <family val="1"/>
      </rPr>
      <t xml:space="preserve"> elevi din </t>
    </r>
    <r>
      <rPr>
        <i/>
        <sz val="11"/>
        <color theme="6" tint="-0.499984740745262"/>
        <rFont val="Times New Roman"/>
        <family val="1"/>
      </rPr>
      <t>Tabelul 1.4.</t>
    </r>
    <r>
      <rPr>
        <sz val="11"/>
        <color theme="6" tint="-0.499984740745262"/>
        <rFont val="Times New Roman"/>
        <family val="1"/>
      </rPr>
      <t xml:space="preserve">(numai pentru data de 31.05.2020) și din </t>
    </r>
    <r>
      <rPr>
        <i/>
        <sz val="11"/>
        <color theme="6" tint="-0.499984740745262"/>
        <rFont val="Times New Roman"/>
        <family val="1"/>
      </rPr>
      <t>Tabelul 2.1</t>
    </r>
    <r>
      <rPr>
        <sz val="11"/>
        <color theme="6" tint="-0.499984740745262"/>
        <rFont val="Times New Roman"/>
        <family val="1"/>
      </rPr>
      <t xml:space="preserve">. Numărul total de elevi pentru clasele X-XII corespunde cu Total elevi din </t>
    </r>
    <r>
      <rPr>
        <i/>
        <sz val="11"/>
        <color theme="6" tint="-0.499984740745262"/>
        <rFont val="Times New Roman"/>
        <family val="1"/>
      </rPr>
      <t xml:space="preserve">Tabelul 1.12.2. </t>
    </r>
    <r>
      <rPr>
        <sz val="11"/>
        <color theme="6" tint="-0.499984740745262"/>
        <rFont val="Times New Roman"/>
        <family val="1"/>
      </rPr>
      <t>Numărul total de fete la sfârșit de an școlar în instituție</t>
    </r>
  </si>
  <si>
    <r>
      <t xml:space="preserve">Nr. de elevi cu un nivel de performanță </t>
    </r>
    <r>
      <rPr>
        <i/>
        <sz val="11"/>
        <color theme="6" tint="-0.499984740745262"/>
        <rFont val="Times New Roman"/>
        <family val="1"/>
      </rPr>
      <t>Foarte bun</t>
    </r>
  </si>
  <si>
    <t>2.2. Situaţia privind rezultatele la învăţătură la finele anului de studii 2019-2020</t>
  </si>
  <si>
    <t>Numărul elevilor la sfârşitul anului de studii  (31.05)</t>
  </si>
  <si>
    <t>Numărul elevilor la începutul de studii (10.09)</t>
  </si>
  <si>
    <t>Торжественная линейка "День Знаний"</t>
  </si>
  <si>
    <t>Театрализованное представление по ПДД "Белоснежка и 7 гномов"</t>
  </si>
  <si>
    <t>День учителя</t>
  </si>
  <si>
    <t>День самоуправления</t>
  </si>
  <si>
    <t>Этнокультурный фестиваль</t>
  </si>
  <si>
    <t>Марафон</t>
  </si>
  <si>
    <t>Фея Осень-3 место</t>
  </si>
  <si>
    <t>Конкурс "Осенняя композиция"</t>
  </si>
  <si>
    <t>Посвящение в первоклассники</t>
  </si>
  <si>
    <t>Посвящение в гимназисты</t>
  </si>
  <si>
    <t>Посвящение в лицеисты</t>
  </si>
  <si>
    <t>Бостаниада</t>
  </si>
  <si>
    <t>Конкурс чтецов-2 место</t>
  </si>
  <si>
    <t>Шоу талантов</t>
  </si>
  <si>
    <t>Посещение Филармонии (1-4 классы)</t>
  </si>
  <si>
    <t>Беседа со специалистом на тему "Буллинг" (6-е классы)</t>
  </si>
  <si>
    <t>Открытие Городской Елки</t>
  </si>
  <si>
    <t>Новогодние представления</t>
  </si>
  <si>
    <t>"Холокост" мероприятие в библиотеке им. И. Крянгэ (12-е классы)</t>
  </si>
  <si>
    <t xml:space="preserve">"Берегите планету"мероприятие в библиотеке им. И. Крянгэ </t>
  </si>
  <si>
    <t>"Безопасность в Интернете"мероприятие в библиотеке им. И. Крянгэ</t>
  </si>
  <si>
    <t>Посещение планетария (1-4 классы)</t>
  </si>
  <si>
    <t>Турнир по теннису (6-12 классы )</t>
  </si>
  <si>
    <t>Конкурс чтецов "Веселая карусель"</t>
  </si>
  <si>
    <t>Мерприятие "Viața dincolo de lecții"</t>
  </si>
  <si>
    <t>Участие в церемонии открытия муниципального этапа Кубка Президента РМ по футболу.</t>
  </si>
  <si>
    <t>Экскурсии на фабрику игрушек, шоколадную фабрику, "Viorica- Cosmetic"</t>
  </si>
  <si>
    <t>Конкурс композиций "Новогодняя фантазия"</t>
  </si>
  <si>
    <t>Шумовой оркестр</t>
  </si>
  <si>
    <t>Техника быстрого чтения</t>
  </si>
  <si>
    <t>1 2 3</t>
  </si>
  <si>
    <t>3 4</t>
  </si>
  <si>
    <t>Информатика</t>
  </si>
  <si>
    <t>ОФП</t>
  </si>
  <si>
    <t>1 2 3 4</t>
  </si>
  <si>
    <t>5 6 7</t>
  </si>
  <si>
    <t>Хор</t>
  </si>
  <si>
    <t xml:space="preserve">5 6 7 8 9 </t>
  </si>
  <si>
    <t>Умелые ручки</t>
  </si>
  <si>
    <t xml:space="preserve">5 6 7 8 </t>
  </si>
  <si>
    <t>Права человека</t>
  </si>
  <si>
    <t>Легкая атлетика</t>
  </si>
  <si>
    <t>Драматический  театр</t>
  </si>
  <si>
    <t>Театральный кружок</t>
  </si>
  <si>
    <t xml:space="preserve">1 2 3 4 </t>
  </si>
  <si>
    <t>Культура общения</t>
  </si>
  <si>
    <t>Теннис</t>
  </si>
  <si>
    <t>Театр миниатюр</t>
  </si>
  <si>
    <t>Танцевальный кружок</t>
  </si>
  <si>
    <t>5 6 7 8 9</t>
  </si>
  <si>
    <t>98.7%</t>
  </si>
  <si>
    <t>97.3%</t>
  </si>
  <si>
    <t>93.7%</t>
  </si>
  <si>
    <t>90.8%</t>
  </si>
  <si>
    <t>87.0%</t>
  </si>
  <si>
    <t>89.1%</t>
  </si>
  <si>
    <t>93.1%</t>
  </si>
  <si>
    <t>92.5%</t>
  </si>
  <si>
    <t>1a</t>
  </si>
  <si>
    <t>1b</t>
  </si>
  <si>
    <t>1v</t>
  </si>
  <si>
    <t>2a</t>
  </si>
  <si>
    <t>2b</t>
  </si>
  <si>
    <t>3a</t>
  </si>
  <si>
    <t>3b</t>
  </si>
  <si>
    <t>4a</t>
  </si>
  <si>
    <t>4b</t>
  </si>
  <si>
    <t>buget</t>
  </si>
  <si>
    <t xml:space="preserve">AO "Începutul vieții" </t>
  </si>
  <si>
    <t>Inspectoratul de poliție sect. Râșcani</t>
  </si>
  <si>
    <t xml:space="preserve">Direcția pentru drepturile copilului sect. Râșcani </t>
  </si>
  <si>
    <t>Biblioteca municipală "I. Creangă"</t>
  </si>
  <si>
    <t>Biblioteca municipală "B.P. Hașdeu"</t>
  </si>
  <si>
    <t>Centrul Național de resurse "Neovita"</t>
  </si>
  <si>
    <t>Proiecte, granturi;
Parteneriatele cu agenţii economici;
Sprijinul comitetului părintesc;
Posibilităţi de implicare a elevilor şi părinţilor în activităţi de întreţinere a şcolii;
Descentralizarea învăţământului.</t>
  </si>
  <si>
    <t xml:space="preserve"> * Interesul scăzut al părinţilor în procesul educaţional; 
 * Diagnostica elevilor este efectuată în mod unilateral; sunt investigate numai cunoştinţele; 
 * Prioritatea pentru majoritatea elevilor sunt notele, nu cunoştinţele; 
 * Lipseşte formarea corespunzătoare a cadrelor didactice pentru punerea în aplicare a abordării bazate pe competenţe în procesul educaţional;
* Nu se lucrează sistematic pentru dezvoltarea abilităţilor intelectuale ale elevilor cu posibilităţi reduse;
* Lipsesc condiţiile necesare pentru introducerea pe scară largă a tehnologiilor informaţionale în predarea disciplinelor obligatorii conform cerinţelor curriculare.</t>
  </si>
  <si>
    <t> Dezvoltarea sistemelor de diagnosticare a succesul elevilor prin competenţe-cheie;                 Studierea caracteristicilor şi capacităţilor unei lecţii moderne în organizarea învăţării pe bază de proiecte; 
  Asigurarea introducerii sistematice în practică a tehnologiilor educaţionale, teoretic studiate în cadrul activităţii metodice a liceului;
  Iniţierea participării la pregătirea publicaţiilor şi articolelor în revistele  pedagogice, publicarea lucrărilor bazate pe săptămânile metodice şi propria experienţă pe site-ul liceului;
  Organizarea şi desfăşurarea orelor demonstrative în timpul săptămânilor  metodice; 
  Dezvoltarea orientării în carieră; 
  Creşterea capacităţii de stimulare morală şi materială pentru profesori.</t>
  </si>
  <si>
    <t xml:space="preserve"> Atitudinea formală a cadrelor didactice pentru a analiza propriilor activităţi;
 Lipsa motivaţiei pentru introducerea inovaţii la anumite profesori;
 Motivaţia pentru organizarea activităţii de cercetare din partea profesorilor este scăzută, unele inovaţii sunt reduse la acţiuni situaţionale sau acţiuni asupra modelului;
 Vârsta medie a cadrelor didactice - 49 de ani.
</t>
  </si>
  <si>
    <t> Deteriorarea statutului socio-economic al părinţilor elevilor;
 Fluxul contingentului elevilor în legătură cu plecarea părinţilor la muncă sau schimbarea locului de trai în alte state;
 Reducerea finanţării pentru punerea în aplicare a standardelor de educaţie ca urmare a reducerii numărului de elevi;
 Creşterea numărului familiilor defavorizate şi monoparentale, familiile cu risc.</t>
  </si>
  <si>
    <t> Dotarea insuficientă a sălilor de clasă cu facilităţi tehnice moderne;                                              
  Lipsa de atractivitate a carierei didactice. Criza economică - subfinanţarea cronică a sistemului de învăţământ.                                                                                                                                                                                                       Nivelul scăzut al realizărilor elevilor la concursurile naţionale;
 Lipsa echipamentelor de calcul în sălile de clasă;
 Lipsa materialelor didactice şi tehnologice, mobilierului şcolar, echipamente sportive;
 Nivelul scăzut de participare la proiecte inovatoare;
 Bază motivaţională scăzută pentru angajaţi;
 Finanţarea insuficientă.</t>
  </si>
  <si>
    <t>Cabinetul psihologului - 20 m.p</t>
  </si>
  <si>
    <t>CHIȘINĂU</t>
  </si>
  <si>
    <t>m. Chişinău</t>
  </si>
  <si>
    <t xml:space="preserve">Limba rusă </t>
  </si>
  <si>
    <t>022-54-42-60</t>
  </si>
  <si>
    <t>mun. Chişinău, str. A.Hajdeu, 72</t>
  </si>
  <si>
    <t xml:space="preserve">kirill.si.mefodii@gmail.com </t>
  </si>
  <si>
    <t>Public</t>
  </si>
  <si>
    <t>De zi</t>
  </si>
  <si>
    <t>Complexul Educațional Liceul- grădiniță "Kiril şi Metodii"</t>
  </si>
  <si>
    <t>Complexul Educașional</t>
  </si>
  <si>
    <t>Pentru un mod de viaţă sănătos. Prevenirea abuzului în rîndul elevilor. Şcoala prietenoasă copilului.</t>
  </si>
  <si>
    <t>Mese rotunde. Dispute. Pretentări ppt, video. Ateliere.</t>
  </si>
  <si>
    <t>Prevenirea abuzului în rîndul elevilor.</t>
  </si>
  <si>
    <t>Ore de menegment. Întîlniri cu elevii, părinţii, şedinţe comune.</t>
  </si>
  <si>
    <t>Colaborarea în vederea unei mai bune și eficiente informări ale comunității chișinăuiene</t>
  </si>
  <si>
    <t>Participarea la lansări de carte, întîlniri cu personalități notorii ale culturii românești din Republica Moldova.</t>
  </si>
  <si>
    <t>Prevenirea abuzului în rîndul elevilor. Şcoala prietenoasă copilului.</t>
  </si>
  <si>
    <t>Întîlniri cu elevii, părinţii, şedinţe comune, seminare.</t>
  </si>
  <si>
    <t>Îngrigitor de încăperi</t>
  </si>
  <si>
    <t>Paznic </t>
  </si>
  <si>
    <t>Măturător</t>
  </si>
  <si>
    <t>Muncitor pentru deservirea clădirii</t>
  </si>
  <si>
    <t xml:space="preserve">Calculator </t>
  </si>
  <si>
    <t>Laborant </t>
  </si>
  <si>
    <t>Secretară</t>
  </si>
  <si>
    <t>Asistenţă medicală</t>
  </si>
  <si>
    <t>Director adjunct pentru gospodărie</t>
  </si>
  <si>
    <t>Psiholog</t>
  </si>
  <si>
    <t>BC "Moldinconbank" SA</t>
  </si>
  <si>
    <t>Organizație</t>
  </si>
  <si>
    <t>Deservirea bancară a instituției. Deschiderea conturilor de card și emiterea cardurilor pentru angajații organizației. Colaborarea care pune accentul pe principiul de accesibilitate la costuri reduse a serviciilor bancare, de economisire și de minimizare a cheltuielilor curente.</t>
  </si>
  <si>
    <t>201</t>
  </si>
  <si>
    <t>211</t>
  </si>
  <si>
    <t>203</t>
  </si>
  <si>
    <t>52</t>
  </si>
  <si>
    <t>31</t>
  </si>
  <si>
    <t>21</t>
  </si>
  <si>
    <t>bine</t>
  </si>
  <si>
    <t>foarte bine</t>
  </si>
  <si>
    <t>7,27</t>
  </si>
  <si>
    <t>6,87</t>
  </si>
  <si>
    <t>6,96</t>
  </si>
  <si>
    <t>6,66</t>
  </si>
  <si>
    <t>Motivul plecării: din propria iniţiativă, expirarea  termenului  contractului   individual  de  muncă</t>
  </si>
  <si>
    <t>100%</t>
  </si>
  <si>
    <t>Conducător de cerc</t>
  </si>
  <si>
    <t>I - XII</t>
  </si>
  <si>
    <t>V - XII</t>
  </si>
  <si>
    <t>VI - XII</t>
  </si>
  <si>
    <t>VII - XII</t>
  </si>
  <si>
    <t>I - VIII</t>
  </si>
  <si>
    <t>V - VII</t>
  </si>
  <si>
    <t>V - IX</t>
  </si>
  <si>
    <t>I - IV</t>
  </si>
  <si>
    <t>9,80%</t>
  </si>
  <si>
    <t>7,84%</t>
  </si>
  <si>
    <t>27,45%</t>
  </si>
  <si>
    <t>5,88%</t>
  </si>
  <si>
    <t>Învățător GRP</t>
  </si>
  <si>
    <t>92,16%</t>
  </si>
  <si>
    <t>3,92%</t>
  </si>
  <si>
    <t>8,33%</t>
  </si>
  <si>
    <t>91,67%</t>
  </si>
  <si>
    <t>27,08%</t>
  </si>
  <si>
    <t>6,25%</t>
  </si>
  <si>
    <t>14,58%</t>
  </si>
  <si>
    <t>2,08</t>
  </si>
  <si>
    <t>2,17%</t>
  </si>
  <si>
    <t>21,74%</t>
  </si>
  <si>
    <t>19,56%</t>
  </si>
  <si>
    <t>21,75%</t>
  </si>
  <si>
    <t>54,35%</t>
  </si>
  <si>
    <t>0%</t>
  </si>
  <si>
    <t>78,26%</t>
  </si>
  <si>
    <t>13,04%</t>
  </si>
  <si>
    <t>8,70%</t>
  </si>
  <si>
    <t>23,91%</t>
  </si>
  <si>
    <t>17,39%</t>
  </si>
  <si>
    <t>15,21%</t>
  </si>
  <si>
    <t>43,49%</t>
  </si>
  <si>
    <t>Logoped</t>
  </si>
  <si>
    <t>Arhivist</t>
  </si>
  <si>
    <t>În a.ș. 2017-2018 și-au făcut studiile 246 elevi. Procentul școlarizării este de 100%. În a.ș. 2018-2019 și-au făcut studiile 261 elevi. Procentul școlarizării este de 100%. În a.ș. 2019-2020 și-au făcut studiile 253 elevi. Procentul școlarizării este de 100%.   Numărul elevilor în  această  treaptă rămîne aproximativ la acelaşi nivel în comparaţie cu anul de studii 2017 - 2018 şi  2018 - 2019.</t>
  </si>
  <si>
    <t>În a.ș. 2017-2018 și-au făcut studiile 106 elevi. Procentul școlarizării este de 100%. În a.ș. 2018-2019 și-au făcut studiile 94 elevi. Procentul școlarizării este de 100%. În a.ș. 2019-2020 și-au făcut studiile 101 elevi. Procentul școlarizării este de 100%.Numărul elevilor ciclului liceal rămâne aproximativ la acelaşi nivel în comparaţie cu anul de studii 2017 - 2018 şi  2018 - 2019.</t>
  </si>
  <si>
    <t>III</t>
  </si>
  <si>
    <t>Contigentul elevilor s-a mărit . Prevalează clasele cu un număr total de elevi  25-29.</t>
  </si>
  <si>
    <t xml:space="preserve">Educarea copilului de un membru al familiei, necesită o atenție deosebită. Administrația,  diriginții  de  clase  a  conlucrat  cu  familiile  elevilor/reprezentanții  lor  legali,  Direcția  pentru  Protecția  Drepturilor  Elevilor  sectorului  Rîșcani și  altor  sectoare,  organizațiile  nonguvernale.                                                                                                                                                  În complexul educațional toți acești elevi sunt monitorizați în permanență.Copiilor din familiile social-vulnerabile li se acordă o mare atenție și grijă, pe parcursul anului de studii ei sunt alimentați gratis de la bugetul de stat cu dejun și prânz .  </t>
  </si>
  <si>
    <t>79%</t>
  </si>
  <si>
    <t>Analizând situaţia rezultatelor la învăţătură la finele anului şcolar 2019-2020 e de menţionat că reușita constituie 99,2%. 0,80 % a nereușitei sunt înregistrate în clasele gimnaziale (4) și cele  liceale (1), ce urmează de a fi lichidate în termenii stabiliţi de Consiliul Profesoral, în semestrul I anului școlar 2020-2021. Cauzele nereușitei sunt absentarea de la ore și pregătirea nesistematică pentru ore, au dus la prezența elevilor cu situația școlară neîncheiată a unor elevi. Elevii claselor I-îi, II-a şi III-a IV -a sunt apreciați în baza descriptorilor (252 elevi).</t>
  </si>
  <si>
    <r>
      <t>Î</t>
    </r>
    <r>
      <rPr>
        <b/>
        <sz val="12"/>
        <color theme="6" tint="-0.499984740745262"/>
        <rFont val="Times New Roman"/>
        <family val="1"/>
        <charset val="204"/>
      </rPr>
      <t>n Complexul educațional Kiril și Metodii nu sunt elevi care nu au finalizat studiile gimnaziale.</t>
    </r>
  </si>
  <si>
    <t xml:space="preserve">Profesorii care au predat în aceste clase au calificarea necesară și au o pregătire profesională la nivel, unul este gu grad superior, ceilalți cu gradul 1. Elevi au demonstrat rezultate bune. Rezultatele şcolare bune obţinute la absolvirea învăţământului gimnazial demonstrează vădit importanţa nivelului de pregătire profesională a cadrelor didactice. Promovarea examenelor de absolvire a gimnaziului   - 100% </t>
  </si>
  <si>
    <t>Встреча с правозащитниками - "Защита прав потребителей"(11 классы)</t>
  </si>
  <si>
    <t>Встреча с адвокатом - "Как себя обезопасить в интернет пространстве" (9 классы)</t>
  </si>
  <si>
    <t>Встреча с представителем Инспектората полиции - "Правила дорожного движения (1 классы)</t>
  </si>
  <si>
    <t>Повседневная математика</t>
  </si>
  <si>
    <t>Образование для здоровья</t>
  </si>
  <si>
    <t>Культура добрососедства</t>
  </si>
  <si>
    <t>1в</t>
  </si>
  <si>
    <t>3б</t>
  </si>
  <si>
    <t>Воспитание через кино</t>
  </si>
  <si>
    <t>10, 11, 12</t>
  </si>
  <si>
    <t>Европейская интеграция</t>
  </si>
  <si>
    <t>Экологическое воспитание</t>
  </si>
  <si>
    <t>Химия и познание окружающего мира</t>
  </si>
  <si>
    <t>12а</t>
  </si>
  <si>
    <t>2а</t>
  </si>
  <si>
    <t>2б</t>
  </si>
  <si>
    <t>4а</t>
  </si>
  <si>
    <t>4б</t>
  </si>
  <si>
    <t>1а</t>
  </si>
  <si>
    <t>1б</t>
  </si>
  <si>
    <t>3а</t>
  </si>
  <si>
    <t xml:space="preserve">Занимательная математика </t>
  </si>
  <si>
    <t>5а</t>
  </si>
  <si>
    <t>5б</t>
  </si>
  <si>
    <t>6а</t>
  </si>
  <si>
    <t>6б</t>
  </si>
  <si>
    <t>7а</t>
  </si>
  <si>
    <t>7б</t>
  </si>
  <si>
    <t>8а</t>
  </si>
  <si>
    <t>8б</t>
  </si>
  <si>
    <t>9а</t>
  </si>
  <si>
    <t>9б</t>
  </si>
  <si>
    <t>10 а</t>
  </si>
  <si>
    <t>10б</t>
  </si>
  <si>
    <t>11а</t>
  </si>
  <si>
    <t>11б</t>
  </si>
  <si>
    <t>12б</t>
  </si>
  <si>
    <t>remunerarea muncii angajaților conform statelor</t>
  </si>
  <si>
    <t>energie electircă</t>
  </si>
  <si>
    <t>energie termică</t>
  </si>
  <si>
    <t>apa și canalizare</t>
  </si>
  <si>
    <t>servicii de reparații curente</t>
  </si>
  <si>
    <t>servicii de telecomunicații</t>
  </si>
  <si>
    <t>servicii informaționale</t>
  </si>
  <si>
    <t>contribuții de asigurări sociale de stat obligator</t>
  </si>
  <si>
    <t>252+44</t>
  </si>
  <si>
    <t xml:space="preserve">CE Kiril și Metodii este în gestiunea DETS, sectorul Rîșcani.                                                                                                                                                                                                                                                                                                        Bugetul aprobat a fost executat.Bugetul planificat pentru anul de studii 2019-2020 a fost rațional distribuit astfel încât să poatâ acoperi cheltuielile și cerinţele prioritare ale instituţiei.                                                                                                                                                                                                                                                                                                                                                                3.2 Micul dejun, din surse bugetare:  Clasele a I-a – a IV-a – 252 elevi (9 clase). Clasele a V-a – a IX-a – 44 elevi
Prînzul din surse bugetare: 47 elevi (I-IV) - 20% din nr. elevilor care frecventează grupele cu regim prelungit.  </t>
  </si>
  <si>
    <t>Agenţii economici nu sunt interesaţi de sponsorizarea CE. Baza materială şi tehnică nu este la nivelul necesar.  Cantitatea bunurilor materiale, repartizate pe conturile de bază nu este suficientă.</t>
  </si>
  <si>
    <t xml:space="preserve">* Creşterea prestigiului Complexului educațional în comunitate;                                                                                     * Participarea activă a elevilor în diferite proiecte de învăţămînt;                                               *Dezvoltarea sistemului de activităţi educative;                                               
* Funcţionarea bibliotecii şi a sălii de lectură;
* Existenţa unui sistem în activitatea metodică din CE;
* Posibilitatea elevilor de a frecventa cercuri şcolare;
* Performanţe deosebite la concursurile şi olimpiadele şcolare; 
* Personal didactic calificat – învăţători şi profesori bine pregătiţi; 
* Bază materială cu posibilităţi de optimizare;
* Dorinţa de perfecţionare şi formare continuă a cadrelor didactice;
* Climat psihologic favorabil;
* Sistemul de control managerial intern.                                                                                      *Рarticiparea activă a cadrelor didactice în diferite activităţi de instruire care sporesc abilităţile lor profesionale;
* Nivel înalt de atestare a cadrelor didactice ale liceului.                                           </t>
  </si>
  <si>
    <t xml:space="preserve"> Planificarea bugetară eficientă; 
 Atragerea investitorilor;
 Introducerea tehnologiilor inovatoare de dezvoltare de formare; 
 Stabilirea sistemului partenerilor sociali faţă de nevoile satisfăcătoare a populaţiei în domeniul serviciilor educaţionale; 
 Creşterea educaţiei pedagogice a părinţilor (școală pentru părinţi); 
 Implicarea părinţilor în activităţile CE; 
  Creşterea eficienţei muncii cu copiii dotaţi şi talentaţi cu implicarea partenerilor sociali; 
  Certificarea cu succes a personalului didactic şi de conducere la un grad mai înalt; 
  Participarea cu succes a cadrelor didactice şi a elevilor în competiţii la nivel municipal. </t>
  </si>
  <si>
    <t> Formarea cadrelor didactice cu un înalt nivel de profesionalism şi creativitate;
 Lucrul cu partenerii sociali în organizarea activităţi educaţionale şi extraşcolare ale elevilor;
 Climatul psihologic favorabil în echipă;
 O atitudine pozitivă a părinţilor faţă de CE, profesori;
 Construirea sistemului de lucru cu copiii supradotaţi şi talentaţi;
 Nivelurile ridicate de coeziune şi eficienţă colectivă.</t>
  </si>
  <si>
    <t>50 lei</t>
  </si>
  <si>
    <t>registrat 22.11.2019</t>
  </si>
  <si>
    <t>În Complexul educațional există suficiente cabinete pentru desfășurarea lecțiilor și activităților curriculare. Grupurile sanitare sunt suficiente pentru numărul de elevi. Chiuvetele de apă sunt dotate cu material dezinfectant. Biblioteca instituției dispune de fondul necesar de manuale pentru elevii CE, de fond de literatură artistică  solicitată de curriculum școlar.   Toate cabinetele  dispun de o bază didactico - materială. Instituţia dispune de terene de sport;  cabinet metodic;  cabinet medical, sală festivă. Sălile de clase sunt iluminate,  normele de igienă corespunzătoare, reţea de calculatoare conectate la internet; 2 săli de sport; reamenajarea bibliotecii şcolare.</t>
  </si>
  <si>
    <t xml:space="preserve"> Fonduri limitate de la bugetul local pentru investiţii şi dotări;
Degradarea spaţiilor şcolare datorită fondurilor băneşti limitate, alocate pentru întreţinerea şcolii;
Diminuarea numărului de elevi datorită scăderii populaţiei şcolare.
</t>
  </si>
  <si>
    <t>2.1.7, 2.1.10, 2.2.11 2.2.12, 2.3.7, 2.3.8, 2.3.9, 2.1.8, 2.3.10, 2.1.9, 2.2.10</t>
  </si>
  <si>
    <t>4.1.10, 4.2.8, 4.2.9, 4.2.11, 4.2.12., 4.2.7, 4.3.6, 4.3.7, 4.1.11, 4.2.10.</t>
  </si>
  <si>
    <r>
      <t xml:space="preserve"> A</t>
    </r>
    <r>
      <rPr>
        <b/>
        <sz val="12"/>
        <color theme="6" tint="-0.499984740745262"/>
        <rFont val="Times New Roman"/>
        <family val="1"/>
        <charset val="204"/>
      </rPr>
      <t xml:space="preserve">dministraţia instituţiei de învăţământ deţine documentaţia tehnică, sanitaro-igienică şi medicală, prin care se atestă pregătirea şcolii pentru desfăşurarea procesului educaţional; Instituţia de învăţământ colaborează cu autoritatea publică locală,  pentru asigurarea securităţii şi siguranţei elevilor; Administraţia instituţiei de învăţământ asigură siguranţa tuturor elevilor pe toată durata programului şcolar şi la toate activităţile şcolare şi extraşcolare realizate; 
Participare democratică:  este realizat la un nivel  înalt; Copiii participă la procesul decizional referitor la toate aspectele vieții școlare prin chestionarea  elevilor.  Consiliul elevilor este activ și participă în procesul de luare a deciziilor ce vizează aspectele vieții școlare.   Incluziune educațională: administrația instituției de învățământ creează structuri, mecanisme și proceduri de sprijin pentru procesul de înmatriculare și incluziune școlară a tuturor copiilor.                                                                Eficiență educațională: Planurile de lucru a complexului cuprind programe și activități de formare continuă a cadrelor didactice. </t>
    </r>
  </si>
  <si>
    <t>Asociația Obștești "Chiril și Mefodiu"</t>
  </si>
  <si>
    <t>0/1</t>
  </si>
  <si>
    <t>1/0</t>
  </si>
  <si>
    <t>1/1</t>
  </si>
  <si>
    <t>2/1</t>
  </si>
  <si>
    <t>2/0</t>
  </si>
  <si>
    <t>6/1</t>
  </si>
  <si>
    <t>11/2</t>
  </si>
  <si>
    <t>3/0</t>
  </si>
  <si>
    <t>2/2</t>
  </si>
  <si>
    <t>5/1</t>
  </si>
  <si>
    <t>6/2</t>
  </si>
  <si>
    <t>16/5</t>
  </si>
  <si>
    <t>1. Dezvoltarea marketingului educaţional pentru a promova imaginea instituţiei.
• Îmbunătăţirea site-ului  liceului pentru promovarea tradiţiilor instituţiei, domeniilor prioritare ale rezultatelor elevilor, experienţei în domeniul educaţiei incluzive, etc.
• Extinderea serviciilor educaţionale.
2. Îmbunătăţirea abilităţilor profesionale şi personale ale personalului de conducere pentru a asigura un management al calităţii.
• Instruirea managerilor în domeniul managementului în educaţie, inclusiv educaţia incluzivă, managementul finanţelor.
• Participarea la seminarele municipale şi internaţionale.
3. Modernizarea şi dezvoltarea bazei materiale a instituţiei pentru a asigura o educaţie de calitate.
• Elaborarea şi aprobarea planului de trecere la autofinanţarea instituţiei.
• Elaborarea proiectului de  buget pentru atragerea resurselor suplimentare.
* venituri din arenda încăperilor;
* contracte pentru prestarea serviciilor;
* sponsorizarea;
* participarea în proiecte, etc.
• Achiziţionarea echipamentelor moderne, mobilierului  şcolar şi echipamente pentru elevii cu abilităţi motorii limitate.
• Echiparea sălii multimedia.
• Asigurarea unui mediu de învăţare interactivă pentru copiii invalizi şi copiii cu probleme de sănătate.</t>
  </si>
  <si>
    <t>Pe  parcursul  ultimilor trei  ani  de  studii  ponderea  personalului  calificat  a  constituit  97,83%. Numărul de profesori care obțin grad este în creștere cu fiecare an.  Numărul  cadrelor  didactice   deținători  ai   gradului  doi  este  cel  mai  mare   pentru  ultimii   trei   ani,  ca  rezultat  al  activității   cadrelor  didactice  la  acest  capitol.</t>
  </si>
  <si>
    <r>
      <t xml:space="preserve"> </t>
    </r>
    <r>
      <rPr>
        <b/>
        <sz val="12"/>
        <color theme="6" tint="-0.499984740745262"/>
        <rFont val="Times New Roman"/>
        <family val="1"/>
        <charset val="204"/>
      </rPr>
      <t>În a.ș. 2017-2018 și-au făcut studiile 214 elevi. Procentul școlarizării este de 100%. În a.ș. 2018-2019 și-au făcut studiile 211 elevi. Procentul școlarizării este de 100%. În a.ș. 2019-2020 și-au făcut studiile 252 elevi. Procentul școlarizării este de 100%.  Numărul  elevilor  în  această  treaptă este  cel  mai  mare   pentru  perioada  ultimilor  trei   ani   de  studii.  În a.ș. 2019-2020 numărul elevilor ciclului primar mai mult în comparaţie cu anii de studii 2017 - 2018 şi  2018- 2019, pentru că Clasa 1 a fost trei.</t>
    </r>
  </si>
  <si>
    <t>Absențele vin din motiv de neglijare a părinţilor care n-au luat măsuri corecte la timp  cu elevii. În scopul prevenirii abandonului școlar, creării condiţiilor pentru studii în dependență de necesitățile educaționale ale copiilor s-au întreprins și se întreprind în continuare de către echipa managerială a CE toate măsurile necesare pentru diminuarea absenteismului. În cadrul controalelor, investigațiilor realizate la acest capitol, s-au identificat următoarele probleme care au dus la absenteism: - conflictele dintre părinţi și dezorganizarea unor familii; - indiferenţa unor părinți față de situația școlară a copiilor; - lipsa de supraveghere din partea părinților (aceștia fiind plecați peste hotare sau își rezolvă problemele personale în favoarea lor); - motivaţie școlară scăzută; - lipsă de interes;  - oboseală; - abilități sociale reduse, pasivitate; - supraîncărcarea școlară.</t>
  </si>
  <si>
    <t xml:space="preserve">Copii neșcolarizași nu sunt, fapt care se datorează activităților eficiente cu părinții. </t>
  </si>
  <si>
    <t>În a.ș. 2019-2020 este un caz de abandonul școlar din treapta gimnazială. Administraţia al CE ia toate măsurile pentru implicarea copilului în proces educaţional.</t>
  </si>
  <si>
    <t>Республиканский шахматный турнир (ОК-платформа)</t>
  </si>
  <si>
    <t xml:space="preserve">*   În anul şcolar 2019-2020 Liceul teoretic "Kiril şi Metodii"a fost reorganizat în Complexul educaţional   Liceul-grădiniţă " Kiril şi Metodii", cu o nouă subdiviziunea structurală-Grădiniţă "Znaica".                                                                                                                                                                                                                                                                                                                                                                                                                                                      *Relaţii de parteneriat cu organele administrative locale.                                                                                                                                                                                                                                                                                                                                                        *Crearea unui anturaj prietenos, binevoitor pentru comunicarea cu părinţii.                                                                                                                                                                                                                                                                                                                    * Activităţi efectuate cu scopul întăririi şi îmbunătăţirii sănătăţii elevilor în cadrul СE.                                                                                                                                                                                                                                                                                                   * Ridicarea motivării pedagogilor pentru întroducerea în activitatea sa noilor tehnologii de învăţare şi educaţie  întru dezvoltarea eficace a CE.                                                                                                                                               * Promovarea și favorizarea relaţiilor de parteneriat cu comunitatea locală şi educaţională.                                                                                                                                                                                                                                                                                                             * Încadrarea cativă a cadrelor didactice şi manageriale în formarea continuă la nivel local și național.                                                                                                                                                                                                                                       * Realizarea programelor educative, şcolare și extraşcolare pentru prevenirea şi reducerea fenomenelor antisociale, abandon şi eşec şcolar, absenteism, violență, abuz, agresivitate.                                                                                                                                                                                       * Îmbunătăţirea calităţii actului de predare-învăţare.                                                                                                                                                                                                                                                                                                                           * Asigurarea condiţiilor de implementare a curriculumului modernizat pe formarea competenţelor elevilor la toate treptele de școlaritate.                                                                                                                                                                               * Susţinerea copiilor aflaţi în dificultate.                                                                                                                                                                                                                                                                                                                                                                                                                 * Organizarea şi desfăşurarea concursurilor de evaluare a cunoştinţelor, priceperilor, deprinderilor elevilor la disciplinele școlare și activităţile extradidactice din liceu, sector, municipiu prin prisma cerinţelor învăţămîntului formativ-dezvoltativ.                                                                                                                                                                                                                                                                                                                                                                                                        * Restructurarea optimală a managmentul financiar pentru asigurarea reformei de descentralizare; corelarea programelor de gestionare a finanţelor.                                                                                                                                       </t>
  </si>
  <si>
    <t>Consiliul municipal Chișinău</t>
  </si>
</sst>
</file>

<file path=xl/styles.xml><?xml version="1.0" encoding="utf-8"?>
<styleSheet xmlns="http://schemas.openxmlformats.org/spreadsheetml/2006/main">
  <numFmts count="2">
    <numFmt numFmtId="164" formatCode="0.0"/>
    <numFmt numFmtId="165" formatCode="0.0%"/>
  </numFmts>
  <fonts count="94">
    <font>
      <sz val="11"/>
      <color theme="1"/>
      <name val="Calibri"/>
      <family val="2"/>
      <charset val="204"/>
      <scheme val="minor"/>
    </font>
    <font>
      <sz val="11"/>
      <color theme="1"/>
      <name val="Calibri"/>
      <family val="2"/>
      <scheme val="minor"/>
    </font>
    <font>
      <sz val="11"/>
      <color theme="1"/>
      <name val="Calibri"/>
      <family val="2"/>
      <charset val="204"/>
      <scheme val="minor"/>
    </font>
    <font>
      <sz val="11"/>
      <color theme="0"/>
      <name val="Calibri"/>
      <family val="2"/>
      <charset val="204"/>
      <scheme val="minor"/>
    </font>
    <font>
      <b/>
      <sz val="11"/>
      <color theme="1"/>
      <name val="Times New Roman"/>
      <family val="1"/>
      <charset val="204"/>
    </font>
    <font>
      <i/>
      <sz val="11"/>
      <color theme="1"/>
      <name val="Calibri"/>
      <family val="2"/>
      <charset val="204"/>
      <scheme val="minor"/>
    </font>
    <font>
      <b/>
      <i/>
      <sz val="14"/>
      <color theme="1"/>
      <name val="Times New Roman"/>
      <family val="1"/>
      <charset val="204"/>
    </font>
    <font>
      <b/>
      <sz val="14"/>
      <color theme="1"/>
      <name val="Times New Roman"/>
      <family val="1"/>
      <charset val="204"/>
    </font>
    <font>
      <b/>
      <sz val="11"/>
      <color indexed="8"/>
      <name val="Times New Roman"/>
      <family val="1"/>
      <charset val="204"/>
    </font>
    <font>
      <sz val="9"/>
      <color indexed="8"/>
      <name val="Calibri"/>
      <family val="2"/>
    </font>
    <font>
      <b/>
      <sz val="11"/>
      <color rgb="FF00B050"/>
      <name val="Calibri"/>
      <family val="2"/>
      <charset val="204"/>
      <scheme val="minor"/>
    </font>
    <font>
      <b/>
      <i/>
      <sz val="11"/>
      <color theme="1"/>
      <name val="Times New Roman"/>
      <family val="1"/>
      <charset val="204"/>
    </font>
    <font>
      <sz val="11"/>
      <color theme="1"/>
      <name val="Times New Roman"/>
      <family val="1"/>
      <charset val="204"/>
    </font>
    <font>
      <b/>
      <i/>
      <sz val="11"/>
      <color theme="1"/>
      <name val="Calibri"/>
      <family val="2"/>
      <charset val="204"/>
      <scheme val="minor"/>
    </font>
    <font>
      <i/>
      <sz val="11"/>
      <color rgb="FF0070C0"/>
      <name val="Calibri"/>
      <family val="2"/>
      <charset val="204"/>
      <scheme val="minor"/>
    </font>
    <font>
      <i/>
      <sz val="11"/>
      <color theme="1"/>
      <name val="Calibri"/>
      <family val="2"/>
      <charset val="204"/>
    </font>
    <font>
      <b/>
      <sz val="11"/>
      <color theme="1"/>
      <name val="Calibri"/>
      <family val="2"/>
      <charset val="204"/>
      <scheme val="minor"/>
    </font>
    <font>
      <b/>
      <sz val="11"/>
      <color theme="7" tint="-0.499984740745262"/>
      <name val="Times New Roman"/>
      <family val="1"/>
      <charset val="204"/>
    </font>
    <font>
      <b/>
      <sz val="11"/>
      <color theme="7" tint="-0.499984740745262"/>
      <name val="Calibri"/>
      <family val="2"/>
      <charset val="204"/>
      <scheme val="minor"/>
    </font>
    <font>
      <sz val="11"/>
      <color theme="7" tint="-0.499984740745262"/>
      <name val="Calibri"/>
      <family val="2"/>
      <charset val="204"/>
      <scheme val="minor"/>
    </font>
    <font>
      <sz val="11"/>
      <color theme="7" tint="-0.499984740745262"/>
      <name val="Times New Roman"/>
      <family val="1"/>
    </font>
    <font>
      <b/>
      <sz val="11"/>
      <color theme="7" tint="-0.499984740745262"/>
      <name val="Times New Roman"/>
      <family val="1"/>
    </font>
    <font>
      <b/>
      <sz val="10"/>
      <color theme="7" tint="-0.499984740745262"/>
      <name val="Times New Roman"/>
      <family val="1"/>
    </font>
    <font>
      <i/>
      <sz val="11"/>
      <color theme="7" tint="-0.499984740745262"/>
      <name val="Calibri"/>
      <family val="2"/>
      <charset val="204"/>
      <scheme val="minor"/>
    </font>
    <font>
      <b/>
      <sz val="10"/>
      <color theme="7" tint="-0.499984740745262"/>
      <name val="Times New Roman"/>
      <family val="1"/>
      <charset val="204"/>
    </font>
    <font>
      <b/>
      <i/>
      <sz val="11"/>
      <color theme="7" tint="-0.499984740745262"/>
      <name val="Times New Roman"/>
      <family val="1"/>
      <charset val="204"/>
    </font>
    <font>
      <b/>
      <sz val="14"/>
      <color theme="7" tint="-0.499984740745262"/>
      <name val="Calibri"/>
      <family val="2"/>
      <charset val="204"/>
      <scheme val="minor"/>
    </font>
    <font>
      <sz val="14"/>
      <color theme="1"/>
      <name val="Calibri"/>
      <family val="2"/>
      <charset val="204"/>
      <scheme val="minor"/>
    </font>
    <font>
      <i/>
      <sz val="14"/>
      <color theme="1"/>
      <name val="Calibri"/>
      <family val="2"/>
      <scheme val="minor"/>
    </font>
    <font>
      <b/>
      <sz val="11"/>
      <color rgb="FF660066"/>
      <name val="Times New Roman"/>
      <family val="1"/>
    </font>
    <font>
      <b/>
      <i/>
      <sz val="14"/>
      <color rgb="FF660066"/>
      <name val="Times New Roman"/>
      <family val="1"/>
      <charset val="204"/>
    </font>
    <font>
      <b/>
      <sz val="11"/>
      <color rgb="FF660066"/>
      <name val="Times New Roman"/>
      <family val="1"/>
      <charset val="204"/>
    </font>
    <font>
      <sz val="11"/>
      <color rgb="FF660066"/>
      <name val="Calibri"/>
      <family val="2"/>
    </font>
    <font>
      <b/>
      <i/>
      <sz val="12"/>
      <color rgb="FF660066"/>
      <name val="Times New Roman"/>
      <family val="1"/>
      <charset val="204"/>
    </font>
    <font>
      <b/>
      <i/>
      <sz val="12"/>
      <color theme="7" tint="-0.499984740745262"/>
      <name val="Times New Roman"/>
      <family val="1"/>
      <charset val="204"/>
    </font>
    <font>
      <b/>
      <i/>
      <sz val="14"/>
      <color theme="7" tint="-0.499984740745262"/>
      <name val="Times New Roman"/>
      <family val="1"/>
      <charset val="204"/>
    </font>
    <font>
      <sz val="12"/>
      <color theme="1"/>
      <name val="Calibri"/>
      <family val="2"/>
      <charset val="204"/>
      <scheme val="minor"/>
    </font>
    <font>
      <b/>
      <sz val="14"/>
      <color rgb="FF660066"/>
      <name val="Times New Roman"/>
      <family val="1"/>
      <charset val="204"/>
    </font>
    <font>
      <b/>
      <sz val="12"/>
      <color rgb="FF660066"/>
      <name val="Times New Roman"/>
      <family val="1"/>
      <charset val="204"/>
    </font>
    <font>
      <b/>
      <sz val="14"/>
      <color rgb="FFFF0000"/>
      <name val="Calibri"/>
      <family val="2"/>
      <scheme val="minor"/>
    </font>
    <font>
      <b/>
      <i/>
      <sz val="14"/>
      <color rgb="FFFF0000"/>
      <name val="Calibri"/>
      <family val="2"/>
      <scheme val="minor"/>
    </font>
    <font>
      <sz val="11"/>
      <color rgb="FFFF0000"/>
      <name val="Calibri"/>
      <family val="2"/>
      <charset val="204"/>
      <scheme val="minor"/>
    </font>
    <font>
      <sz val="11"/>
      <color theme="0"/>
      <name val="Calibri"/>
      <family val="2"/>
      <scheme val="minor"/>
    </font>
    <font>
      <b/>
      <sz val="28"/>
      <color theme="0"/>
      <name val="Times New Roman"/>
      <family val="1"/>
    </font>
    <font>
      <b/>
      <sz val="16"/>
      <color theme="0"/>
      <name val="Times New Roman"/>
      <family val="1"/>
    </font>
    <font>
      <b/>
      <sz val="20"/>
      <color rgb="FF006600"/>
      <name val="Times New Roman"/>
      <family val="1"/>
    </font>
    <font>
      <b/>
      <sz val="11"/>
      <color theme="6" tint="-0.499984740745262"/>
      <name val="Times New Roman"/>
      <family val="1"/>
      <charset val="204"/>
    </font>
    <font>
      <b/>
      <i/>
      <sz val="14"/>
      <color rgb="FF006600"/>
      <name val="Times New Roman"/>
      <family val="1"/>
      <charset val="204"/>
    </font>
    <font>
      <b/>
      <sz val="11"/>
      <color rgb="FF006600"/>
      <name val="Times New Roman"/>
      <family val="1"/>
      <charset val="204"/>
    </font>
    <font>
      <b/>
      <sz val="11"/>
      <color theme="6" tint="-0.499984740745262"/>
      <name val="Times New Roman"/>
      <family val="1"/>
    </font>
    <font>
      <b/>
      <sz val="10"/>
      <color theme="6" tint="-0.499984740745262"/>
      <name val="Times New Roman"/>
      <family val="1"/>
    </font>
    <font>
      <b/>
      <sz val="11"/>
      <color rgb="FF006600"/>
      <name val="Times New Roman"/>
      <family val="1"/>
    </font>
    <font>
      <b/>
      <sz val="10"/>
      <color rgb="FF006600"/>
      <name val="Times New Roman"/>
      <family val="1"/>
    </font>
    <font>
      <b/>
      <sz val="10"/>
      <color rgb="FF006600"/>
      <name val="Times New Roman"/>
      <family val="1"/>
      <charset val="204"/>
    </font>
    <font>
      <b/>
      <i/>
      <sz val="11"/>
      <color rgb="FF006600"/>
      <name val="Times New Roman"/>
      <family val="1"/>
      <charset val="204"/>
    </font>
    <font>
      <b/>
      <sz val="20"/>
      <color rgb="FF006600"/>
      <name val="Times New Roman"/>
      <family val="1"/>
      <charset val="204"/>
    </font>
    <font>
      <sz val="11"/>
      <color rgb="FF006600"/>
      <name val="Calibri"/>
      <family val="2"/>
      <charset val="204"/>
      <scheme val="minor"/>
    </font>
    <font>
      <b/>
      <i/>
      <sz val="20"/>
      <color rgb="FF006600"/>
      <name val="Times New Roman"/>
      <family val="1"/>
      <charset val="204"/>
    </font>
    <font>
      <b/>
      <i/>
      <sz val="12"/>
      <color rgb="FF006600"/>
      <name val="Times New Roman"/>
      <family val="1"/>
      <charset val="204"/>
    </font>
    <font>
      <sz val="11"/>
      <color rgb="FF006600"/>
      <name val="Times New Roman"/>
      <family val="1"/>
      <charset val="204"/>
    </font>
    <font>
      <b/>
      <sz val="10"/>
      <color theme="6" tint="-0.499984740745262"/>
      <name val="Times New Roman"/>
      <family val="1"/>
      <charset val="204"/>
    </font>
    <font>
      <sz val="11"/>
      <color theme="6" tint="-0.499984740745262"/>
      <name val="Calibri"/>
      <family val="2"/>
      <charset val="204"/>
      <scheme val="minor"/>
    </font>
    <font>
      <b/>
      <sz val="9"/>
      <color rgb="FF006600"/>
      <name val="Times New Roman"/>
      <family val="1"/>
      <charset val="204"/>
    </font>
    <font>
      <sz val="11"/>
      <color theme="6" tint="-0.499984740745262"/>
      <name val="Times New Roman"/>
      <family val="1"/>
    </font>
    <font>
      <b/>
      <sz val="11"/>
      <color theme="6" tint="-0.499984740745262"/>
      <name val="Calibri"/>
      <family val="2"/>
      <scheme val="minor"/>
    </font>
    <font>
      <sz val="11"/>
      <color theme="6" tint="-0.499984740745262"/>
      <name val="Calibri"/>
      <family val="2"/>
      <scheme val="minor"/>
    </font>
    <font>
      <sz val="11"/>
      <color theme="6" tint="-0.499984740745262"/>
      <name val="Times New Roman"/>
      <family val="1"/>
      <charset val="204"/>
    </font>
    <font>
      <i/>
      <sz val="11"/>
      <color theme="6" tint="-0.499984740745262"/>
      <name val="Times New Roman"/>
      <family val="1"/>
    </font>
    <font>
      <b/>
      <sz val="11"/>
      <color theme="6" tint="-0.499984740745262"/>
      <name val="Calibri"/>
      <family val="2"/>
      <charset val="204"/>
      <scheme val="minor"/>
    </font>
    <font>
      <b/>
      <sz val="14"/>
      <color rgb="FF006600"/>
      <name val="Calibri"/>
      <family val="2"/>
      <charset val="204"/>
    </font>
    <font>
      <b/>
      <i/>
      <sz val="14"/>
      <color rgb="FF006600"/>
      <name val="Calibri"/>
      <family val="2"/>
      <charset val="204"/>
    </font>
    <font>
      <i/>
      <sz val="12"/>
      <color rgb="FF006600"/>
      <name val="Calibri"/>
      <family val="2"/>
      <charset val="204"/>
      <scheme val="minor"/>
    </font>
    <font>
      <u/>
      <sz val="11"/>
      <color theme="6" tint="-0.499984740745262"/>
      <name val="Times New Roman"/>
      <family val="1"/>
    </font>
    <font>
      <b/>
      <i/>
      <sz val="11"/>
      <color theme="6" tint="-0.499984740745262"/>
      <name val="Times New Roman"/>
      <family val="1"/>
    </font>
    <font>
      <b/>
      <i/>
      <sz val="11"/>
      <color rgb="FF006600"/>
      <name val="Times New Roman"/>
      <family val="1"/>
    </font>
    <font>
      <b/>
      <sz val="10"/>
      <color rgb="FF006600"/>
      <name val="Calibri"/>
      <family val="2"/>
      <charset val="204"/>
    </font>
    <font>
      <b/>
      <i/>
      <u/>
      <sz val="11"/>
      <color rgb="FF006600"/>
      <name val="Times New Roman"/>
      <family val="1"/>
    </font>
    <font>
      <b/>
      <sz val="14"/>
      <color rgb="FF006600"/>
      <name val="Times New Roman"/>
      <family val="1"/>
    </font>
    <font>
      <b/>
      <sz val="11"/>
      <color rgb="FFFF0000"/>
      <name val="Times New Roman"/>
      <family val="1"/>
      <charset val="204"/>
    </font>
    <font>
      <b/>
      <i/>
      <sz val="11"/>
      <color theme="6" tint="-0.499984740745262"/>
      <name val="Calibri"/>
      <family val="2"/>
      <scheme val="minor"/>
    </font>
    <font>
      <b/>
      <sz val="11"/>
      <color rgb="FF006600"/>
      <name val="Calibri"/>
      <family val="2"/>
      <scheme val="minor"/>
    </font>
    <font>
      <b/>
      <sz val="9"/>
      <color rgb="FFFF0000"/>
      <name val="Times New Roman"/>
      <family val="1"/>
      <charset val="204"/>
    </font>
    <font>
      <sz val="11"/>
      <color rgb="FFFF0000"/>
      <name val="Times New Roman"/>
      <family val="1"/>
      <charset val="204"/>
    </font>
    <font>
      <b/>
      <u/>
      <sz val="11"/>
      <color theme="6" tint="-0.499984740745262"/>
      <name val="Times New Roman"/>
      <family val="1"/>
    </font>
    <font>
      <b/>
      <sz val="9"/>
      <color rgb="FF006600"/>
      <name val="Times New Roman"/>
      <family val="1"/>
    </font>
    <font>
      <sz val="12"/>
      <color rgb="FFFF0000"/>
      <name val="Calibri"/>
      <family val="2"/>
      <charset val="204"/>
      <scheme val="minor"/>
    </font>
    <font>
      <sz val="11"/>
      <color theme="1"/>
      <name val="Times New Roman"/>
      <family val="1"/>
    </font>
    <font>
      <u/>
      <sz val="11"/>
      <color theme="10"/>
      <name val="Calibri"/>
      <family val="2"/>
      <charset val="204"/>
    </font>
    <font>
      <u/>
      <sz val="11"/>
      <color theme="6" tint="-0.499984740745262"/>
      <name val="Calibri"/>
      <family val="2"/>
      <charset val="204"/>
    </font>
    <font>
      <b/>
      <sz val="11"/>
      <color rgb="FFC00000"/>
      <name val="Times New Roman"/>
      <family val="1"/>
      <charset val="204"/>
    </font>
    <font>
      <b/>
      <sz val="11"/>
      <name val="Times New Roman"/>
      <family val="1"/>
      <charset val="204"/>
    </font>
    <font>
      <b/>
      <sz val="12"/>
      <color rgb="FFC00000"/>
      <name val="Times New Roman"/>
      <family val="1"/>
      <charset val="204"/>
    </font>
    <font>
      <b/>
      <sz val="12"/>
      <color theme="6" tint="-0.499984740745262"/>
      <name val="Times New Roman"/>
      <family val="1"/>
      <charset val="204"/>
    </font>
    <font>
      <b/>
      <sz val="12"/>
      <color theme="6" tint="-0.499984740745262"/>
      <name val="Times New Roman"/>
      <family val="1"/>
    </font>
  </fonts>
  <fills count="15">
    <fill>
      <patternFill patternType="none"/>
    </fill>
    <fill>
      <patternFill patternType="gray125"/>
    </fill>
    <fill>
      <patternFill patternType="solid">
        <fgColor theme="4" tint="0.79998168889431442"/>
        <bgColor indexed="65"/>
      </patternFill>
    </fill>
    <fill>
      <patternFill patternType="solid">
        <fgColor theme="8"/>
      </patternFill>
    </fill>
    <fill>
      <patternFill patternType="solid">
        <fgColor indexed="9"/>
        <bgColor indexed="64"/>
      </patternFill>
    </fill>
    <fill>
      <patternFill patternType="solid">
        <fgColor theme="5"/>
      </patternFill>
    </fill>
    <fill>
      <patternFill patternType="solid">
        <fgColor theme="6"/>
      </patternFill>
    </fill>
    <fill>
      <patternFill patternType="solid">
        <fgColor theme="6" tint="0.79998168889431442"/>
        <bgColor indexed="65"/>
      </patternFill>
    </fill>
    <fill>
      <patternFill patternType="solid">
        <fgColor theme="6" tint="0.39997558519241921"/>
        <bgColor indexed="65"/>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rgb="FFC00000"/>
        <bgColor indexed="64"/>
      </patternFill>
    </fill>
  </fills>
  <borders count="8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auto="1"/>
      </left>
      <right/>
      <top style="medium">
        <color auto="1"/>
      </top>
      <bottom/>
      <diagonal/>
    </border>
    <border>
      <left style="thin">
        <color indexed="64"/>
      </left>
      <right/>
      <top/>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hair">
        <color indexed="64"/>
      </left>
      <right style="thin">
        <color indexed="64"/>
      </right>
      <top/>
      <bottom style="hair">
        <color indexed="64"/>
      </bottom>
      <diagonal/>
    </border>
    <border>
      <left/>
      <right style="medium">
        <color indexed="64"/>
      </right>
      <top style="thin">
        <color indexed="64"/>
      </top>
      <bottom/>
      <diagonal/>
    </border>
  </borders>
  <cellStyleXfs count="9">
    <xf numFmtId="0" fontId="0" fillId="0" borderId="0"/>
    <xf numFmtId="0" fontId="2" fillId="2" borderId="0" applyNumberFormat="0" applyBorder="0" applyAlignment="0" applyProtection="0"/>
    <xf numFmtId="0" fontId="3" fillId="3" borderId="0" applyNumberFormat="0" applyBorder="0" applyAlignment="0" applyProtection="0"/>
    <xf numFmtId="9" fontId="2" fillId="0" borderId="0" applyFont="0" applyFill="0" applyBorder="0" applyAlignment="0" applyProtection="0"/>
    <xf numFmtId="0" fontId="42" fillId="5" borderId="0" applyNumberFormat="0" applyBorder="0" applyAlignment="0" applyProtection="0"/>
    <xf numFmtId="0" fontId="42" fillId="6" borderId="0" applyNumberFormat="0" applyBorder="0" applyAlignment="0" applyProtection="0"/>
    <xf numFmtId="0" fontId="1" fillId="7" borderId="0" applyNumberFormat="0" applyBorder="0" applyAlignment="0" applyProtection="0"/>
    <xf numFmtId="0" fontId="42" fillId="8" borderId="0" applyNumberFormat="0" applyBorder="0" applyAlignment="0" applyProtection="0"/>
    <xf numFmtId="0" fontId="87" fillId="0" borderId="0" applyNumberFormat="0" applyFill="0" applyBorder="0" applyAlignment="0" applyProtection="0">
      <alignment vertical="top"/>
      <protection locked="0"/>
    </xf>
  </cellStyleXfs>
  <cellXfs count="1473">
    <xf numFmtId="0" fontId="0" fillId="0" borderId="0" xfId="0"/>
    <xf numFmtId="0" fontId="7" fillId="0" borderId="0" xfId="0" applyFont="1" applyAlignment="1">
      <alignment horizontal="center" vertical="center"/>
    </xf>
    <xf numFmtId="0" fontId="6" fillId="0" borderId="0" xfId="0" applyFont="1" applyBorder="1" applyAlignment="1">
      <alignment horizontal="center" vertical="center"/>
    </xf>
    <xf numFmtId="0" fontId="7" fillId="0" borderId="0" xfId="0" applyFont="1" applyBorder="1" applyAlignment="1">
      <alignment horizontal="center" vertical="center"/>
    </xf>
    <xf numFmtId="0" fontId="6" fillId="0" borderId="0" xfId="0" applyFont="1" applyBorder="1" applyAlignment="1">
      <alignment horizontal="left" vertical="center"/>
    </xf>
    <xf numFmtId="0" fontId="0" fillId="0" borderId="0" xfId="0" applyFill="1" applyBorder="1"/>
    <xf numFmtId="14" fontId="8" fillId="0" borderId="0" xfId="0" applyNumberFormat="1" applyFont="1" applyFill="1" applyBorder="1"/>
    <xf numFmtId="0" fontId="9" fillId="0" borderId="0" xfId="0" applyFont="1" applyFill="1" applyBorder="1"/>
    <xf numFmtId="0" fontId="9" fillId="0" borderId="0" xfId="0" applyFont="1" applyBorder="1"/>
    <xf numFmtId="0" fontId="6" fillId="0" borderId="0" xfId="0" applyFont="1" applyAlignment="1">
      <alignment horizontal="left"/>
    </xf>
    <xf numFmtId="0" fontId="0" fillId="0" borderId="0" xfId="0" applyFill="1" applyBorder="1" applyAlignment="1">
      <alignment vertical="top" wrapText="1"/>
    </xf>
    <xf numFmtId="0" fontId="4" fillId="0" borderId="0" xfId="0" applyFont="1" applyFill="1" applyBorder="1" applyAlignment="1">
      <alignment vertical="center"/>
    </xf>
    <xf numFmtId="0" fontId="5" fillId="0" borderId="0" xfId="0" applyFont="1" applyBorder="1" applyAlignment="1">
      <alignment horizontal="left"/>
    </xf>
    <xf numFmtId="0" fontId="0" fillId="0" borderId="0" xfId="0" applyFill="1" applyBorder="1" applyAlignment="1">
      <alignment vertical="top"/>
    </xf>
    <xf numFmtId="0" fontId="5" fillId="0" borderId="0" xfId="0" applyFont="1" applyFill="1" applyBorder="1" applyAlignment="1">
      <alignment horizontal="center" vertical="top"/>
    </xf>
    <xf numFmtId="0" fontId="0" fillId="0" borderId="0" xfId="0" applyAlignment="1"/>
    <xf numFmtId="0" fontId="5" fillId="0" borderId="0" xfId="0" applyFont="1" applyAlignment="1">
      <alignment vertical="center"/>
    </xf>
    <xf numFmtId="0" fontId="0" fillId="0" borderId="0" xfId="0" applyBorder="1" applyAlignment="1">
      <alignment vertical="top" wrapText="1"/>
    </xf>
    <xf numFmtId="0" fontId="4" fillId="0" borderId="0" xfId="0" applyFont="1" applyBorder="1" applyAlignment="1">
      <alignment vertical="center" wrapText="1"/>
    </xf>
    <xf numFmtId="0" fontId="0" fillId="0" borderId="0" xfId="0" applyBorder="1" applyAlignment="1"/>
    <xf numFmtId="0" fontId="12" fillId="0" borderId="0" xfId="0" applyFont="1"/>
    <xf numFmtId="0" fontId="14" fillId="0" borderId="0" xfId="0" applyFont="1"/>
    <xf numFmtId="0" fontId="5" fillId="0" borderId="0" xfId="0" applyFont="1" applyBorder="1" applyAlignment="1">
      <alignment horizontal="center" vertical="center"/>
    </xf>
    <xf numFmtId="0" fontId="13" fillId="0" borderId="0" xfId="0" applyFont="1"/>
    <xf numFmtId="0" fontId="13" fillId="0" borderId="0" xfId="0" applyFont="1" applyAlignment="1">
      <alignment horizontal="center" wrapText="1"/>
    </xf>
    <xf numFmtId="0" fontId="0" fillId="0" borderId="0" xfId="0" applyFill="1" applyBorder="1" applyAlignment="1"/>
    <xf numFmtId="0" fontId="0" fillId="0" borderId="0" xfId="0" applyFill="1"/>
    <xf numFmtId="0" fontId="6" fillId="0" borderId="0" xfId="1" applyNumberFormat="1" applyFont="1" applyFill="1" applyBorder="1" applyAlignment="1">
      <alignment horizontal="center" vertical="center"/>
    </xf>
    <xf numFmtId="0" fontId="12" fillId="0" borderId="0" xfId="0" applyFont="1" applyFill="1"/>
    <xf numFmtId="0" fontId="0" fillId="0" borderId="0" xfId="0" applyFill="1" applyBorder="1" applyAlignment="1">
      <alignment horizontal="left" vertical="top"/>
    </xf>
    <xf numFmtId="0" fontId="11" fillId="0" borderId="0" xfId="0" applyFont="1" applyBorder="1" applyAlignment="1">
      <alignment horizontal="center" vertical="center"/>
    </xf>
    <xf numFmtId="0" fontId="11" fillId="0" borderId="0" xfId="0" applyFont="1" applyBorder="1" applyAlignment="1">
      <alignment horizontal="center" vertical="center" wrapText="1"/>
    </xf>
    <xf numFmtId="0" fontId="12" fillId="0" borderId="0" xfId="0" applyFont="1" applyBorder="1" applyAlignment="1">
      <alignment vertical="justify"/>
    </xf>
    <xf numFmtId="0" fontId="12" fillId="0" borderId="0" xfId="0" applyFont="1" applyBorder="1" applyAlignment="1">
      <alignment horizontal="left" vertical="justify"/>
    </xf>
    <xf numFmtId="0" fontId="12" fillId="0" borderId="0" xfId="0" applyFont="1" applyBorder="1" applyAlignment="1">
      <alignment vertical="justify" wrapText="1"/>
    </xf>
    <xf numFmtId="0" fontId="12" fillId="0" borderId="0" xfId="0" applyFont="1" applyBorder="1" applyAlignment="1">
      <alignment horizontal="center" vertical="justify" wrapText="1"/>
    </xf>
    <xf numFmtId="0" fontId="0" fillId="0" borderId="0" xfId="0" applyAlignment="1">
      <alignment horizontal="center"/>
    </xf>
    <xf numFmtId="0" fontId="6" fillId="0" borderId="0" xfId="1" applyFont="1" applyFill="1" applyBorder="1" applyAlignment="1">
      <alignment vertical="center"/>
    </xf>
    <xf numFmtId="0" fontId="5" fillId="0" borderId="0" xfId="0" applyFont="1" applyBorder="1" applyAlignment="1"/>
    <xf numFmtId="0" fontId="5" fillId="0" borderId="0" xfId="0" applyFont="1" applyFill="1" applyBorder="1" applyAlignment="1"/>
    <xf numFmtId="0" fontId="5" fillId="0" borderId="0" xfId="0" applyFont="1" applyFill="1" applyBorder="1" applyAlignment="1">
      <alignment horizontal="center" vertical="top" wrapText="1"/>
    </xf>
    <xf numFmtId="0" fontId="4" fillId="0" borderId="0" xfId="0" applyFont="1" applyFill="1" applyBorder="1" applyAlignment="1">
      <alignment horizontal="left" vertical="center"/>
    </xf>
    <xf numFmtId="1" fontId="16" fillId="0" borderId="0" xfId="0" applyNumberFormat="1" applyFont="1" applyFill="1" applyBorder="1" applyAlignment="1">
      <alignment horizontal="center" vertical="top" wrapText="1"/>
    </xf>
    <xf numFmtId="49" fontId="0" fillId="0" borderId="0" xfId="0" applyNumberFormat="1" applyFill="1" applyBorder="1" applyAlignment="1">
      <alignment horizontal="center" vertical="top" wrapText="1"/>
    </xf>
    <xf numFmtId="0" fontId="5" fillId="0" borderId="0" xfId="0" applyFont="1" applyBorder="1" applyAlignment="1">
      <alignment horizontal="center"/>
    </xf>
    <xf numFmtId="0" fontId="0" fillId="0" borderId="0" xfId="0" applyBorder="1" applyAlignment="1">
      <alignment horizontal="center"/>
    </xf>
    <xf numFmtId="0" fontId="15" fillId="0" borderId="0" xfId="1" applyFont="1" applyFill="1" applyBorder="1" applyAlignment="1">
      <alignment horizontal="center" vertical="center"/>
    </xf>
    <xf numFmtId="0" fontId="19" fillId="0" borderId="0" xfId="0" applyFont="1"/>
    <xf numFmtId="0" fontId="23" fillId="0" borderId="0" xfId="0" applyFont="1" applyBorder="1" applyAlignment="1">
      <alignment horizontal="center"/>
    </xf>
    <xf numFmtId="0" fontId="19" fillId="0" borderId="0" xfId="0" applyFont="1" applyFill="1" applyBorder="1" applyAlignment="1">
      <alignment vertical="top" wrapText="1"/>
    </xf>
    <xf numFmtId="0" fontId="4" fillId="0" borderId="27" xfId="0" applyFont="1" applyBorder="1" applyAlignment="1">
      <alignment vertical="center"/>
    </xf>
    <xf numFmtId="0" fontId="23" fillId="0" borderId="0" xfId="0" applyFont="1" applyBorder="1" applyAlignment="1">
      <alignment horizontal="center" vertical="center"/>
    </xf>
    <xf numFmtId="0" fontId="0" fillId="0" borderId="0" xfId="0" applyBorder="1"/>
    <xf numFmtId="0" fontId="27" fillId="0" borderId="0" xfId="0" applyFont="1"/>
    <xf numFmtId="0" fontId="26" fillId="0" borderId="0" xfId="0" applyNumberFormat="1" applyFont="1" applyFill="1" applyBorder="1" applyAlignment="1">
      <alignment vertical="top" wrapText="1"/>
    </xf>
    <xf numFmtId="49" fontId="27" fillId="0" borderId="0" xfId="0" applyNumberFormat="1" applyFont="1"/>
    <xf numFmtId="49" fontId="27" fillId="0" borderId="4" xfId="0" applyNumberFormat="1" applyFont="1" applyBorder="1"/>
    <xf numFmtId="0" fontId="27" fillId="0" borderId="4" xfId="0" applyFont="1" applyBorder="1"/>
    <xf numFmtId="0" fontId="32" fillId="0" borderId="0" xfId="0" applyFont="1" applyFill="1" applyBorder="1" applyAlignment="1">
      <alignment horizontal="center"/>
    </xf>
    <xf numFmtId="0" fontId="32" fillId="0" borderId="0" xfId="0" applyFont="1" applyBorder="1" applyAlignment="1">
      <alignment horizontal="center"/>
    </xf>
    <xf numFmtId="0" fontId="20" fillId="0" borderId="0" xfId="0" applyFont="1"/>
    <xf numFmtId="0" fontId="23" fillId="0" borderId="0" xfId="0" applyFont="1" applyAlignment="1">
      <alignment vertical="center" wrapText="1"/>
    </xf>
    <xf numFmtId="0" fontId="19" fillId="0" borderId="0" xfId="0" applyFont="1" applyBorder="1" applyAlignment="1">
      <alignment vertical="top" wrapText="1"/>
    </xf>
    <xf numFmtId="0" fontId="17" fillId="0" borderId="0" xfId="0" applyFont="1" applyBorder="1" applyAlignment="1">
      <alignment vertical="center" wrapText="1"/>
    </xf>
    <xf numFmtId="0" fontId="19" fillId="0" borderId="0" xfId="0" applyFont="1" applyBorder="1" applyAlignment="1"/>
    <xf numFmtId="0" fontId="25" fillId="0" borderId="0" xfId="0" applyFont="1" applyFill="1" applyBorder="1" applyAlignment="1"/>
    <xf numFmtId="0" fontId="21" fillId="0" borderId="0" xfId="0" applyFont="1" applyFill="1" applyBorder="1" applyAlignment="1">
      <alignment vertical="top" wrapText="1"/>
    </xf>
    <xf numFmtId="0" fontId="27" fillId="0" borderId="4" xfId="0" applyFont="1" applyBorder="1" applyAlignment="1">
      <alignment horizontal="left"/>
    </xf>
    <xf numFmtId="0" fontId="17" fillId="0" borderId="0" xfId="0" applyFont="1" applyFill="1" applyBorder="1" applyAlignment="1">
      <alignment vertical="center"/>
    </xf>
    <xf numFmtId="0" fontId="17" fillId="0" borderId="0" xfId="0" applyFont="1" applyFill="1" applyBorder="1" applyAlignment="1"/>
    <xf numFmtId="0" fontId="17" fillId="0" borderId="0" xfId="0" applyFont="1" applyFill="1" applyBorder="1" applyAlignment="1">
      <alignment vertical="center" wrapText="1"/>
    </xf>
    <xf numFmtId="0" fontId="34" fillId="0" borderId="0" xfId="1" applyFont="1" applyFill="1" applyBorder="1" applyAlignment="1">
      <alignment vertical="center"/>
    </xf>
    <xf numFmtId="0" fontId="35" fillId="0" borderId="0" xfId="1" applyFont="1" applyFill="1" applyBorder="1" applyAlignment="1">
      <alignment vertical="center"/>
    </xf>
    <xf numFmtId="0" fontId="34" fillId="0" borderId="0" xfId="1" applyFont="1" applyFill="1" applyBorder="1" applyAlignment="1">
      <alignment vertical="center" wrapText="1"/>
    </xf>
    <xf numFmtId="0" fontId="36" fillId="0" borderId="0" xfId="0" applyFont="1" applyFill="1" applyBorder="1"/>
    <xf numFmtId="0" fontId="36" fillId="0" borderId="0" xfId="0" applyFont="1"/>
    <xf numFmtId="0" fontId="34" fillId="0" borderId="0" xfId="0" applyFont="1" applyFill="1" applyBorder="1" applyAlignment="1"/>
    <xf numFmtId="0" fontId="35" fillId="0" borderId="0" xfId="1" applyFont="1" applyFill="1" applyBorder="1" applyAlignment="1">
      <alignment vertical="center" wrapText="1"/>
    </xf>
    <xf numFmtId="0" fontId="34" fillId="0" borderId="0" xfId="0" applyFont="1" applyFill="1" applyBorder="1" applyAlignment="1">
      <alignment wrapText="1"/>
    </xf>
    <xf numFmtId="0" fontId="33" fillId="0" borderId="0" xfId="0" applyFont="1" applyFill="1" applyBorder="1" applyAlignment="1"/>
    <xf numFmtId="0" fontId="30" fillId="0" borderId="0" xfId="1" applyFont="1" applyFill="1" applyBorder="1" applyAlignment="1">
      <alignment vertical="center"/>
    </xf>
    <xf numFmtId="0" fontId="37" fillId="0" borderId="0" xfId="2" applyFont="1" applyFill="1" applyBorder="1" applyAlignment="1">
      <alignment vertical="center"/>
    </xf>
    <xf numFmtId="0" fontId="38" fillId="0" borderId="0" xfId="2" applyFont="1" applyFill="1" applyBorder="1" applyAlignment="1">
      <alignment vertical="center"/>
    </xf>
    <xf numFmtId="0" fontId="0" fillId="0" borderId="56" xfId="0" applyBorder="1" applyAlignment="1"/>
    <xf numFmtId="1" fontId="18" fillId="0" borderId="0" xfId="0" applyNumberFormat="1" applyFont="1" applyFill="1" applyBorder="1" applyAlignment="1">
      <alignment horizontal="center" vertical="center"/>
    </xf>
    <xf numFmtId="0" fontId="41" fillId="0" borderId="0" xfId="0" applyFont="1" applyFill="1" applyBorder="1"/>
    <xf numFmtId="14" fontId="24" fillId="0" borderId="0" xfId="0" applyNumberFormat="1" applyFont="1" applyBorder="1" applyAlignment="1">
      <alignment horizontal="center"/>
    </xf>
    <xf numFmtId="0" fontId="31" fillId="0" borderId="0" xfId="0" applyFont="1" applyFill="1" applyBorder="1" applyAlignment="1">
      <alignment vertical="center"/>
    </xf>
    <xf numFmtId="0" fontId="31" fillId="0" borderId="0" xfId="0" applyNumberFormat="1" applyFont="1" applyFill="1" applyBorder="1" applyAlignment="1">
      <alignment vertical="top" wrapText="1"/>
    </xf>
    <xf numFmtId="1" fontId="29" fillId="0" borderId="0" xfId="0" applyNumberFormat="1" applyFont="1" applyFill="1" applyBorder="1" applyAlignment="1">
      <alignment vertical="center"/>
    </xf>
    <xf numFmtId="0" fontId="21" fillId="0" borderId="0" xfId="0" applyFont="1" applyFill="1" applyBorder="1" applyAlignment="1" applyProtection="1">
      <alignment horizontal="center" vertical="center" wrapText="1"/>
    </xf>
    <xf numFmtId="0" fontId="22" fillId="0" borderId="0" xfId="0" applyFont="1" applyFill="1" applyBorder="1" applyAlignment="1" applyProtection="1">
      <alignment vertical="center" wrapText="1"/>
    </xf>
    <xf numFmtId="1" fontId="29" fillId="0" borderId="0" xfId="0" applyNumberFormat="1" applyFont="1" applyFill="1" applyBorder="1" applyAlignment="1" applyProtection="1">
      <alignment horizontal="center" vertical="center" wrapText="1"/>
      <protection locked="0"/>
    </xf>
    <xf numFmtId="1" fontId="29" fillId="0" borderId="0" xfId="0" applyNumberFormat="1" applyFont="1" applyFill="1" applyBorder="1" applyAlignment="1" applyProtection="1">
      <alignment horizontal="center"/>
    </xf>
    <xf numFmtId="0" fontId="21" fillId="0" borderId="0" xfId="0" applyFont="1" applyFill="1" applyBorder="1" applyAlignment="1" applyProtection="1">
      <alignment vertical="center" wrapText="1"/>
    </xf>
    <xf numFmtId="0" fontId="0" fillId="0" borderId="0" xfId="0" applyFont="1" applyAlignment="1">
      <alignment wrapText="1"/>
    </xf>
    <xf numFmtId="0" fontId="48" fillId="0" borderId="41" xfId="0" applyFont="1" applyBorder="1" applyAlignment="1">
      <alignment horizontal="center" vertical="center" wrapText="1"/>
    </xf>
    <xf numFmtId="0" fontId="48" fillId="0" borderId="28" xfId="0" applyFont="1" applyBorder="1" applyAlignment="1">
      <alignment horizontal="center" vertical="center" wrapText="1"/>
    </xf>
    <xf numFmtId="0" fontId="48" fillId="0" borderId="42" xfId="0" applyFont="1" applyBorder="1" applyAlignment="1">
      <alignment horizontal="center" vertical="center" wrapText="1"/>
    </xf>
    <xf numFmtId="0" fontId="48" fillId="0" borderId="37" xfId="0" applyFont="1" applyBorder="1" applyAlignment="1">
      <alignment horizontal="center" vertical="center"/>
    </xf>
    <xf numFmtId="0" fontId="56" fillId="0" borderId="0" xfId="0" applyFont="1"/>
    <xf numFmtId="0" fontId="48" fillId="0" borderId="35" xfId="0" applyFont="1" applyBorder="1" applyAlignment="1">
      <alignment horizontal="left" vertical="center"/>
    </xf>
    <xf numFmtId="1" fontId="49" fillId="10" borderId="35" xfId="0" applyNumberFormat="1" applyFont="1" applyFill="1" applyBorder="1" applyAlignment="1">
      <alignment horizontal="center" vertical="center"/>
    </xf>
    <xf numFmtId="1" fontId="49" fillId="10" borderId="70" xfId="0" applyNumberFormat="1" applyFont="1" applyFill="1" applyBorder="1" applyAlignment="1">
      <alignment horizontal="center" vertical="center"/>
    </xf>
    <xf numFmtId="1" fontId="49" fillId="10" borderId="33" xfId="0" applyNumberFormat="1" applyFont="1" applyFill="1" applyBorder="1" applyAlignment="1">
      <alignment horizontal="center" vertical="top"/>
    </xf>
    <xf numFmtId="1" fontId="49" fillId="10" borderId="10" xfId="0" applyNumberFormat="1" applyFont="1" applyFill="1" applyBorder="1" applyAlignment="1">
      <alignment horizontal="center" vertical="top"/>
    </xf>
    <xf numFmtId="1" fontId="49" fillId="10" borderId="34" xfId="0" applyNumberFormat="1" applyFont="1" applyFill="1" applyBorder="1" applyAlignment="1">
      <alignment horizontal="center" vertical="top"/>
    </xf>
    <xf numFmtId="1" fontId="49" fillId="10" borderId="20" xfId="0" applyNumberFormat="1" applyFont="1" applyFill="1" applyBorder="1" applyAlignment="1">
      <alignment horizontal="center" vertical="top"/>
    </xf>
    <xf numFmtId="1" fontId="49" fillId="10" borderId="1" xfId="0" applyNumberFormat="1" applyFont="1" applyFill="1" applyBorder="1" applyAlignment="1">
      <alignment horizontal="center" vertical="top"/>
    </xf>
    <xf numFmtId="1" fontId="49" fillId="10" borderId="36" xfId="0" applyNumberFormat="1" applyFont="1" applyFill="1" applyBorder="1" applyAlignment="1">
      <alignment horizontal="center" vertical="top"/>
    </xf>
    <xf numFmtId="1" fontId="49" fillId="10" borderId="41" xfId="0" applyNumberFormat="1" applyFont="1" applyFill="1" applyBorder="1" applyAlignment="1">
      <alignment horizontal="center" vertical="top"/>
    </xf>
    <xf numFmtId="1" fontId="49" fillId="10" borderId="29" xfId="0" applyNumberFormat="1" applyFont="1" applyFill="1" applyBorder="1" applyAlignment="1">
      <alignment horizontal="center" vertical="top"/>
    </xf>
    <xf numFmtId="1" fontId="49" fillId="10" borderId="42" xfId="0" applyNumberFormat="1" applyFont="1" applyFill="1" applyBorder="1" applyAlignment="1">
      <alignment horizontal="center" vertical="top"/>
    </xf>
    <xf numFmtId="1" fontId="49" fillId="10" borderId="33" xfId="0" applyNumberFormat="1" applyFont="1" applyFill="1" applyBorder="1" applyAlignment="1">
      <alignment horizontal="center" vertical="center"/>
    </xf>
    <xf numFmtId="1" fontId="49" fillId="10" borderId="12" xfId="0" applyNumberFormat="1" applyFont="1" applyFill="1" applyBorder="1" applyAlignment="1">
      <alignment vertical="center"/>
    </xf>
    <xf numFmtId="1" fontId="49" fillId="10" borderId="33" xfId="0" applyNumberFormat="1" applyFont="1" applyFill="1" applyBorder="1" applyAlignment="1">
      <alignment vertical="center"/>
    </xf>
    <xf numFmtId="1" fontId="49" fillId="10" borderId="10" xfId="0" applyNumberFormat="1" applyFont="1" applyFill="1" applyBorder="1" applyAlignment="1">
      <alignment vertical="center"/>
    </xf>
    <xf numFmtId="165" fontId="49" fillId="10" borderId="33" xfId="0" applyNumberFormat="1" applyFont="1" applyFill="1" applyBorder="1" applyAlignment="1">
      <alignment horizontal="center" vertical="center"/>
    </xf>
    <xf numFmtId="165" fontId="46" fillId="10" borderId="9" xfId="0" applyNumberFormat="1" applyFont="1" applyFill="1" applyBorder="1" applyAlignment="1">
      <alignment horizontal="center" vertical="center" wrapText="1"/>
    </xf>
    <xf numFmtId="165" fontId="49" fillId="10" borderId="9" xfId="0" applyNumberFormat="1" applyFont="1" applyFill="1" applyBorder="1" applyAlignment="1">
      <alignment horizontal="center" vertical="center"/>
    </xf>
    <xf numFmtId="1" fontId="49" fillId="10" borderId="45" xfId="0" applyNumberFormat="1" applyFont="1" applyFill="1" applyBorder="1" applyAlignment="1">
      <alignment horizontal="center" vertical="center"/>
    </xf>
    <xf numFmtId="1" fontId="49" fillId="10" borderId="15" xfId="0" applyNumberFormat="1" applyFont="1" applyFill="1" applyBorder="1" applyAlignment="1">
      <alignment vertical="center"/>
    </xf>
    <xf numFmtId="1" fontId="49" fillId="10" borderId="45" xfId="0" applyNumberFormat="1" applyFont="1" applyFill="1" applyBorder="1" applyAlignment="1">
      <alignment vertical="center"/>
    </xf>
    <xf numFmtId="1" fontId="49" fillId="10" borderId="25" xfId="0" applyNumberFormat="1" applyFont="1" applyFill="1" applyBorder="1" applyAlignment="1">
      <alignment vertical="center"/>
    </xf>
    <xf numFmtId="165" fontId="49" fillId="10" borderId="20" xfId="0" applyNumberFormat="1" applyFont="1" applyFill="1" applyBorder="1" applyAlignment="1">
      <alignment horizontal="center" vertical="center"/>
    </xf>
    <xf numFmtId="165" fontId="46" fillId="10" borderId="17" xfId="0" applyNumberFormat="1" applyFont="1" applyFill="1" applyBorder="1" applyAlignment="1">
      <alignment horizontal="center" vertical="center" wrapText="1"/>
    </xf>
    <xf numFmtId="165" fontId="49" fillId="10" borderId="17" xfId="0" applyNumberFormat="1" applyFont="1" applyFill="1" applyBorder="1" applyAlignment="1">
      <alignment horizontal="center" vertical="center"/>
    </xf>
    <xf numFmtId="1" fontId="49" fillId="10" borderId="20" xfId="0" applyNumberFormat="1" applyFont="1" applyFill="1" applyBorder="1" applyAlignment="1">
      <alignment horizontal="center" vertical="center"/>
    </xf>
    <xf numFmtId="1" fontId="49" fillId="10" borderId="2" xfId="0" applyNumberFormat="1" applyFont="1" applyFill="1" applyBorder="1" applyAlignment="1">
      <alignment vertical="center"/>
    </xf>
    <xf numFmtId="1" fontId="49" fillId="10" borderId="20" xfId="0" applyNumberFormat="1" applyFont="1" applyFill="1" applyBorder="1" applyAlignment="1">
      <alignment vertical="center"/>
    </xf>
    <xf numFmtId="1" fontId="49" fillId="10" borderId="1" xfId="0" applyNumberFormat="1" applyFont="1" applyFill="1" applyBorder="1" applyAlignment="1">
      <alignment vertical="center"/>
    </xf>
    <xf numFmtId="165" fontId="46" fillId="10" borderId="4" xfId="0" applyNumberFormat="1" applyFont="1" applyFill="1" applyBorder="1" applyAlignment="1">
      <alignment horizontal="center" vertical="center" wrapText="1"/>
    </xf>
    <xf numFmtId="165" fontId="49" fillId="10" borderId="4" xfId="0" applyNumberFormat="1" applyFont="1" applyFill="1" applyBorder="1" applyAlignment="1">
      <alignment horizontal="center" vertical="center"/>
    </xf>
    <xf numFmtId="1" fontId="49" fillId="10" borderId="22" xfId="0" applyNumberFormat="1" applyFont="1" applyFill="1" applyBorder="1" applyAlignment="1">
      <alignment vertical="center"/>
    </xf>
    <xf numFmtId="1" fontId="49" fillId="10" borderId="38" xfId="0" applyNumberFormat="1" applyFont="1" applyFill="1" applyBorder="1" applyAlignment="1">
      <alignment horizontal="center" vertical="center"/>
    </xf>
    <xf numFmtId="1" fontId="49" fillId="10" borderId="38" xfId="0" applyNumberFormat="1" applyFont="1" applyFill="1" applyBorder="1" applyAlignment="1">
      <alignment vertical="center"/>
    </xf>
    <xf numFmtId="1" fontId="49" fillId="10" borderId="24" xfId="0" applyNumberFormat="1" applyFont="1" applyFill="1" applyBorder="1" applyAlignment="1">
      <alignment vertical="center"/>
    </xf>
    <xf numFmtId="1" fontId="49" fillId="10" borderId="41" xfId="0" applyNumberFormat="1" applyFont="1" applyFill="1" applyBorder="1" applyAlignment="1">
      <alignment horizontal="center" vertical="center"/>
    </xf>
    <xf numFmtId="1" fontId="49" fillId="10" borderId="31" xfId="0" applyNumberFormat="1" applyFont="1" applyFill="1" applyBorder="1" applyAlignment="1">
      <alignment vertical="center"/>
    </xf>
    <xf numFmtId="1" fontId="49" fillId="10" borderId="41" xfId="0" applyNumberFormat="1" applyFont="1" applyFill="1" applyBorder="1" applyAlignment="1">
      <alignment vertical="center"/>
    </xf>
    <xf numFmtId="1" fontId="49" fillId="10" borderId="29" xfId="0" applyNumberFormat="1" applyFont="1" applyFill="1" applyBorder="1" applyAlignment="1">
      <alignment vertical="center"/>
    </xf>
    <xf numFmtId="165" fontId="49" fillId="10" borderId="41" xfId="0" applyNumberFormat="1" applyFont="1" applyFill="1" applyBorder="1" applyAlignment="1">
      <alignment horizontal="center" vertical="center"/>
    </xf>
    <xf numFmtId="165" fontId="49" fillId="10" borderId="28" xfId="0" applyNumberFormat="1" applyFont="1" applyFill="1" applyBorder="1" applyAlignment="1">
      <alignment horizontal="center" vertical="center"/>
    </xf>
    <xf numFmtId="0" fontId="56" fillId="0" borderId="42" xfId="0" applyFont="1" applyBorder="1" applyAlignment="1">
      <alignment horizontal="center" vertical="center"/>
    </xf>
    <xf numFmtId="0" fontId="56" fillId="0" borderId="28" xfId="0" applyFont="1" applyBorder="1" applyAlignment="1">
      <alignment horizontal="center" vertical="center"/>
    </xf>
    <xf numFmtId="0" fontId="56" fillId="0" borderId="29" xfId="0" applyFont="1" applyBorder="1" applyAlignment="1">
      <alignment horizontal="center" vertical="center"/>
    </xf>
    <xf numFmtId="1" fontId="46" fillId="10" borderId="45" xfId="0" applyNumberFormat="1" applyFont="1" applyFill="1" applyBorder="1" applyAlignment="1">
      <alignment horizontal="center" vertical="center"/>
    </xf>
    <xf numFmtId="1" fontId="46" fillId="10" borderId="46" xfId="0" applyNumberFormat="1" applyFont="1" applyFill="1" applyBorder="1" applyAlignment="1">
      <alignment horizontal="center" vertical="center"/>
    </xf>
    <xf numFmtId="1" fontId="46" fillId="10" borderId="33" xfId="0" applyNumberFormat="1" applyFont="1" applyFill="1" applyBorder="1" applyAlignment="1">
      <alignment horizontal="center" vertical="center"/>
    </xf>
    <xf numFmtId="1" fontId="46" fillId="10" borderId="34" xfId="0" applyNumberFormat="1" applyFont="1" applyFill="1" applyBorder="1" applyAlignment="1">
      <alignment horizontal="center" vertical="center"/>
    </xf>
    <xf numFmtId="1" fontId="46" fillId="10" borderId="66" xfId="0" applyNumberFormat="1" applyFont="1" applyFill="1" applyBorder="1" applyAlignment="1">
      <alignment horizontal="center" vertical="center"/>
    </xf>
    <xf numFmtId="1" fontId="46" fillId="10" borderId="9" xfId="0" applyNumberFormat="1" applyFont="1" applyFill="1" applyBorder="1" applyAlignment="1">
      <alignment horizontal="center" vertical="center"/>
    </xf>
    <xf numFmtId="1" fontId="46" fillId="10" borderId="10" xfId="0" applyNumberFormat="1" applyFont="1" applyFill="1" applyBorder="1" applyAlignment="1">
      <alignment horizontal="center" vertical="center"/>
    </xf>
    <xf numFmtId="1" fontId="46" fillId="10" borderId="20" xfId="0" applyNumberFormat="1" applyFont="1" applyFill="1" applyBorder="1" applyAlignment="1">
      <alignment horizontal="center" vertical="center"/>
    </xf>
    <xf numFmtId="1" fontId="46" fillId="10" borderId="36" xfId="0" applyNumberFormat="1" applyFont="1" applyFill="1" applyBorder="1" applyAlignment="1">
      <alignment horizontal="center" vertical="center"/>
    </xf>
    <xf numFmtId="1" fontId="46" fillId="10" borderId="3" xfId="0" applyNumberFormat="1" applyFont="1" applyFill="1" applyBorder="1" applyAlignment="1">
      <alignment horizontal="center" vertical="center"/>
    </xf>
    <xf numFmtId="1" fontId="46" fillId="10" borderId="4" xfId="0" applyNumberFormat="1" applyFont="1" applyFill="1" applyBorder="1" applyAlignment="1">
      <alignment horizontal="center" vertical="center"/>
    </xf>
    <xf numFmtId="1" fontId="46" fillId="10" borderId="1" xfId="0" applyNumberFormat="1" applyFont="1" applyFill="1" applyBorder="1" applyAlignment="1">
      <alignment horizontal="center" vertical="center"/>
    </xf>
    <xf numFmtId="1" fontId="63" fillId="10" borderId="4" xfId="0" applyNumberFormat="1" applyFont="1" applyFill="1" applyBorder="1" applyAlignment="1">
      <alignment horizontal="center" vertical="center"/>
    </xf>
    <xf numFmtId="1" fontId="63" fillId="10" borderId="36" xfId="0" applyNumberFormat="1" applyFont="1" applyFill="1" applyBorder="1" applyAlignment="1">
      <alignment horizontal="center" vertical="center"/>
    </xf>
    <xf numFmtId="1" fontId="63" fillId="10" borderId="28" xfId="0" applyNumberFormat="1" applyFont="1" applyFill="1" applyBorder="1" applyAlignment="1">
      <alignment horizontal="center" vertical="center"/>
    </xf>
    <xf numFmtId="1" fontId="63" fillId="10" borderId="42" xfId="0" applyNumberFormat="1" applyFont="1" applyFill="1" applyBorder="1" applyAlignment="1">
      <alignment horizontal="center" vertical="center"/>
    </xf>
    <xf numFmtId="9" fontId="46" fillId="10" borderId="17" xfId="0" applyNumberFormat="1" applyFont="1" applyFill="1" applyBorder="1" applyAlignment="1">
      <alignment horizontal="center" vertical="center"/>
    </xf>
    <xf numFmtId="1" fontId="46" fillId="10" borderId="35" xfId="0" applyNumberFormat="1" applyFont="1" applyFill="1" applyBorder="1" applyAlignment="1">
      <alignment horizontal="center" vertical="center"/>
    </xf>
    <xf numFmtId="9" fontId="46" fillId="10" borderId="4" xfId="0" applyNumberFormat="1" applyFont="1" applyFill="1" applyBorder="1" applyAlignment="1">
      <alignment horizontal="center" vertical="center"/>
    </xf>
    <xf numFmtId="9" fontId="46" fillId="10" borderId="36" xfId="0" applyNumberFormat="1" applyFont="1" applyFill="1" applyBorder="1" applyAlignment="1">
      <alignment horizontal="center" vertical="center"/>
    </xf>
    <xf numFmtId="1" fontId="46" fillId="10" borderId="37" xfId="0" applyNumberFormat="1" applyFont="1" applyFill="1" applyBorder="1" applyAlignment="1">
      <alignment horizontal="center" vertical="center"/>
    </xf>
    <xf numFmtId="1" fontId="46" fillId="10" borderId="2" xfId="0" applyNumberFormat="1" applyFont="1" applyFill="1" applyBorder="1" applyAlignment="1">
      <alignment horizontal="center" vertical="center"/>
    </xf>
    <xf numFmtId="1" fontId="46" fillId="10" borderId="41" xfId="0" applyNumberFormat="1" applyFont="1" applyFill="1" applyBorder="1" applyAlignment="1">
      <alignment horizontal="center" vertical="center"/>
    </xf>
    <xf numFmtId="9" fontId="46" fillId="10" borderId="28" xfId="0" applyNumberFormat="1" applyFont="1" applyFill="1" applyBorder="1" applyAlignment="1">
      <alignment horizontal="center" vertical="center"/>
    </xf>
    <xf numFmtId="9" fontId="46" fillId="10" borderId="42" xfId="0" applyNumberFormat="1" applyFont="1" applyFill="1" applyBorder="1" applyAlignment="1">
      <alignment horizontal="center" vertical="center"/>
    </xf>
    <xf numFmtId="1" fontId="46" fillId="10" borderId="70" xfId="0" applyNumberFormat="1" applyFont="1" applyFill="1" applyBorder="1" applyAlignment="1">
      <alignment horizontal="center" vertical="center"/>
    </xf>
    <xf numFmtId="1" fontId="46" fillId="10" borderId="44" xfId="0" applyNumberFormat="1" applyFont="1" applyFill="1" applyBorder="1" applyAlignment="1">
      <alignment horizontal="center" vertical="center"/>
    </xf>
    <xf numFmtId="1" fontId="46" fillId="10" borderId="31" xfId="0" applyNumberFormat="1" applyFont="1" applyFill="1" applyBorder="1" applyAlignment="1">
      <alignment horizontal="center" vertical="center"/>
    </xf>
    <xf numFmtId="1" fontId="49" fillId="10" borderId="19" xfId="0" applyNumberFormat="1" applyFont="1" applyFill="1" applyBorder="1" applyAlignment="1">
      <alignment horizontal="center" vertical="center"/>
    </xf>
    <xf numFmtId="1" fontId="49" fillId="10" borderId="20" xfId="0" applyNumberFormat="1" applyFont="1" applyFill="1" applyBorder="1" applyAlignment="1">
      <alignment horizontal="center" vertical="center" wrapText="1"/>
    </xf>
    <xf numFmtId="164" fontId="49" fillId="10" borderId="36" xfId="0" applyNumberFormat="1" applyFont="1" applyFill="1" applyBorder="1" applyAlignment="1">
      <alignment horizontal="center" vertical="center" wrapText="1"/>
    </xf>
    <xf numFmtId="1" fontId="49" fillId="10" borderId="41" xfId="0" applyNumberFormat="1" applyFont="1" applyFill="1" applyBorder="1" applyAlignment="1">
      <alignment horizontal="center" vertical="center" wrapText="1"/>
    </xf>
    <xf numFmtId="164" fontId="49" fillId="10" borderId="42" xfId="0" applyNumberFormat="1" applyFont="1" applyFill="1" applyBorder="1" applyAlignment="1">
      <alignment horizontal="center" vertical="center" wrapText="1"/>
    </xf>
    <xf numFmtId="1" fontId="49" fillId="10" borderId="9" xfId="0" applyNumberFormat="1" applyFont="1" applyFill="1" applyBorder="1" applyAlignment="1">
      <alignment horizontal="center" vertical="center"/>
    </xf>
    <xf numFmtId="1" fontId="49" fillId="10" borderId="34" xfId="0" applyNumberFormat="1" applyFont="1" applyFill="1" applyBorder="1" applyAlignment="1">
      <alignment horizontal="center" vertical="center"/>
    </xf>
    <xf numFmtId="165" fontId="49" fillId="10" borderId="65" xfId="0" applyNumberFormat="1" applyFont="1" applyFill="1" applyBorder="1" applyAlignment="1">
      <alignment horizontal="center" vertical="center"/>
    </xf>
    <xf numFmtId="1" fontId="49" fillId="10" borderId="72" xfId="0" applyNumberFormat="1" applyFont="1" applyFill="1" applyBorder="1" applyAlignment="1">
      <alignment horizontal="center" vertical="center"/>
    </xf>
    <xf numFmtId="1" fontId="49" fillId="10" borderId="4" xfId="0" applyNumberFormat="1" applyFont="1" applyFill="1" applyBorder="1" applyAlignment="1">
      <alignment horizontal="center" vertical="center"/>
    </xf>
    <xf numFmtId="1" fontId="49" fillId="10" borderId="36" xfId="0" applyNumberFormat="1" applyFont="1" applyFill="1" applyBorder="1" applyAlignment="1">
      <alignment horizontal="center" vertical="center"/>
    </xf>
    <xf numFmtId="165" fontId="49" fillId="10" borderId="19" xfId="0" applyNumberFormat="1" applyFont="1" applyFill="1" applyBorder="1" applyAlignment="1">
      <alignment horizontal="center" vertical="center"/>
    </xf>
    <xf numFmtId="1" fontId="49" fillId="10" borderId="4" xfId="0" applyNumberFormat="1" applyFont="1" applyFill="1" applyBorder="1" applyAlignment="1">
      <alignment horizontal="center" vertical="center" wrapText="1"/>
    </xf>
    <xf numFmtId="1" fontId="49" fillId="10" borderId="36" xfId="0" applyNumberFormat="1" applyFont="1" applyFill="1" applyBorder="1" applyAlignment="1">
      <alignment horizontal="center" vertical="center" wrapText="1"/>
    </xf>
    <xf numFmtId="165" fontId="49" fillId="10" borderId="19" xfId="0" applyNumberFormat="1" applyFont="1" applyFill="1" applyBorder="1" applyAlignment="1">
      <alignment horizontal="center" vertical="center" wrapText="1"/>
    </xf>
    <xf numFmtId="1" fontId="49" fillId="10" borderId="53" xfId="0" applyNumberFormat="1" applyFont="1" applyFill="1" applyBorder="1" applyAlignment="1">
      <alignment horizontal="center" vertical="center"/>
    </xf>
    <xf numFmtId="1" fontId="49" fillId="10" borderId="28" xfId="0" applyNumberFormat="1" applyFont="1" applyFill="1" applyBorder="1" applyAlignment="1">
      <alignment horizontal="center" vertical="center"/>
    </xf>
    <xf numFmtId="1" fontId="49" fillId="10" borderId="42" xfId="0" applyNumberFormat="1" applyFont="1" applyFill="1" applyBorder="1" applyAlignment="1">
      <alignment horizontal="center" vertical="center"/>
    </xf>
    <xf numFmtId="165" fontId="49" fillId="10" borderId="32" xfId="0" applyNumberFormat="1" applyFont="1" applyFill="1" applyBorder="1" applyAlignment="1">
      <alignment horizontal="center" vertical="center"/>
    </xf>
    <xf numFmtId="0" fontId="48" fillId="0" borderId="60" xfId="0" applyFont="1" applyBorder="1" applyAlignment="1">
      <alignment horizontal="center" vertical="center"/>
    </xf>
    <xf numFmtId="0" fontId="48" fillId="0" borderId="51" xfId="0" applyFont="1" applyBorder="1" applyAlignment="1">
      <alignment horizontal="center" vertical="center"/>
    </xf>
    <xf numFmtId="0" fontId="48" fillId="0" borderId="52" xfId="0" applyFont="1" applyBorder="1" applyAlignment="1">
      <alignment horizontal="center" vertical="center"/>
    </xf>
    <xf numFmtId="1" fontId="49" fillId="10" borderId="33" xfId="0" applyNumberFormat="1" applyFont="1" applyFill="1" applyBorder="1" applyAlignment="1" applyProtection="1">
      <alignment horizontal="center" vertical="center" wrapText="1"/>
      <protection locked="0"/>
    </xf>
    <xf numFmtId="1" fontId="49" fillId="10" borderId="34" xfId="0" applyNumberFormat="1" applyFont="1" applyFill="1" applyBorder="1" applyAlignment="1" applyProtection="1">
      <alignment horizontal="center" vertical="center" wrapText="1"/>
      <protection locked="0"/>
    </xf>
    <xf numFmtId="1" fontId="49" fillId="10" borderId="33" xfId="0" applyNumberFormat="1" applyFont="1" applyFill="1" applyBorder="1" applyAlignment="1" applyProtection="1">
      <alignment horizontal="center"/>
    </xf>
    <xf numFmtId="1" fontId="49" fillId="10" borderId="34" xfId="0" applyNumberFormat="1" applyFont="1" applyFill="1" applyBorder="1" applyAlignment="1" applyProtection="1">
      <alignment horizontal="center"/>
    </xf>
    <xf numFmtId="1" fontId="49" fillId="10" borderId="10" xfId="0" applyNumberFormat="1" applyFont="1" applyFill="1" applyBorder="1" applyAlignment="1" applyProtection="1">
      <alignment horizontal="center"/>
    </xf>
    <xf numFmtId="1" fontId="49" fillId="10" borderId="41" xfId="0" applyNumberFormat="1" applyFont="1" applyFill="1" applyBorder="1" applyAlignment="1" applyProtection="1">
      <alignment horizontal="center" vertical="center" wrapText="1"/>
      <protection locked="0"/>
    </xf>
    <xf numFmtId="1" fontId="49" fillId="10" borderId="42" xfId="0" applyNumberFormat="1" applyFont="1" applyFill="1" applyBorder="1" applyAlignment="1" applyProtection="1">
      <alignment horizontal="center" vertical="center" wrapText="1"/>
      <protection locked="0"/>
    </xf>
    <xf numFmtId="1" fontId="49" fillId="10" borderId="41" xfId="0" applyNumberFormat="1" applyFont="1" applyFill="1" applyBorder="1" applyAlignment="1" applyProtection="1">
      <alignment horizontal="center"/>
    </xf>
    <xf numFmtId="1" fontId="49" fillId="10" borderId="42" xfId="0" applyNumberFormat="1" applyFont="1" applyFill="1" applyBorder="1" applyAlignment="1" applyProtection="1">
      <alignment horizontal="center"/>
    </xf>
    <xf numFmtId="1" fontId="49" fillId="10" borderId="29" xfId="0" applyNumberFormat="1" applyFont="1" applyFill="1" applyBorder="1" applyAlignment="1" applyProtection="1">
      <alignment horizontal="center"/>
    </xf>
    <xf numFmtId="1" fontId="49" fillId="10" borderId="10" xfId="0" applyNumberFormat="1" applyFont="1" applyFill="1" applyBorder="1" applyAlignment="1">
      <alignment horizontal="center" vertical="center"/>
    </xf>
    <xf numFmtId="1" fontId="49" fillId="10" borderId="1" xfId="0" applyNumberFormat="1" applyFont="1" applyFill="1" applyBorder="1" applyAlignment="1">
      <alignment horizontal="center" vertical="center"/>
    </xf>
    <xf numFmtId="1" fontId="49" fillId="10" borderId="37" xfId="0" applyNumberFormat="1" applyFont="1" applyFill="1" applyBorder="1" applyAlignment="1">
      <alignment horizontal="center" vertical="center"/>
    </xf>
    <xf numFmtId="1" fontId="49" fillId="10" borderId="53" xfId="0" applyNumberFormat="1" applyFont="1" applyFill="1" applyBorder="1" applyAlignment="1">
      <alignment horizontal="center" vertical="top" wrapText="1"/>
    </xf>
    <xf numFmtId="1" fontId="49" fillId="10" borderId="73" xfId="0" applyNumberFormat="1" applyFont="1" applyFill="1" applyBorder="1" applyAlignment="1">
      <alignment horizontal="center" vertical="top" wrapText="1"/>
    </xf>
    <xf numFmtId="1" fontId="49" fillId="10" borderId="51" xfId="0" applyNumberFormat="1" applyFont="1" applyFill="1" applyBorder="1" applyAlignment="1">
      <alignment horizontal="center" vertical="top"/>
    </xf>
    <xf numFmtId="1" fontId="49" fillId="10" borderId="52" xfId="0" applyNumberFormat="1" applyFont="1" applyFill="1" applyBorder="1" applyAlignment="1">
      <alignment horizontal="center" vertical="top"/>
    </xf>
    <xf numFmtId="1" fontId="46" fillId="10" borderId="14" xfId="0" applyNumberFormat="1" applyFont="1" applyFill="1" applyBorder="1" applyAlignment="1">
      <alignment horizontal="center" vertical="center"/>
    </xf>
    <xf numFmtId="1" fontId="46" fillId="10" borderId="18" xfId="0" applyNumberFormat="1" applyFont="1" applyFill="1" applyBorder="1" applyAlignment="1">
      <alignment horizontal="center" vertical="center"/>
    </xf>
    <xf numFmtId="1" fontId="46" fillId="10" borderId="30" xfId="0" applyNumberFormat="1" applyFont="1" applyFill="1" applyBorder="1" applyAlignment="1">
      <alignment horizontal="center" vertical="center"/>
    </xf>
    <xf numFmtId="165" fontId="49" fillId="10" borderId="33" xfId="3" applyNumberFormat="1" applyFont="1" applyFill="1" applyBorder="1" applyAlignment="1">
      <alignment horizontal="center" vertical="top" wrapText="1"/>
    </xf>
    <xf numFmtId="1" fontId="49" fillId="10" borderId="9" xfId="0" applyNumberFormat="1" applyFont="1" applyFill="1" applyBorder="1" applyAlignment="1">
      <alignment horizontal="center" vertical="top"/>
    </xf>
    <xf numFmtId="1" fontId="49" fillId="10" borderId="28" xfId="0" applyNumberFormat="1" applyFont="1" applyFill="1" applyBorder="1" applyAlignment="1">
      <alignment horizontal="center" vertical="top"/>
    </xf>
    <xf numFmtId="165" fontId="49" fillId="10" borderId="9" xfId="3" applyNumberFormat="1" applyFont="1" applyFill="1" applyBorder="1" applyAlignment="1">
      <alignment horizontal="center" vertical="top"/>
    </xf>
    <xf numFmtId="165" fontId="49" fillId="10" borderId="34" xfId="3" applyNumberFormat="1" applyFont="1" applyFill="1" applyBorder="1" applyAlignment="1">
      <alignment horizontal="center" vertical="top"/>
    </xf>
    <xf numFmtId="165" fontId="49" fillId="10" borderId="28" xfId="3" applyNumberFormat="1" applyFont="1" applyFill="1" applyBorder="1" applyAlignment="1">
      <alignment horizontal="center" vertical="top"/>
    </xf>
    <xf numFmtId="165" fontId="49" fillId="10" borderId="42" xfId="3" applyNumberFormat="1" applyFont="1" applyFill="1" applyBorder="1" applyAlignment="1">
      <alignment horizontal="center" vertical="top"/>
    </xf>
    <xf numFmtId="1" fontId="46" fillId="10" borderId="12" xfId="0" applyNumberFormat="1" applyFont="1" applyFill="1" applyBorder="1" applyAlignment="1">
      <alignment horizontal="center" vertical="center"/>
    </xf>
    <xf numFmtId="1" fontId="46" fillId="10" borderId="42" xfId="0" applyNumberFormat="1" applyFont="1" applyFill="1" applyBorder="1" applyAlignment="1">
      <alignment horizontal="center" vertical="center"/>
    </xf>
    <xf numFmtId="0" fontId="65" fillId="0" borderId="0" xfId="0" applyFont="1"/>
    <xf numFmtId="1" fontId="49" fillId="10" borderId="13" xfId="0" applyNumberFormat="1" applyFont="1" applyFill="1" applyBorder="1" applyAlignment="1">
      <alignment horizontal="center" vertical="center"/>
    </xf>
    <xf numFmtId="1" fontId="49" fillId="10" borderId="32" xfId="0" applyNumberFormat="1" applyFont="1" applyFill="1" applyBorder="1" applyAlignment="1">
      <alignment horizontal="center" vertical="center"/>
    </xf>
    <xf numFmtId="165" fontId="49" fillId="10" borderId="35" xfId="0" applyNumberFormat="1" applyFont="1" applyFill="1" applyBorder="1" applyAlignment="1">
      <alignment horizontal="center" vertical="center"/>
    </xf>
    <xf numFmtId="1" fontId="49" fillId="10" borderId="4" xfId="0" applyNumberFormat="1" applyFont="1" applyFill="1" applyBorder="1" applyAlignment="1">
      <alignment horizontal="center" vertical="top"/>
    </xf>
    <xf numFmtId="1" fontId="46" fillId="10" borderId="28" xfId="0" applyNumberFormat="1" applyFont="1" applyFill="1" applyBorder="1" applyAlignment="1">
      <alignment horizontal="center" vertical="center"/>
    </xf>
    <xf numFmtId="1" fontId="46" fillId="10" borderId="29" xfId="0" applyNumberFormat="1" applyFont="1" applyFill="1" applyBorder="1" applyAlignment="1">
      <alignment horizontal="center" vertical="center"/>
    </xf>
    <xf numFmtId="0" fontId="48" fillId="0" borderId="41" xfId="0" applyFont="1" applyBorder="1" applyAlignment="1">
      <alignment horizontal="center" vertical="center"/>
    </xf>
    <xf numFmtId="0" fontId="48" fillId="0" borderId="28" xfId="0" applyFont="1" applyBorder="1" applyAlignment="1">
      <alignment horizontal="center" vertical="center"/>
    </xf>
    <xf numFmtId="0" fontId="48" fillId="0" borderId="42" xfId="0" applyFont="1" applyBorder="1" applyAlignment="1">
      <alignment horizontal="center" vertical="center"/>
    </xf>
    <xf numFmtId="0" fontId="61" fillId="0" borderId="0" xfId="0" applyFont="1"/>
    <xf numFmtId="164" fontId="49" fillId="10" borderId="66" xfId="0" applyNumberFormat="1" applyFont="1" applyFill="1" applyBorder="1" applyAlignment="1">
      <alignment horizontal="center" vertical="center"/>
    </xf>
    <xf numFmtId="164" fontId="49" fillId="10" borderId="9" xfId="0" applyNumberFormat="1" applyFont="1" applyFill="1" applyBorder="1" applyAlignment="1">
      <alignment horizontal="center" vertical="center"/>
    </xf>
    <xf numFmtId="164" fontId="49" fillId="10" borderId="33" xfId="0" applyNumberFormat="1" applyFont="1" applyFill="1" applyBorder="1" applyAlignment="1">
      <alignment horizontal="center" vertical="center"/>
    </xf>
    <xf numFmtId="164" fontId="49" fillId="10" borderId="12" xfId="0" applyNumberFormat="1" applyFont="1" applyFill="1" applyBorder="1" applyAlignment="1">
      <alignment horizontal="center" vertical="center"/>
    </xf>
    <xf numFmtId="164" fontId="49" fillId="10" borderId="31" xfId="0" applyNumberFormat="1" applyFont="1" applyFill="1" applyBorder="1" applyAlignment="1">
      <alignment horizontal="center" vertical="center"/>
    </xf>
    <xf numFmtId="9" fontId="49" fillId="10" borderId="35" xfId="0" applyNumberFormat="1" applyFont="1" applyFill="1" applyBorder="1" applyAlignment="1">
      <alignment horizontal="center" vertical="center"/>
    </xf>
    <xf numFmtId="164" fontId="49" fillId="10" borderId="35" xfId="0" applyNumberFormat="1" applyFont="1" applyFill="1" applyBorder="1" applyAlignment="1">
      <alignment horizontal="center" vertical="center"/>
    </xf>
    <xf numFmtId="1" fontId="49" fillId="10" borderId="33" xfId="0" applyNumberFormat="1" applyFont="1" applyFill="1" applyBorder="1" applyAlignment="1">
      <alignment horizontal="center" vertical="center" wrapText="1"/>
    </xf>
    <xf numFmtId="1" fontId="49" fillId="10" borderId="34" xfId="0" applyNumberFormat="1" applyFont="1" applyFill="1" applyBorder="1" applyAlignment="1">
      <alignment horizontal="center" vertical="center" wrapText="1"/>
    </xf>
    <xf numFmtId="1" fontId="49" fillId="10" borderId="34" xfId="0" applyNumberFormat="1" applyFont="1" applyFill="1" applyBorder="1" applyAlignment="1">
      <alignment horizontal="center"/>
    </xf>
    <xf numFmtId="1" fontId="49" fillId="10" borderId="45" xfId="0" applyNumberFormat="1" applyFont="1" applyFill="1" applyBorder="1" applyAlignment="1">
      <alignment horizontal="center"/>
    </xf>
    <xf numFmtId="1" fontId="49" fillId="10" borderId="46" xfId="0" applyNumberFormat="1" applyFont="1" applyFill="1" applyBorder="1" applyAlignment="1">
      <alignment horizontal="center"/>
    </xf>
    <xf numFmtId="1" fontId="49" fillId="10" borderId="36" xfId="0" applyNumberFormat="1" applyFont="1" applyFill="1" applyBorder="1" applyAlignment="1">
      <alignment horizontal="center"/>
    </xf>
    <xf numFmtId="1" fontId="49" fillId="10" borderId="20" xfId="0" applyNumberFormat="1" applyFont="1" applyFill="1" applyBorder="1" applyAlignment="1">
      <alignment horizontal="center"/>
    </xf>
    <xf numFmtId="1" fontId="49" fillId="10" borderId="38" xfId="0" applyNumberFormat="1" applyFont="1" applyFill="1" applyBorder="1" applyAlignment="1">
      <alignment horizontal="center"/>
    </xf>
    <xf numFmtId="1" fontId="49" fillId="10" borderId="40" xfId="0" applyNumberFormat="1" applyFont="1" applyFill="1" applyBorder="1" applyAlignment="1">
      <alignment horizontal="center"/>
    </xf>
    <xf numFmtId="1" fontId="49" fillId="10" borderId="61" xfId="0" applyNumberFormat="1" applyFont="1" applyFill="1" applyBorder="1" applyAlignment="1">
      <alignment horizontal="center"/>
    </xf>
    <xf numFmtId="1" fontId="49" fillId="10" borderId="63" xfId="0" applyNumberFormat="1" applyFont="1" applyFill="1" applyBorder="1" applyAlignment="1">
      <alignment horizontal="center"/>
    </xf>
    <xf numFmtId="1" fontId="49" fillId="10" borderId="74" xfId="0" applyNumberFormat="1" applyFont="1" applyFill="1" applyBorder="1" applyAlignment="1">
      <alignment horizontal="center"/>
    </xf>
    <xf numFmtId="1" fontId="49" fillId="10" borderId="78" xfId="0" applyNumberFormat="1" applyFont="1" applyFill="1" applyBorder="1" applyAlignment="1">
      <alignment horizontal="center"/>
    </xf>
    <xf numFmtId="1" fontId="49" fillId="10" borderId="46" xfId="0" applyNumberFormat="1" applyFont="1" applyFill="1" applyBorder="1" applyAlignment="1">
      <alignment horizontal="center" vertical="center"/>
    </xf>
    <xf numFmtId="1" fontId="49" fillId="10" borderId="40" xfId="0" applyNumberFormat="1" applyFont="1" applyFill="1" applyBorder="1" applyAlignment="1">
      <alignment horizontal="center" vertical="center"/>
    </xf>
    <xf numFmtId="1" fontId="49" fillId="10" borderId="24" xfId="0" applyNumberFormat="1" applyFont="1" applyFill="1" applyBorder="1" applyAlignment="1">
      <alignment horizontal="center" vertical="center"/>
    </xf>
    <xf numFmtId="1" fontId="49" fillId="10" borderId="61" xfId="0" applyNumberFormat="1" applyFont="1" applyFill="1" applyBorder="1" applyAlignment="1">
      <alignment horizontal="center" vertical="center"/>
    </xf>
    <xf numFmtId="1" fontId="49" fillId="10" borderId="63" xfId="0" applyNumberFormat="1" applyFont="1" applyFill="1" applyBorder="1" applyAlignment="1">
      <alignment horizontal="center" vertical="center"/>
    </xf>
    <xf numFmtId="1" fontId="49" fillId="10" borderId="2" xfId="0" applyNumberFormat="1" applyFont="1" applyFill="1" applyBorder="1" applyAlignment="1">
      <alignment horizontal="center" vertical="center"/>
    </xf>
    <xf numFmtId="1" fontId="49" fillId="10" borderId="31" xfId="0" applyNumberFormat="1" applyFont="1" applyFill="1" applyBorder="1" applyAlignment="1">
      <alignment horizontal="center" vertical="center"/>
    </xf>
    <xf numFmtId="1" fontId="63" fillId="10" borderId="72" xfId="0" applyNumberFormat="1" applyFont="1" applyFill="1" applyBorder="1" applyAlignment="1">
      <alignment horizontal="center" vertical="center"/>
    </xf>
    <xf numFmtId="1" fontId="63" fillId="10" borderId="65" xfId="0" applyNumberFormat="1" applyFont="1" applyFill="1" applyBorder="1" applyAlignment="1">
      <alignment horizontal="center" vertical="center"/>
    </xf>
    <xf numFmtId="1" fontId="63" fillId="10" borderId="37" xfId="0" applyNumberFormat="1" applyFont="1" applyFill="1" applyBorder="1" applyAlignment="1">
      <alignment horizontal="center" vertical="center"/>
    </xf>
    <xf numFmtId="1" fontId="63" fillId="10" borderId="2" xfId="0" applyNumberFormat="1" applyFont="1" applyFill="1" applyBorder="1" applyAlignment="1">
      <alignment horizontal="center" vertical="center"/>
    </xf>
    <xf numFmtId="1" fontId="63" fillId="10" borderId="19" xfId="0" applyNumberFormat="1" applyFont="1" applyFill="1" applyBorder="1" applyAlignment="1">
      <alignment horizontal="center" vertical="center"/>
    </xf>
    <xf numFmtId="1" fontId="63" fillId="10" borderId="70" xfId="0" applyNumberFormat="1" applyFont="1" applyFill="1" applyBorder="1" applyAlignment="1">
      <alignment horizontal="center" vertical="center"/>
    </xf>
    <xf numFmtId="1" fontId="63" fillId="10" borderId="31" xfId="0" applyNumberFormat="1" applyFont="1" applyFill="1" applyBorder="1" applyAlignment="1">
      <alignment horizontal="center" vertical="center"/>
    </xf>
    <xf numFmtId="1" fontId="63" fillId="10" borderId="32" xfId="0" applyNumberFormat="1" applyFont="1" applyFill="1" applyBorder="1" applyAlignment="1">
      <alignment horizontal="center" vertical="center"/>
    </xf>
    <xf numFmtId="1" fontId="68" fillId="10" borderId="19" xfId="0" applyNumberFormat="1" applyFont="1" applyFill="1" applyBorder="1" applyAlignment="1">
      <alignment horizontal="center" vertical="center"/>
    </xf>
    <xf numFmtId="1" fontId="68" fillId="10" borderId="37" xfId="0" applyNumberFormat="1" applyFont="1" applyFill="1" applyBorder="1" applyAlignment="1">
      <alignment horizontal="center" vertical="center"/>
    </xf>
    <xf numFmtId="1" fontId="61" fillId="10" borderId="70" xfId="0" applyNumberFormat="1" applyFont="1" applyFill="1" applyBorder="1"/>
    <xf numFmtId="1" fontId="61" fillId="10" borderId="31" xfId="0" applyNumberFormat="1" applyFont="1" applyFill="1" applyBorder="1"/>
    <xf numFmtId="1" fontId="68" fillId="10" borderId="32" xfId="0" applyNumberFormat="1" applyFont="1" applyFill="1" applyBorder="1" applyAlignment="1">
      <alignment horizontal="center" vertical="center"/>
    </xf>
    <xf numFmtId="1" fontId="68" fillId="10" borderId="70" xfId="0" applyNumberFormat="1" applyFont="1" applyFill="1" applyBorder="1" applyAlignment="1">
      <alignment horizontal="center" vertical="center"/>
    </xf>
    <xf numFmtId="1" fontId="63" fillId="10" borderId="35" xfId="0" applyNumberFormat="1" applyFont="1" applyFill="1" applyBorder="1" applyAlignment="1">
      <alignment horizontal="center" vertical="center"/>
    </xf>
    <xf numFmtId="1" fontId="49" fillId="10" borderId="70" xfId="0" applyNumberFormat="1" applyFont="1" applyFill="1" applyBorder="1" applyAlignment="1">
      <alignment vertical="center"/>
    </xf>
    <xf numFmtId="1" fontId="49" fillId="10" borderId="12" xfId="0" applyNumberFormat="1" applyFont="1" applyFill="1" applyBorder="1" applyAlignment="1">
      <alignment horizontal="center" vertical="center"/>
    </xf>
    <xf numFmtId="49" fontId="49" fillId="11" borderId="11" xfId="0" applyNumberFormat="1" applyFont="1" applyFill="1" applyBorder="1" applyAlignment="1">
      <alignment horizontal="left" vertical="top"/>
    </xf>
    <xf numFmtId="49" fontId="49" fillId="11" borderId="18" xfId="0" applyNumberFormat="1" applyFont="1" applyFill="1" applyBorder="1" applyAlignment="1">
      <alignment horizontal="left" vertical="top"/>
    </xf>
    <xf numFmtId="49" fontId="49" fillId="11" borderId="30" xfId="0" applyNumberFormat="1" applyFont="1" applyFill="1" applyBorder="1" applyAlignment="1">
      <alignment horizontal="left" vertical="top"/>
    </xf>
    <xf numFmtId="0" fontId="49" fillId="11" borderId="1" xfId="0" applyNumberFormat="1" applyFont="1" applyFill="1" applyBorder="1" applyAlignment="1">
      <alignment horizontal="left" vertical="top"/>
    </xf>
    <xf numFmtId="0" fontId="49" fillId="11" borderId="2" xfId="0" applyNumberFormat="1" applyFont="1" applyFill="1" applyBorder="1" applyAlignment="1">
      <alignment horizontal="left" vertical="top"/>
    </xf>
    <xf numFmtId="0" fontId="49" fillId="11" borderId="19" xfId="0" applyNumberFormat="1" applyFont="1" applyFill="1" applyBorder="1" applyAlignment="1">
      <alignment horizontal="left" vertical="top"/>
    </xf>
    <xf numFmtId="0" fontId="46" fillId="10" borderId="66" xfId="0" applyNumberFormat="1" applyFont="1" applyFill="1" applyBorder="1" applyAlignment="1">
      <alignment horizontal="left" vertical="top" wrapText="1"/>
    </xf>
    <xf numFmtId="0" fontId="46" fillId="10" borderId="9" xfId="0" applyNumberFormat="1" applyFont="1" applyFill="1" applyBorder="1" applyAlignment="1">
      <alignment horizontal="left" vertical="top" wrapText="1"/>
    </xf>
    <xf numFmtId="0" fontId="46" fillId="10" borderId="34" xfId="0" applyNumberFormat="1" applyFont="1" applyFill="1" applyBorder="1" applyAlignment="1">
      <alignment horizontal="left" vertical="top" wrapText="1"/>
    </xf>
    <xf numFmtId="0" fontId="46" fillId="10" borderId="3" xfId="0" applyNumberFormat="1" applyFont="1" applyFill="1" applyBorder="1" applyAlignment="1">
      <alignment horizontal="left" vertical="top" wrapText="1"/>
    </xf>
    <xf numFmtId="0" fontId="46" fillId="10" borderId="4" xfId="0" applyNumberFormat="1" applyFont="1" applyFill="1" applyBorder="1" applyAlignment="1">
      <alignment horizontal="left" vertical="top" wrapText="1"/>
    </xf>
    <xf numFmtId="0" fontId="46" fillId="10" borderId="36" xfId="0" applyNumberFormat="1" applyFont="1" applyFill="1" applyBorder="1" applyAlignment="1">
      <alignment horizontal="left" vertical="top" wrapText="1"/>
    </xf>
    <xf numFmtId="0" fontId="46" fillId="10" borderId="44" xfId="0" applyNumberFormat="1" applyFont="1" applyFill="1" applyBorder="1" applyAlignment="1">
      <alignment horizontal="left" vertical="top" wrapText="1"/>
    </xf>
    <xf numFmtId="0" fontId="46" fillId="10" borderId="28" xfId="0" applyNumberFormat="1" applyFont="1" applyFill="1" applyBorder="1" applyAlignment="1">
      <alignment horizontal="left" vertical="top" wrapText="1"/>
    </xf>
    <xf numFmtId="0" fontId="46" fillId="10" borderId="42" xfId="0" applyNumberFormat="1" applyFont="1" applyFill="1" applyBorder="1" applyAlignment="1">
      <alignment horizontal="left" vertical="top" wrapText="1"/>
    </xf>
    <xf numFmtId="0" fontId="46" fillId="10" borderId="16" xfId="0" applyNumberFormat="1" applyFont="1" applyFill="1" applyBorder="1" applyAlignment="1">
      <alignment horizontal="left" vertical="top" wrapText="1"/>
    </xf>
    <xf numFmtId="0" fontId="46" fillId="10" borderId="17" xfId="0" applyNumberFormat="1" applyFont="1" applyFill="1" applyBorder="1" applyAlignment="1">
      <alignment horizontal="left" vertical="top" wrapText="1"/>
    </xf>
    <xf numFmtId="0" fontId="46" fillId="10" borderId="46" xfId="0" applyNumberFormat="1" applyFont="1" applyFill="1" applyBorder="1" applyAlignment="1">
      <alignment horizontal="left" vertical="top" wrapText="1"/>
    </xf>
    <xf numFmtId="0" fontId="46" fillId="10" borderId="23" xfId="0" applyNumberFormat="1" applyFont="1" applyFill="1" applyBorder="1" applyAlignment="1">
      <alignment horizontal="left" vertical="top" wrapText="1"/>
    </xf>
    <xf numFmtId="0" fontId="46" fillId="10" borderId="39" xfId="0" applyNumberFormat="1" applyFont="1" applyFill="1" applyBorder="1" applyAlignment="1">
      <alignment horizontal="left" vertical="top" wrapText="1"/>
    </xf>
    <xf numFmtId="0" fontId="46" fillId="10" borderId="40" xfId="0" applyNumberFormat="1" applyFont="1" applyFill="1" applyBorder="1" applyAlignment="1">
      <alignment horizontal="left" vertical="top" wrapText="1"/>
    </xf>
    <xf numFmtId="164" fontId="49" fillId="10" borderId="4" xfId="0" applyNumberFormat="1" applyFont="1" applyFill="1" applyBorder="1" applyAlignment="1">
      <alignment horizontal="center" vertical="center"/>
    </xf>
    <xf numFmtId="164" fontId="49" fillId="10" borderId="3" xfId="0" applyNumberFormat="1" applyFont="1" applyFill="1" applyBorder="1" applyAlignment="1">
      <alignment horizontal="center" vertical="center"/>
    </xf>
    <xf numFmtId="164" fontId="49" fillId="10" borderId="20" xfId="0" applyNumberFormat="1" applyFont="1" applyFill="1" applyBorder="1" applyAlignment="1">
      <alignment horizontal="center" vertical="center"/>
    </xf>
    <xf numFmtId="9" fontId="49" fillId="10" borderId="37" xfId="0" applyNumberFormat="1" applyFont="1" applyFill="1" applyBorder="1" applyAlignment="1">
      <alignment horizontal="center" vertical="center"/>
    </xf>
    <xf numFmtId="164" fontId="49" fillId="10" borderId="2" xfId="0" applyNumberFormat="1" applyFont="1" applyFill="1" applyBorder="1" applyAlignment="1">
      <alignment horizontal="center" vertical="center"/>
    </xf>
    <xf numFmtId="1" fontId="49" fillId="10" borderId="71" xfId="0" applyNumberFormat="1" applyFont="1" applyFill="1" applyBorder="1" applyAlignment="1">
      <alignment horizontal="center" vertical="center"/>
    </xf>
    <xf numFmtId="164" fontId="49" fillId="10" borderId="23" xfId="0" applyNumberFormat="1" applyFont="1" applyFill="1" applyBorder="1" applyAlignment="1">
      <alignment horizontal="center" vertical="center"/>
    </xf>
    <xf numFmtId="164" fontId="49" fillId="10" borderId="39" xfId="0" applyNumberFormat="1" applyFont="1" applyFill="1" applyBorder="1" applyAlignment="1">
      <alignment horizontal="center" vertical="center"/>
    </xf>
    <xf numFmtId="164" fontId="49" fillId="10" borderId="38" xfId="0" applyNumberFormat="1" applyFont="1" applyFill="1" applyBorder="1" applyAlignment="1">
      <alignment horizontal="center" vertical="center"/>
    </xf>
    <xf numFmtId="164" fontId="49" fillId="10" borderId="71" xfId="0" applyNumberFormat="1" applyFont="1" applyFill="1" applyBorder="1" applyAlignment="1">
      <alignment horizontal="center" vertical="center"/>
    </xf>
    <xf numFmtId="164" fontId="49" fillId="10" borderId="11" xfId="0" applyNumberFormat="1" applyFont="1" applyFill="1" applyBorder="1" applyAlignment="1">
      <alignment horizontal="center" vertical="center"/>
    </xf>
    <xf numFmtId="164" fontId="49" fillId="10" borderId="21" xfId="0" applyNumberFormat="1" applyFont="1" applyFill="1" applyBorder="1" applyAlignment="1">
      <alignment horizontal="center" vertical="center"/>
    </xf>
    <xf numFmtId="1" fontId="49" fillId="10" borderId="81" xfId="0" applyNumberFormat="1" applyFont="1" applyFill="1" applyBorder="1" applyAlignment="1">
      <alignment horizontal="center" vertical="center"/>
    </xf>
    <xf numFmtId="9" fontId="46" fillId="10" borderId="1" xfId="0" applyNumberFormat="1" applyFont="1" applyFill="1" applyBorder="1" applyAlignment="1">
      <alignment horizontal="center" vertical="center"/>
    </xf>
    <xf numFmtId="1" fontId="49" fillId="10" borderId="36" xfId="0" applyNumberFormat="1" applyFont="1" applyFill="1" applyBorder="1" applyAlignment="1" applyProtection="1">
      <alignment horizontal="center"/>
    </xf>
    <xf numFmtId="1" fontId="49" fillId="10" borderId="66" xfId="0" applyNumberFormat="1" applyFont="1" applyFill="1" applyBorder="1" applyAlignment="1" applyProtection="1">
      <alignment horizontal="center"/>
    </xf>
    <xf numFmtId="1" fontId="49" fillId="10" borderId="3" xfId="0" applyNumberFormat="1" applyFont="1" applyFill="1" applyBorder="1" applyAlignment="1" applyProtection="1">
      <alignment horizontal="center"/>
    </xf>
    <xf numFmtId="1" fontId="49" fillId="10" borderId="44" xfId="0" applyNumberFormat="1" applyFont="1" applyFill="1" applyBorder="1" applyAlignment="1" applyProtection="1">
      <alignment horizontal="center"/>
    </xf>
    <xf numFmtId="1" fontId="49" fillId="10" borderId="20" xfId="0" applyNumberFormat="1" applyFont="1" applyFill="1" applyBorder="1" applyAlignment="1" applyProtection="1">
      <alignment horizontal="center" vertical="center" wrapText="1"/>
      <protection locked="0"/>
    </xf>
    <xf numFmtId="1" fontId="49" fillId="10" borderId="36" xfId="0" applyNumberFormat="1" applyFont="1" applyFill="1" applyBorder="1" applyAlignment="1" applyProtection="1">
      <alignment horizontal="center" vertical="center" wrapText="1"/>
      <protection locked="0"/>
    </xf>
    <xf numFmtId="1" fontId="49" fillId="10" borderId="1" xfId="0" applyNumberFormat="1" applyFont="1" applyFill="1" applyBorder="1" applyAlignment="1" applyProtection="1">
      <alignment horizontal="center"/>
    </xf>
    <xf numFmtId="1" fontId="49" fillId="10" borderId="20" xfId="0" applyNumberFormat="1" applyFont="1" applyFill="1" applyBorder="1" applyAlignment="1" applyProtection="1">
      <alignment horizontal="center"/>
    </xf>
    <xf numFmtId="165" fontId="49" fillId="10" borderId="4" xfId="3" applyNumberFormat="1" applyFont="1" applyFill="1" applyBorder="1" applyAlignment="1">
      <alignment horizontal="center" vertical="top"/>
    </xf>
    <xf numFmtId="165" fontId="49" fillId="10" borderId="20" xfId="3" applyNumberFormat="1" applyFont="1" applyFill="1" applyBorder="1" applyAlignment="1">
      <alignment horizontal="center" vertical="top" wrapText="1"/>
    </xf>
    <xf numFmtId="165" fontId="49" fillId="10" borderId="36" xfId="3" applyNumberFormat="1" applyFont="1" applyFill="1" applyBorder="1" applyAlignment="1">
      <alignment horizontal="center" vertical="top"/>
    </xf>
    <xf numFmtId="165" fontId="49" fillId="10" borderId="41" xfId="3" applyNumberFormat="1" applyFont="1" applyFill="1" applyBorder="1" applyAlignment="1">
      <alignment horizontal="center" vertical="top" wrapText="1"/>
    </xf>
    <xf numFmtId="1" fontId="46" fillId="10" borderId="35" xfId="0" applyNumberFormat="1" applyFont="1" applyFill="1" applyBorder="1" applyAlignment="1">
      <alignment horizontal="center" vertical="center" wrapText="1"/>
    </xf>
    <xf numFmtId="1" fontId="46" fillId="10" borderId="37" xfId="0" applyNumberFormat="1" applyFont="1" applyFill="1" applyBorder="1" applyAlignment="1">
      <alignment horizontal="center" vertical="center" wrapText="1"/>
    </xf>
    <xf numFmtId="1" fontId="46" fillId="10" borderId="70" xfId="0" applyNumberFormat="1" applyFont="1" applyFill="1" applyBorder="1" applyAlignment="1">
      <alignment horizontal="center" vertical="center" wrapText="1"/>
    </xf>
    <xf numFmtId="0" fontId="63" fillId="11" borderId="21" xfId="0" applyFont="1" applyFill="1" applyBorder="1" applyAlignment="1">
      <alignment horizontal="left"/>
    </xf>
    <xf numFmtId="0" fontId="63" fillId="11" borderId="22" xfId="0" applyFont="1" applyFill="1" applyBorder="1" applyAlignment="1">
      <alignment horizontal="left"/>
    </xf>
    <xf numFmtId="1" fontId="49" fillId="10" borderId="35" xfId="0" applyNumberFormat="1" applyFont="1" applyFill="1" applyBorder="1" applyAlignment="1">
      <alignment horizontal="center" vertical="center" wrapText="1"/>
    </xf>
    <xf numFmtId="1" fontId="49" fillId="10" borderId="12" xfId="0" applyNumberFormat="1" applyFont="1" applyFill="1" applyBorder="1" applyAlignment="1">
      <alignment horizontal="center" vertical="center" wrapText="1"/>
    </xf>
    <xf numFmtId="1" fontId="49" fillId="10" borderId="9" xfId="0" applyNumberFormat="1" applyFont="1" applyFill="1" applyBorder="1" applyAlignment="1">
      <alignment horizontal="center" vertical="center" wrapText="1"/>
    </xf>
    <xf numFmtId="1" fontId="63" fillId="10" borderId="20" xfId="0" applyNumberFormat="1" applyFont="1" applyFill="1" applyBorder="1" applyAlignment="1">
      <alignment horizontal="center" vertical="center"/>
    </xf>
    <xf numFmtId="1" fontId="63" fillId="10" borderId="71" xfId="0" applyNumberFormat="1" applyFont="1" applyFill="1" applyBorder="1" applyAlignment="1">
      <alignment horizontal="center" vertical="center"/>
    </xf>
    <xf numFmtId="1" fontId="63" fillId="10" borderId="22" xfId="0" applyNumberFormat="1" applyFont="1" applyFill="1" applyBorder="1" applyAlignment="1">
      <alignment horizontal="center" vertical="center"/>
    </xf>
    <xf numFmtId="1" fontId="63" fillId="10" borderId="38" xfId="0" applyNumberFormat="1" applyFont="1" applyFill="1" applyBorder="1" applyAlignment="1">
      <alignment horizontal="center" vertical="center"/>
    </xf>
    <xf numFmtId="1" fontId="63" fillId="10" borderId="39" xfId="0" applyNumberFormat="1" applyFont="1" applyFill="1" applyBorder="1" applyAlignment="1">
      <alignment horizontal="center" vertical="center"/>
    </xf>
    <xf numFmtId="1" fontId="63" fillId="10" borderId="40" xfId="0" applyNumberFormat="1" applyFont="1" applyFill="1" applyBorder="1" applyAlignment="1">
      <alignment horizontal="center" vertical="center"/>
    </xf>
    <xf numFmtId="1" fontId="63" fillId="10" borderId="41" xfId="0" applyNumberFormat="1" applyFont="1" applyFill="1" applyBorder="1" applyAlignment="1">
      <alignment horizontal="center" vertical="center"/>
    </xf>
    <xf numFmtId="1" fontId="46" fillId="10" borderId="35" xfId="0" applyNumberFormat="1" applyFont="1" applyFill="1" applyBorder="1" applyAlignment="1">
      <alignment horizontal="center" vertical="top"/>
    </xf>
    <xf numFmtId="1" fontId="46" fillId="10" borderId="13" xfId="0" applyNumberFormat="1" applyFont="1" applyFill="1" applyBorder="1" applyAlignment="1">
      <alignment horizontal="center" vertical="top"/>
    </xf>
    <xf numFmtId="1" fontId="46" fillId="10" borderId="11" xfId="0" applyNumberFormat="1" applyFont="1" applyFill="1" applyBorder="1" applyAlignment="1">
      <alignment horizontal="center" vertical="top"/>
    </xf>
    <xf numFmtId="1" fontId="46" fillId="10" borderId="33" xfId="0" applyNumberFormat="1" applyFont="1" applyFill="1" applyBorder="1" applyAlignment="1">
      <alignment horizontal="center" vertical="top"/>
    </xf>
    <xf numFmtId="1" fontId="46" fillId="10" borderId="10" xfId="0" applyNumberFormat="1" applyFont="1" applyFill="1" applyBorder="1" applyAlignment="1">
      <alignment horizontal="center" vertical="top"/>
    </xf>
    <xf numFmtId="1" fontId="46" fillId="10" borderId="34" xfId="0" applyNumberFormat="1" applyFont="1" applyFill="1" applyBorder="1" applyAlignment="1">
      <alignment horizontal="center" vertical="top"/>
    </xf>
    <xf numFmtId="1" fontId="46" fillId="10" borderId="37" xfId="0" applyNumberFormat="1" applyFont="1" applyFill="1" applyBorder="1" applyAlignment="1">
      <alignment horizontal="center" vertical="top"/>
    </xf>
    <xf numFmtId="1" fontId="46" fillId="10" borderId="65" xfId="0" applyNumberFormat="1" applyFont="1" applyFill="1" applyBorder="1" applyAlignment="1">
      <alignment horizontal="center" vertical="top"/>
    </xf>
    <xf numFmtId="1" fontId="46" fillId="10" borderId="72" xfId="0" applyNumberFormat="1" applyFont="1" applyFill="1" applyBorder="1" applyAlignment="1">
      <alignment horizontal="center" vertical="top"/>
    </xf>
    <xf numFmtId="1" fontId="46" fillId="10" borderId="14" xfId="0" applyNumberFormat="1" applyFont="1" applyFill="1" applyBorder="1" applyAlignment="1">
      <alignment horizontal="center" vertical="top"/>
    </xf>
    <xf numFmtId="1" fontId="46" fillId="10" borderId="45" xfId="0" applyNumberFormat="1" applyFont="1" applyFill="1" applyBorder="1" applyAlignment="1">
      <alignment horizontal="center" vertical="top"/>
    </xf>
    <xf numFmtId="1" fontId="46" fillId="10" borderId="25" xfId="0" applyNumberFormat="1" applyFont="1" applyFill="1" applyBorder="1" applyAlignment="1">
      <alignment horizontal="center" vertical="top"/>
    </xf>
    <xf numFmtId="1" fontId="46" fillId="10" borderId="46" xfId="0" applyNumberFormat="1" applyFont="1" applyFill="1" applyBorder="1" applyAlignment="1">
      <alignment horizontal="center" vertical="top"/>
    </xf>
    <xf numFmtId="1" fontId="46" fillId="10" borderId="19" xfId="0" applyNumberFormat="1" applyFont="1" applyFill="1" applyBorder="1" applyAlignment="1">
      <alignment horizontal="center" vertical="top"/>
    </xf>
    <xf numFmtId="1" fontId="46" fillId="10" borderId="18" xfId="0" applyNumberFormat="1" applyFont="1" applyFill="1" applyBorder="1" applyAlignment="1">
      <alignment horizontal="center" vertical="top"/>
    </xf>
    <xf numFmtId="1" fontId="46" fillId="10" borderId="20" xfId="0" applyNumberFormat="1" applyFont="1" applyFill="1" applyBorder="1" applyAlignment="1">
      <alignment horizontal="center" vertical="top"/>
    </xf>
    <xf numFmtId="1" fontId="46" fillId="10" borderId="1" xfId="0" applyNumberFormat="1" applyFont="1" applyFill="1" applyBorder="1" applyAlignment="1">
      <alignment horizontal="center" vertical="top"/>
    </xf>
    <xf numFmtId="1" fontId="46" fillId="10" borderId="36" xfId="0" applyNumberFormat="1" applyFont="1" applyFill="1" applyBorder="1" applyAlignment="1">
      <alignment horizontal="center" vertical="top"/>
    </xf>
    <xf numFmtId="1" fontId="46" fillId="10" borderId="81" xfId="0" applyNumberFormat="1" applyFont="1" applyFill="1" applyBorder="1" applyAlignment="1">
      <alignment horizontal="center" vertical="top"/>
    </xf>
    <xf numFmtId="1" fontId="46" fillId="10" borderId="71" xfId="0" applyNumberFormat="1" applyFont="1" applyFill="1" applyBorder="1" applyAlignment="1">
      <alignment horizontal="center" vertical="top"/>
    </xf>
    <xf numFmtId="1" fontId="46" fillId="10" borderId="21" xfId="0" applyNumberFormat="1" applyFont="1" applyFill="1" applyBorder="1" applyAlignment="1">
      <alignment horizontal="center" vertical="top"/>
    </xf>
    <xf numFmtId="1" fontId="46" fillId="10" borderId="70" xfId="0" applyNumberFormat="1" applyFont="1" applyFill="1" applyBorder="1" applyAlignment="1">
      <alignment horizontal="center" vertical="top"/>
    </xf>
    <xf numFmtId="1" fontId="46" fillId="10" borderId="32" xfId="0" applyNumberFormat="1" applyFont="1" applyFill="1" applyBorder="1" applyAlignment="1">
      <alignment horizontal="center" vertical="top"/>
    </xf>
    <xf numFmtId="1" fontId="46" fillId="10" borderId="30" xfId="0" applyNumberFormat="1" applyFont="1" applyFill="1" applyBorder="1" applyAlignment="1">
      <alignment horizontal="center" vertical="top"/>
    </xf>
    <xf numFmtId="1" fontId="46" fillId="10" borderId="41" xfId="0" applyNumberFormat="1" applyFont="1" applyFill="1" applyBorder="1" applyAlignment="1">
      <alignment horizontal="center" vertical="top"/>
    </xf>
    <xf numFmtId="1" fontId="46" fillId="10" borderId="29" xfId="0" applyNumberFormat="1" applyFont="1" applyFill="1" applyBorder="1" applyAlignment="1">
      <alignment horizontal="center" vertical="top"/>
    </xf>
    <xf numFmtId="1" fontId="46" fillId="10" borderId="42" xfId="0" applyNumberFormat="1" applyFont="1" applyFill="1" applyBorder="1" applyAlignment="1">
      <alignment horizontal="center" vertical="top"/>
    </xf>
    <xf numFmtId="1" fontId="46" fillId="10" borderId="17" xfId="0" applyNumberFormat="1" applyFont="1" applyFill="1" applyBorder="1" applyAlignment="1">
      <alignment horizontal="center" vertical="center"/>
    </xf>
    <xf numFmtId="9" fontId="46" fillId="10" borderId="46" xfId="0" applyNumberFormat="1" applyFont="1" applyFill="1" applyBorder="1" applyAlignment="1">
      <alignment horizontal="center" vertical="center"/>
    </xf>
    <xf numFmtId="1" fontId="46" fillId="10" borderId="16" xfId="0" applyNumberFormat="1" applyFont="1" applyFill="1" applyBorder="1" applyAlignment="1">
      <alignment horizontal="center" vertical="center"/>
    </xf>
    <xf numFmtId="9" fontId="46" fillId="10" borderId="25" xfId="0" applyNumberFormat="1" applyFont="1" applyFill="1" applyBorder="1" applyAlignment="1">
      <alignment horizontal="center" vertical="center"/>
    </xf>
    <xf numFmtId="0" fontId="49" fillId="11" borderId="10" xfId="0" applyNumberFormat="1" applyFont="1" applyFill="1" applyBorder="1" applyAlignment="1">
      <alignment horizontal="left" vertical="top"/>
    </xf>
    <xf numFmtId="0" fontId="49" fillId="11" borderId="12" xfId="0" applyNumberFormat="1" applyFont="1" applyFill="1" applyBorder="1" applyAlignment="1">
      <alignment horizontal="left" vertical="top"/>
    </xf>
    <xf numFmtId="0" fontId="49" fillId="11" borderId="13" xfId="0" applyNumberFormat="1" applyFont="1" applyFill="1" applyBorder="1" applyAlignment="1">
      <alignment horizontal="left" vertical="top"/>
    </xf>
    <xf numFmtId="0" fontId="69" fillId="0" borderId="0" xfId="0" applyFont="1"/>
    <xf numFmtId="0" fontId="56" fillId="0" borderId="0" xfId="0" applyFont="1" applyFill="1" applyBorder="1"/>
    <xf numFmtId="0" fontId="71" fillId="0" borderId="0" xfId="0" applyFont="1" applyFill="1" applyBorder="1"/>
    <xf numFmtId="0" fontId="49" fillId="0" borderId="4" xfId="0" applyFont="1" applyFill="1" applyBorder="1" applyAlignment="1">
      <alignment vertical="center" wrapText="1"/>
    </xf>
    <xf numFmtId="0" fontId="63" fillId="0" borderId="4" xfId="0" applyFont="1" applyFill="1" applyBorder="1" applyAlignment="1">
      <alignment wrapText="1"/>
    </xf>
    <xf numFmtId="0" fontId="63" fillId="0" borderId="4" xfId="0" applyFont="1" applyFill="1" applyBorder="1" applyAlignment="1">
      <alignment vertical="center" wrapText="1"/>
    </xf>
    <xf numFmtId="0" fontId="63" fillId="0" borderId="80" xfId="0" applyFont="1" applyFill="1" applyBorder="1" applyAlignment="1">
      <alignment wrapText="1"/>
    </xf>
    <xf numFmtId="0" fontId="63" fillId="0" borderId="4" xfId="0" applyFont="1" applyFill="1" applyBorder="1" applyAlignment="1">
      <alignment vertical="top" wrapText="1"/>
    </xf>
    <xf numFmtId="0" fontId="49" fillId="0" borderId="39" xfId="0" applyFont="1" applyFill="1" applyBorder="1" applyAlignment="1">
      <alignment vertical="center" wrapText="1"/>
    </xf>
    <xf numFmtId="0" fontId="49" fillId="0" borderId="17" xfId="0" applyFont="1" applyFill="1" applyBorder="1" applyAlignment="1">
      <alignment vertical="center" wrapText="1"/>
    </xf>
    <xf numFmtId="0" fontId="63" fillId="0" borderId="17" xfId="0" applyFont="1" applyFill="1" applyBorder="1" applyAlignment="1">
      <alignment vertical="center" wrapText="1"/>
    </xf>
    <xf numFmtId="0" fontId="49" fillId="0" borderId="4" xfId="0" applyFont="1" applyFill="1" applyBorder="1" applyAlignment="1">
      <alignment wrapText="1"/>
    </xf>
    <xf numFmtId="0" fontId="63" fillId="0" borderId="3" xfId="0" applyFont="1" applyFill="1" applyBorder="1" applyAlignment="1">
      <alignment wrapText="1"/>
    </xf>
    <xf numFmtId="0" fontId="73" fillId="0" borderId="4" xfId="1" applyFont="1" applyFill="1" applyBorder="1" applyAlignment="1">
      <alignment vertical="center" wrapText="1"/>
    </xf>
    <xf numFmtId="0" fontId="49" fillId="0" borderId="4" xfId="0" applyFont="1" applyFill="1" applyBorder="1" applyAlignment="1">
      <alignment vertical="center"/>
    </xf>
    <xf numFmtId="0" fontId="49" fillId="0" borderId="4" xfId="0" applyFont="1" applyFill="1" applyBorder="1" applyAlignment="1">
      <alignment horizontal="left" vertical="center" wrapText="1"/>
    </xf>
    <xf numFmtId="0" fontId="49" fillId="0" borderId="39" xfId="0" applyFont="1" applyFill="1" applyBorder="1" applyAlignment="1">
      <alignment horizontal="left" vertical="center" wrapText="1"/>
    </xf>
    <xf numFmtId="0" fontId="63" fillId="0" borderId="4" xfId="2" applyFont="1" applyFill="1" applyBorder="1" applyAlignment="1">
      <alignment vertical="center" wrapText="1"/>
    </xf>
    <xf numFmtId="0" fontId="63" fillId="0" borderId="4" xfId="1" applyFont="1" applyFill="1" applyBorder="1" applyAlignment="1">
      <alignment vertical="center" wrapText="1"/>
    </xf>
    <xf numFmtId="16" fontId="49" fillId="0" borderId="4" xfId="0" applyNumberFormat="1" applyFont="1" applyFill="1" applyBorder="1" applyAlignment="1">
      <alignment horizontal="left" vertical="center" wrapText="1"/>
    </xf>
    <xf numFmtId="49" fontId="49" fillId="0" borderId="4" xfId="0" applyNumberFormat="1" applyFont="1" applyFill="1" applyBorder="1" applyAlignment="1">
      <alignment horizontal="left" vertical="center" wrapText="1"/>
    </xf>
    <xf numFmtId="0" fontId="63" fillId="0" borderId="4" xfId="0" applyFont="1" applyFill="1" applyBorder="1" applyAlignment="1">
      <alignment horizontal="left" vertical="center" wrapText="1"/>
    </xf>
    <xf numFmtId="9" fontId="49" fillId="0" borderId="4" xfId="0" applyNumberFormat="1" applyFont="1" applyFill="1" applyBorder="1" applyAlignment="1">
      <alignment horizontal="center" vertical="center" wrapText="1"/>
    </xf>
    <xf numFmtId="0" fontId="49" fillId="0" borderId="4" xfId="0" applyFont="1" applyFill="1" applyBorder="1" applyAlignment="1">
      <alignment horizontal="center" vertical="center" wrapText="1"/>
    </xf>
    <xf numFmtId="0" fontId="74" fillId="12" borderId="4" xfId="1" applyFont="1" applyFill="1" applyBorder="1" applyAlignment="1">
      <alignment vertical="center" wrapText="1"/>
    </xf>
    <xf numFmtId="0" fontId="63" fillId="13" borderId="4" xfId="0" applyFont="1" applyFill="1" applyBorder="1" applyAlignment="1">
      <alignment wrapText="1"/>
    </xf>
    <xf numFmtId="0" fontId="74" fillId="12" borderId="4" xfId="0" applyFont="1" applyFill="1" applyBorder="1" applyAlignment="1">
      <alignment vertical="center" wrapText="1"/>
    </xf>
    <xf numFmtId="0" fontId="75" fillId="4" borderId="0" xfId="0" applyFont="1" applyFill="1"/>
    <xf numFmtId="0" fontId="56" fillId="4" borderId="0" xfId="0" applyFont="1" applyFill="1"/>
    <xf numFmtId="0" fontId="77" fillId="12" borderId="4" xfId="0" applyFont="1" applyFill="1" applyBorder="1" applyAlignment="1">
      <alignment horizontal="left" wrapText="1"/>
    </xf>
    <xf numFmtId="14" fontId="53" fillId="0" borderId="11" xfId="0" applyNumberFormat="1" applyFont="1" applyBorder="1" applyAlignment="1">
      <alignment horizontal="center"/>
    </xf>
    <xf numFmtId="14" fontId="53" fillId="0" borderId="30" xfId="0" applyNumberFormat="1" applyFont="1" applyBorder="1" applyAlignment="1">
      <alignment horizontal="center"/>
    </xf>
    <xf numFmtId="14" fontId="53" fillId="0" borderId="18" xfId="0" applyNumberFormat="1" applyFont="1" applyBorder="1" applyAlignment="1">
      <alignment horizontal="center"/>
    </xf>
    <xf numFmtId="0" fontId="62" fillId="0" borderId="64" xfId="0" applyFont="1" applyBorder="1" applyAlignment="1">
      <alignment horizontal="center" vertical="center" wrapText="1"/>
    </xf>
    <xf numFmtId="0" fontId="48" fillId="0" borderId="72" xfId="0" applyFont="1" applyBorder="1" applyAlignment="1">
      <alignment horizontal="center" vertical="center"/>
    </xf>
    <xf numFmtId="0" fontId="48" fillId="0" borderId="70" xfId="0" applyFont="1" applyBorder="1" applyAlignment="1">
      <alignment horizontal="center" vertical="center"/>
    </xf>
    <xf numFmtId="0" fontId="53" fillId="0" borderId="72" xfId="0" applyFont="1" applyBorder="1" applyAlignment="1">
      <alignment horizontal="center" vertical="center"/>
    </xf>
    <xf numFmtId="0" fontId="53" fillId="0" borderId="37" xfId="0" applyFont="1" applyBorder="1" applyAlignment="1">
      <alignment horizontal="center" vertical="center"/>
    </xf>
    <xf numFmtId="0" fontId="53" fillId="0" borderId="70" xfId="0" applyFont="1" applyBorder="1" applyAlignment="1">
      <alignment horizontal="center" vertical="center"/>
    </xf>
    <xf numFmtId="0" fontId="48" fillId="0" borderId="37" xfId="0" applyFont="1" applyBorder="1" applyAlignment="1">
      <alignment horizontal="left" vertical="center"/>
    </xf>
    <xf numFmtId="0" fontId="48" fillId="0" borderId="71" xfId="0" applyFont="1" applyBorder="1"/>
    <xf numFmtId="0" fontId="48" fillId="0" borderId="68" xfId="0" applyFont="1" applyFill="1" applyBorder="1" applyAlignment="1">
      <alignment horizontal="left" vertical="center"/>
    </xf>
    <xf numFmtId="0" fontId="48" fillId="0" borderId="28" xfId="0" applyFont="1" applyBorder="1" applyAlignment="1">
      <alignment horizontal="center" vertical="center" wrapText="1"/>
    </xf>
    <xf numFmtId="0" fontId="41" fillId="0" borderId="0" xfId="0" applyFont="1"/>
    <xf numFmtId="0" fontId="63" fillId="0" borderId="3" xfId="0" applyFont="1" applyFill="1" applyBorder="1" applyAlignment="1">
      <alignment vertical="center" wrapText="1"/>
    </xf>
    <xf numFmtId="1" fontId="49" fillId="10" borderId="13" xfId="0" applyNumberFormat="1" applyFont="1" applyFill="1" applyBorder="1" applyAlignment="1" applyProtection="1">
      <alignment horizontal="center"/>
    </xf>
    <xf numFmtId="1" fontId="49" fillId="10" borderId="19" xfId="0" applyNumberFormat="1" applyFont="1" applyFill="1" applyBorder="1" applyAlignment="1" applyProtection="1">
      <alignment horizontal="center"/>
    </xf>
    <xf numFmtId="1" fontId="49" fillId="10" borderId="32" xfId="0" applyNumberFormat="1" applyFont="1" applyFill="1" applyBorder="1" applyAlignment="1" applyProtection="1">
      <alignment horizontal="center"/>
    </xf>
    <xf numFmtId="1" fontId="49" fillId="10" borderId="35" xfId="0" applyNumberFormat="1" applyFont="1" applyFill="1" applyBorder="1" applyAlignment="1" applyProtection="1">
      <alignment horizontal="center"/>
    </xf>
    <xf numFmtId="1" fontId="49" fillId="10" borderId="37" xfId="0" applyNumberFormat="1" applyFont="1" applyFill="1" applyBorder="1" applyAlignment="1" applyProtection="1">
      <alignment horizontal="center"/>
    </xf>
    <xf numFmtId="1" fontId="49" fillId="10" borderId="70" xfId="0" applyNumberFormat="1" applyFont="1" applyFill="1" applyBorder="1" applyAlignment="1" applyProtection="1">
      <alignment horizontal="center"/>
    </xf>
    <xf numFmtId="1" fontId="49" fillId="10" borderId="66" xfId="0" applyNumberFormat="1" applyFont="1" applyFill="1" applyBorder="1" applyAlignment="1">
      <alignment horizontal="center" vertical="top"/>
    </xf>
    <xf numFmtId="1" fontId="49" fillId="10" borderId="3" xfId="0" applyNumberFormat="1" applyFont="1" applyFill="1" applyBorder="1" applyAlignment="1">
      <alignment horizontal="center" vertical="top"/>
    </xf>
    <xf numFmtId="1" fontId="49" fillId="10" borderId="44" xfId="0" applyNumberFormat="1" applyFont="1" applyFill="1" applyBorder="1" applyAlignment="1">
      <alignment horizontal="center" vertical="top"/>
    </xf>
    <xf numFmtId="1" fontId="49" fillId="10" borderId="33" xfId="0" applyNumberFormat="1" applyFont="1" applyFill="1" applyBorder="1" applyAlignment="1">
      <alignment horizontal="center" vertical="top" wrapText="1"/>
    </xf>
    <xf numFmtId="1" fontId="49" fillId="10" borderId="20" xfId="0" applyNumberFormat="1" applyFont="1" applyFill="1" applyBorder="1" applyAlignment="1">
      <alignment horizontal="center" vertical="top" wrapText="1"/>
    </xf>
    <xf numFmtId="1" fontId="49" fillId="10" borderId="41" xfId="0" applyNumberFormat="1" applyFont="1" applyFill="1" applyBorder="1" applyAlignment="1">
      <alignment horizontal="center" vertical="top" wrapText="1"/>
    </xf>
    <xf numFmtId="49" fontId="64" fillId="0" borderId="4" xfId="0" applyNumberFormat="1" applyFont="1" applyBorder="1" applyAlignment="1">
      <alignment wrapText="1"/>
    </xf>
    <xf numFmtId="0" fontId="64" fillId="0" borderId="4" xfId="0" applyFont="1" applyBorder="1" applyAlignment="1">
      <alignment wrapText="1"/>
    </xf>
    <xf numFmtId="49" fontId="80" fillId="0" borderId="0" xfId="0" applyNumberFormat="1" applyFont="1" applyAlignment="1">
      <alignment horizontal="left" wrapText="1"/>
    </xf>
    <xf numFmtId="1" fontId="52" fillId="0" borderId="38" xfId="0" applyNumberFormat="1" applyFont="1" applyFill="1" applyBorder="1" applyAlignment="1" applyProtection="1">
      <alignment horizontal="center" vertical="center" wrapText="1"/>
    </xf>
    <xf numFmtId="1" fontId="52" fillId="0" borderId="40" xfId="0" applyNumberFormat="1" applyFont="1" applyFill="1" applyBorder="1" applyAlignment="1" applyProtection="1">
      <alignment horizontal="center" vertical="center" wrapText="1"/>
    </xf>
    <xf numFmtId="10" fontId="49" fillId="10" borderId="63" xfId="0" applyNumberFormat="1" applyFont="1" applyFill="1" applyBorder="1" applyAlignment="1">
      <alignment horizontal="center" vertical="center"/>
    </xf>
    <xf numFmtId="1" fontId="81" fillId="10" borderId="13" xfId="0" applyNumberFormat="1" applyFont="1" applyFill="1" applyBorder="1" applyAlignment="1">
      <alignment horizontal="center" vertical="center" wrapText="1"/>
    </xf>
    <xf numFmtId="1" fontId="78" fillId="10" borderId="19" xfId="0" applyNumberFormat="1" applyFont="1" applyFill="1" applyBorder="1" applyAlignment="1">
      <alignment horizontal="center" vertical="center"/>
    </xf>
    <xf numFmtId="1" fontId="82" fillId="10" borderId="19" xfId="0" applyNumberFormat="1" applyFont="1" applyFill="1" applyBorder="1"/>
    <xf numFmtId="1" fontId="82" fillId="10" borderId="81" xfId="0" applyNumberFormat="1" applyFont="1" applyFill="1" applyBorder="1"/>
    <xf numFmtId="1" fontId="82" fillId="10" borderId="32" xfId="0" applyNumberFormat="1" applyFont="1" applyFill="1" applyBorder="1"/>
    <xf numFmtId="1" fontId="46" fillId="10" borderId="70" xfId="0" applyNumberFormat="1" applyFont="1" applyFill="1" applyBorder="1" applyAlignment="1">
      <alignment horizontal="center" vertical="center"/>
    </xf>
    <xf numFmtId="1" fontId="49" fillId="10" borderId="3" xfId="0" applyNumberFormat="1" applyFont="1" applyFill="1" applyBorder="1" applyAlignment="1">
      <alignment horizontal="center" vertical="center"/>
    </xf>
    <xf numFmtId="1" fontId="49" fillId="10" borderId="20" xfId="0" applyNumberFormat="1" applyFont="1" applyFill="1" applyBorder="1" applyAlignment="1">
      <alignment horizontal="center" vertical="center"/>
    </xf>
    <xf numFmtId="1" fontId="49" fillId="10" borderId="36" xfId="0" applyNumberFormat="1" applyFont="1" applyFill="1" applyBorder="1" applyAlignment="1">
      <alignment horizontal="center" vertical="center"/>
    </xf>
    <xf numFmtId="1" fontId="49" fillId="10" borderId="44" xfId="0" applyNumberFormat="1" applyFont="1" applyFill="1" applyBorder="1" applyAlignment="1">
      <alignment horizontal="center" vertical="center"/>
    </xf>
    <xf numFmtId="1" fontId="46" fillId="11" borderId="14" xfId="0" applyNumberFormat="1" applyFont="1" applyFill="1" applyBorder="1" applyAlignment="1">
      <alignment horizontal="center" vertical="center"/>
    </xf>
    <xf numFmtId="1" fontId="46" fillId="11" borderId="18" xfId="0" applyNumberFormat="1" applyFont="1" applyFill="1" applyBorder="1" applyAlignment="1">
      <alignment horizontal="center" vertical="center"/>
    </xf>
    <xf numFmtId="1" fontId="46" fillId="11" borderId="30" xfId="0" applyNumberFormat="1" applyFont="1" applyFill="1" applyBorder="1" applyAlignment="1">
      <alignment horizontal="center" vertical="center"/>
    </xf>
    <xf numFmtId="0" fontId="51" fillId="0" borderId="48" xfId="0" applyFont="1" applyBorder="1" applyAlignment="1">
      <alignment horizontal="center"/>
    </xf>
    <xf numFmtId="0" fontId="51" fillId="0" borderId="64" xfId="0" applyFont="1" applyBorder="1" applyAlignment="1">
      <alignment horizontal="center"/>
    </xf>
    <xf numFmtId="0" fontId="49" fillId="0" borderId="4" xfId="0" applyFont="1" applyBorder="1" applyAlignment="1" applyProtection="1">
      <alignment vertical="center" wrapText="1"/>
    </xf>
    <xf numFmtId="0" fontId="49" fillId="0" borderId="4" xfId="0" applyFont="1" applyFill="1" applyBorder="1" applyAlignment="1" applyProtection="1">
      <alignment vertical="center" wrapText="1"/>
    </xf>
    <xf numFmtId="1" fontId="49" fillId="10" borderId="66" xfId="0" applyNumberFormat="1" applyFont="1" applyFill="1" applyBorder="1" applyAlignment="1">
      <alignment horizontal="center" vertical="center"/>
    </xf>
    <xf numFmtId="0" fontId="85" fillId="0" borderId="0" xfId="0" applyFont="1"/>
    <xf numFmtId="0" fontId="49" fillId="0" borderId="1" xfId="0" applyFont="1" applyFill="1" applyBorder="1" applyAlignment="1">
      <alignment vertical="center" wrapText="1"/>
    </xf>
    <xf numFmtId="0" fontId="51" fillId="0" borderId="0" xfId="0" applyFont="1" applyBorder="1" applyAlignment="1">
      <alignment vertical="center" wrapText="1"/>
    </xf>
    <xf numFmtId="0" fontId="53" fillId="0" borderId="0" xfId="0" applyFont="1" applyBorder="1" applyAlignment="1">
      <alignment horizontal="center"/>
    </xf>
    <xf numFmtId="0" fontId="78" fillId="0" borderId="0" xfId="0" applyFont="1" applyFill="1" applyBorder="1" applyAlignment="1">
      <alignment vertical="center" wrapText="1"/>
    </xf>
    <xf numFmtId="0" fontId="78" fillId="0" borderId="0" xfId="0" applyFont="1" applyFill="1" applyBorder="1" applyAlignment="1">
      <alignment horizontal="left" vertical="top"/>
    </xf>
    <xf numFmtId="0" fontId="78" fillId="11" borderId="19" xfId="0" applyNumberFormat="1" applyFont="1" applyFill="1" applyBorder="1" applyAlignment="1">
      <alignment horizontal="left" vertical="top"/>
    </xf>
    <xf numFmtId="0" fontId="82" fillId="11" borderId="19" xfId="0" applyNumberFormat="1" applyFont="1" applyFill="1" applyBorder="1" applyAlignment="1">
      <alignment horizontal="left" vertical="top"/>
    </xf>
    <xf numFmtId="0" fontId="82" fillId="11" borderId="81" xfId="0" applyNumberFormat="1" applyFont="1" applyFill="1" applyBorder="1" applyAlignment="1">
      <alignment horizontal="left" vertical="top"/>
    </xf>
    <xf numFmtId="0" fontId="82" fillId="11" borderId="32" xfId="0" applyNumberFormat="1" applyFont="1" applyFill="1" applyBorder="1" applyAlignment="1">
      <alignment horizontal="left" vertical="top"/>
    </xf>
    <xf numFmtId="14" fontId="62" fillId="0" borderId="11" xfId="0" applyNumberFormat="1" applyFont="1" applyBorder="1" applyAlignment="1">
      <alignment horizontal="center"/>
    </xf>
    <xf numFmtId="14" fontId="62" fillId="0" borderId="30" xfId="0" applyNumberFormat="1" applyFont="1" applyBorder="1" applyAlignment="1">
      <alignment horizontal="center"/>
    </xf>
    <xf numFmtId="14" fontId="62" fillId="0" borderId="18" xfId="0" applyNumberFormat="1" applyFont="1" applyBorder="1" applyAlignment="1">
      <alignment horizontal="center"/>
    </xf>
    <xf numFmtId="2" fontId="49" fillId="10" borderId="36" xfId="0" applyNumberFormat="1" applyFont="1" applyFill="1" applyBorder="1" applyAlignment="1">
      <alignment horizontal="center" vertical="center"/>
    </xf>
    <xf numFmtId="1" fontId="49" fillId="10" borderId="19" xfId="0" applyNumberFormat="1" applyFont="1" applyFill="1" applyBorder="1" applyAlignment="1">
      <alignment horizontal="center" vertical="center"/>
    </xf>
    <xf numFmtId="164" fontId="49" fillId="10" borderId="20" xfId="0" applyNumberFormat="1" applyFont="1" applyFill="1" applyBorder="1" applyAlignment="1">
      <alignment horizontal="center" vertical="center"/>
    </xf>
    <xf numFmtId="164" fontId="49" fillId="10" borderId="36" xfId="0" applyNumberFormat="1" applyFont="1" applyFill="1" applyBorder="1" applyAlignment="1">
      <alignment horizontal="center" vertical="center"/>
    </xf>
    <xf numFmtId="1" fontId="49" fillId="10" borderId="20" xfId="0" applyNumberFormat="1" applyFont="1" applyFill="1" applyBorder="1" applyAlignment="1">
      <alignment horizontal="center" vertical="center"/>
    </xf>
    <xf numFmtId="1" fontId="49" fillId="10" borderId="36" xfId="0" applyNumberFormat="1" applyFont="1" applyFill="1" applyBorder="1" applyAlignment="1">
      <alignment horizontal="center" vertical="center"/>
    </xf>
    <xf numFmtId="165" fontId="46" fillId="10" borderId="34" xfId="0" applyNumberFormat="1" applyFont="1" applyFill="1" applyBorder="1" applyAlignment="1">
      <alignment horizontal="center"/>
    </xf>
    <xf numFmtId="165" fontId="46" fillId="10" borderId="46" xfId="0" applyNumberFormat="1" applyFont="1" applyFill="1" applyBorder="1" applyAlignment="1">
      <alignment horizontal="center"/>
    </xf>
    <xf numFmtId="165" fontId="46" fillId="10" borderId="36" xfId="0" applyNumberFormat="1" applyFont="1" applyFill="1" applyBorder="1" applyAlignment="1">
      <alignment horizontal="center"/>
    </xf>
    <xf numFmtId="165" fontId="46" fillId="10" borderId="42" xfId="0" applyNumberFormat="1" applyFont="1" applyFill="1" applyBorder="1" applyAlignment="1">
      <alignment horizontal="center"/>
    </xf>
    <xf numFmtId="1" fontId="49" fillId="10" borderId="20" xfId="0" applyNumberFormat="1" applyFont="1" applyFill="1" applyBorder="1" applyAlignment="1">
      <alignment horizontal="center" vertical="center"/>
    </xf>
    <xf numFmtId="1" fontId="49" fillId="10" borderId="36" xfId="0" applyNumberFormat="1" applyFont="1" applyFill="1" applyBorder="1" applyAlignment="1">
      <alignment horizontal="center" vertical="center"/>
    </xf>
    <xf numFmtId="0" fontId="0" fillId="0" borderId="0" xfId="0"/>
    <xf numFmtId="1" fontId="0" fillId="0" borderId="0" xfId="0" applyNumberFormat="1"/>
    <xf numFmtId="1" fontId="49" fillId="0" borderId="0" xfId="0" applyNumberFormat="1" applyFont="1" applyFill="1" applyBorder="1" applyAlignment="1">
      <alignment horizontal="center" vertical="center"/>
    </xf>
    <xf numFmtId="49" fontId="49" fillId="10" borderId="31" xfId="0" applyNumberFormat="1" applyFont="1" applyFill="1" applyBorder="1" applyAlignment="1">
      <alignment horizontal="center" vertical="center"/>
    </xf>
    <xf numFmtId="49" fontId="49" fillId="10" borderId="70" xfId="0" applyNumberFormat="1" applyFont="1" applyFill="1" applyBorder="1" applyAlignment="1">
      <alignment horizontal="center" vertical="center"/>
    </xf>
    <xf numFmtId="49" fontId="49" fillId="10" borderId="11" xfId="0" applyNumberFormat="1" applyFont="1" applyFill="1" applyBorder="1" applyAlignment="1">
      <alignment horizontal="center" vertical="center"/>
    </xf>
    <xf numFmtId="49" fontId="49" fillId="10" borderId="18" xfId="0" applyNumberFormat="1" applyFont="1" applyFill="1" applyBorder="1" applyAlignment="1">
      <alignment horizontal="center" vertical="center"/>
    </xf>
    <xf numFmtId="49" fontId="49" fillId="10" borderId="30" xfId="0" applyNumberFormat="1" applyFont="1" applyFill="1" applyBorder="1" applyAlignment="1">
      <alignment horizontal="center" vertical="center"/>
    </xf>
    <xf numFmtId="0" fontId="90" fillId="11" borderId="13" xfId="0" applyNumberFormat="1" applyFont="1" applyFill="1" applyBorder="1" applyAlignment="1">
      <alignment horizontal="left" vertical="top"/>
    </xf>
    <xf numFmtId="0" fontId="90" fillId="11" borderId="19" xfId="0" applyNumberFormat="1" applyFont="1" applyFill="1" applyBorder="1" applyAlignment="1">
      <alignment horizontal="left" vertical="top"/>
    </xf>
    <xf numFmtId="49" fontId="49" fillId="10" borderId="37" xfId="0" applyNumberFormat="1" applyFont="1" applyFill="1" applyBorder="1" applyAlignment="1">
      <alignment horizontal="center" vertical="center"/>
    </xf>
    <xf numFmtId="1" fontId="46" fillId="10" borderId="27" xfId="0" applyNumberFormat="1" applyFont="1" applyFill="1" applyBorder="1" applyAlignment="1">
      <alignment horizontal="center" vertical="center"/>
    </xf>
    <xf numFmtId="1" fontId="46" fillId="10" borderId="70" xfId="0" applyNumberFormat="1" applyFont="1" applyFill="1" applyBorder="1" applyAlignment="1">
      <alignment horizontal="center" vertical="center"/>
    </xf>
    <xf numFmtId="1" fontId="49" fillId="10" borderId="19" xfId="0" applyNumberFormat="1" applyFont="1" applyFill="1" applyBorder="1" applyAlignment="1">
      <alignment horizontal="center" vertical="center"/>
    </xf>
    <xf numFmtId="1" fontId="46" fillId="10" borderId="72" xfId="0" applyNumberFormat="1" applyFont="1" applyFill="1" applyBorder="1" applyAlignment="1">
      <alignment horizontal="center" vertical="center"/>
    </xf>
    <xf numFmtId="1" fontId="46" fillId="10" borderId="19" xfId="0" applyNumberFormat="1" applyFont="1" applyFill="1" applyBorder="1" applyAlignment="1">
      <alignment horizontal="center" vertical="center"/>
    </xf>
    <xf numFmtId="49" fontId="49" fillId="10" borderId="46" xfId="0" applyNumberFormat="1" applyFont="1" applyFill="1" applyBorder="1" applyAlignment="1">
      <alignment horizontal="center" vertical="center"/>
    </xf>
    <xf numFmtId="49" fontId="49" fillId="10" borderId="36" xfId="0" applyNumberFormat="1" applyFont="1" applyFill="1" applyBorder="1" applyAlignment="1">
      <alignment horizontal="center" vertical="center"/>
    </xf>
    <xf numFmtId="49" fontId="49" fillId="10" borderId="42" xfId="0" applyNumberFormat="1" applyFont="1" applyFill="1" applyBorder="1" applyAlignment="1">
      <alignment horizontal="center" vertical="center"/>
    </xf>
    <xf numFmtId="49" fontId="49" fillId="10" borderId="34" xfId="0" applyNumberFormat="1" applyFont="1" applyFill="1" applyBorder="1" applyAlignment="1">
      <alignment horizontal="center" vertical="center"/>
    </xf>
    <xf numFmtId="49" fontId="49" fillId="10" borderId="40" xfId="0" applyNumberFormat="1" applyFont="1" applyFill="1" applyBorder="1" applyAlignment="1">
      <alignment horizontal="center" vertical="center"/>
    </xf>
    <xf numFmtId="49" fontId="46" fillId="10" borderId="41" xfId="0" applyNumberFormat="1" applyFont="1" applyFill="1" applyBorder="1" applyAlignment="1">
      <alignment horizontal="center" vertical="center"/>
    </xf>
    <xf numFmtId="49" fontId="46" fillId="10" borderId="28" xfId="0" applyNumberFormat="1" applyFont="1" applyFill="1" applyBorder="1" applyAlignment="1">
      <alignment horizontal="center" vertical="center"/>
    </xf>
    <xf numFmtId="49" fontId="46" fillId="10" borderId="44" xfId="0" applyNumberFormat="1" applyFont="1" applyFill="1" applyBorder="1" applyAlignment="1">
      <alignment horizontal="center" vertical="center"/>
    </xf>
    <xf numFmtId="49" fontId="46" fillId="10" borderId="29" xfId="0" applyNumberFormat="1" applyFont="1" applyFill="1" applyBorder="1" applyAlignment="1">
      <alignment horizontal="center" vertical="center"/>
    </xf>
    <xf numFmtId="9" fontId="46" fillId="10" borderId="29" xfId="0" applyNumberFormat="1" applyFont="1" applyFill="1" applyBorder="1" applyAlignment="1">
      <alignment horizontal="center" vertical="center"/>
    </xf>
    <xf numFmtId="49" fontId="60" fillId="10" borderId="42" xfId="0" applyNumberFormat="1" applyFont="1" applyFill="1" applyBorder="1" applyAlignment="1">
      <alignment horizontal="center"/>
    </xf>
    <xf numFmtId="1" fontId="46" fillId="10" borderId="15" xfId="0" applyNumberFormat="1" applyFont="1" applyFill="1" applyBorder="1" applyAlignment="1">
      <alignment horizontal="center" vertical="center"/>
    </xf>
    <xf numFmtId="165" fontId="46" fillId="10" borderId="37" xfId="0" applyNumberFormat="1" applyFont="1" applyFill="1" applyBorder="1" applyAlignment="1">
      <alignment horizontal="center" vertical="center"/>
    </xf>
    <xf numFmtId="165" fontId="46" fillId="10" borderId="70" xfId="0" applyNumberFormat="1" applyFont="1" applyFill="1" applyBorder="1" applyAlignment="1">
      <alignment horizontal="center" vertical="center"/>
    </xf>
    <xf numFmtId="49" fontId="49" fillId="10" borderId="12" xfId="0" applyNumberFormat="1" applyFont="1" applyFill="1" applyBorder="1" applyAlignment="1">
      <alignment horizontal="center" vertical="center"/>
    </xf>
    <xf numFmtId="49" fontId="49" fillId="10" borderId="35" xfId="0" applyNumberFormat="1" applyFont="1" applyFill="1" applyBorder="1" applyAlignment="1">
      <alignment horizontal="center" vertical="center"/>
    </xf>
    <xf numFmtId="49" fontId="49" fillId="10" borderId="2" xfId="0" applyNumberFormat="1" applyFont="1" applyFill="1" applyBorder="1" applyAlignment="1">
      <alignment horizontal="center" vertical="center"/>
    </xf>
    <xf numFmtId="9" fontId="49" fillId="10" borderId="70" xfId="0" applyNumberFormat="1" applyFont="1" applyFill="1" applyBorder="1" applyAlignment="1">
      <alignment horizontal="center" vertical="center"/>
    </xf>
    <xf numFmtId="9" fontId="46" fillId="10" borderId="72" xfId="0" applyNumberFormat="1" applyFont="1" applyFill="1" applyBorder="1" applyAlignment="1">
      <alignment horizontal="center" vertical="center"/>
    </xf>
    <xf numFmtId="9" fontId="46" fillId="10" borderId="37" xfId="0" applyNumberFormat="1" applyFont="1" applyFill="1" applyBorder="1" applyAlignment="1">
      <alignment horizontal="center" vertical="center"/>
    </xf>
    <xf numFmtId="1" fontId="92" fillId="10" borderId="35" xfId="0" applyNumberFormat="1" applyFont="1" applyFill="1" applyBorder="1" applyAlignment="1">
      <alignment horizontal="center"/>
    </xf>
    <xf numFmtId="1" fontId="92" fillId="10" borderId="72" xfId="0" applyNumberFormat="1" applyFont="1" applyFill="1" applyBorder="1" applyAlignment="1">
      <alignment horizontal="center"/>
    </xf>
    <xf numFmtId="1" fontId="92" fillId="10" borderId="53" xfId="0" applyNumberFormat="1" applyFont="1" applyFill="1" applyBorder="1" applyAlignment="1">
      <alignment horizontal="center"/>
    </xf>
    <xf numFmtId="1" fontId="92" fillId="10" borderId="45" xfId="0" applyNumberFormat="1" applyFont="1" applyFill="1" applyBorder="1" applyAlignment="1">
      <alignment horizontal="center"/>
    </xf>
    <xf numFmtId="1" fontId="92" fillId="10" borderId="46" xfId="0" applyNumberFormat="1" applyFont="1" applyFill="1" applyBorder="1" applyAlignment="1">
      <alignment horizontal="center"/>
    </xf>
    <xf numFmtId="1" fontId="92" fillId="10" borderId="20" xfId="0" applyNumberFormat="1" applyFont="1" applyFill="1" applyBorder="1" applyAlignment="1">
      <alignment horizontal="center"/>
    </xf>
    <xf numFmtId="1" fontId="92" fillId="10" borderId="36" xfId="0" applyNumberFormat="1" applyFont="1" applyFill="1" applyBorder="1" applyAlignment="1">
      <alignment horizontal="center"/>
    </xf>
    <xf numFmtId="1" fontId="92" fillId="10" borderId="41" xfId="0" applyNumberFormat="1" applyFont="1" applyFill="1" applyBorder="1" applyAlignment="1">
      <alignment horizontal="center"/>
    </xf>
    <xf numFmtId="1" fontId="92" fillId="10" borderId="42" xfId="0" applyNumberFormat="1" applyFont="1" applyFill="1" applyBorder="1" applyAlignment="1">
      <alignment horizontal="center"/>
    </xf>
    <xf numFmtId="0" fontId="92" fillId="10" borderId="35" xfId="0" applyFont="1" applyFill="1" applyBorder="1" applyAlignment="1">
      <alignment horizontal="center" vertical="center" wrapText="1"/>
    </xf>
    <xf numFmtId="0" fontId="92" fillId="10" borderId="37" xfId="0" applyFont="1" applyFill="1" applyBorder="1" applyAlignment="1">
      <alignment horizontal="center" vertical="center" wrapText="1"/>
    </xf>
    <xf numFmtId="1" fontId="92" fillId="10" borderId="3" xfId="0" applyNumberFormat="1" applyFont="1" applyFill="1" applyBorder="1" applyAlignment="1">
      <alignment horizontal="center" vertical="center"/>
    </xf>
    <xf numFmtId="1" fontId="92" fillId="10" borderId="4" xfId="0" applyNumberFormat="1" applyFont="1" applyFill="1" applyBorder="1" applyAlignment="1">
      <alignment horizontal="center" vertical="center"/>
    </xf>
    <xf numFmtId="1" fontId="92" fillId="10" borderId="36" xfId="0" applyNumberFormat="1" applyFont="1" applyFill="1" applyBorder="1" applyAlignment="1">
      <alignment horizontal="center" vertical="center"/>
    </xf>
    <xf numFmtId="1" fontId="92" fillId="10" borderId="1" xfId="0" applyNumberFormat="1" applyFont="1" applyFill="1" applyBorder="1" applyAlignment="1">
      <alignment horizontal="center" vertical="center"/>
    </xf>
    <xf numFmtId="1" fontId="92" fillId="10" borderId="20" xfId="0" applyNumberFormat="1" applyFont="1" applyFill="1" applyBorder="1" applyAlignment="1">
      <alignment horizontal="center" vertical="center"/>
    </xf>
    <xf numFmtId="0" fontId="92" fillId="10" borderId="70" xfId="0" applyFont="1" applyFill="1" applyBorder="1" applyAlignment="1">
      <alignment horizontal="center" vertical="center" wrapText="1"/>
    </xf>
    <xf numFmtId="1" fontId="92" fillId="10" borderId="44" xfId="0" applyNumberFormat="1" applyFont="1" applyFill="1" applyBorder="1" applyAlignment="1">
      <alignment horizontal="center" vertical="center"/>
    </xf>
    <xf numFmtId="1" fontId="92" fillId="10" borderId="28" xfId="0" applyNumberFormat="1" applyFont="1" applyFill="1" applyBorder="1" applyAlignment="1">
      <alignment horizontal="center" vertical="center"/>
    </xf>
    <xf numFmtId="1" fontId="92" fillId="10" borderId="42" xfId="0" applyNumberFormat="1" applyFont="1" applyFill="1" applyBorder="1" applyAlignment="1">
      <alignment horizontal="center" vertical="center"/>
    </xf>
    <xf numFmtId="1" fontId="92" fillId="10" borderId="29" xfId="0" applyNumberFormat="1" applyFont="1" applyFill="1" applyBorder="1" applyAlignment="1">
      <alignment horizontal="center" vertical="center"/>
    </xf>
    <xf numFmtId="1" fontId="92" fillId="10" borderId="41" xfId="0" applyNumberFormat="1" applyFont="1" applyFill="1" applyBorder="1" applyAlignment="1">
      <alignment horizontal="center" vertical="center"/>
    </xf>
    <xf numFmtId="0" fontId="92" fillId="10" borderId="66" xfId="0" applyFont="1" applyFill="1" applyBorder="1" applyAlignment="1">
      <alignment horizontal="center" vertical="center" wrapText="1"/>
    </xf>
    <xf numFmtId="0" fontId="92" fillId="10" borderId="9" xfId="0" applyFont="1" applyFill="1" applyBorder="1" applyAlignment="1">
      <alignment horizontal="center" vertical="center" wrapText="1"/>
    </xf>
    <xf numFmtId="0" fontId="92" fillId="10" borderId="34" xfId="0" applyFont="1" applyFill="1" applyBorder="1" applyAlignment="1">
      <alignment horizontal="center" vertical="center" wrapText="1"/>
    </xf>
    <xf numFmtId="0" fontId="92" fillId="10" borderId="10" xfId="0" applyFont="1" applyFill="1" applyBorder="1" applyAlignment="1">
      <alignment horizontal="center" vertical="center" wrapText="1"/>
    </xf>
    <xf numFmtId="0" fontId="92" fillId="10" borderId="33" xfId="0" applyFont="1" applyFill="1" applyBorder="1" applyAlignment="1">
      <alignment horizontal="center" vertical="center" wrapText="1"/>
    </xf>
    <xf numFmtId="1" fontId="49" fillId="10" borderId="29" xfId="0" applyNumberFormat="1" applyFont="1" applyFill="1" applyBorder="1" applyAlignment="1">
      <alignment horizontal="center" vertical="center"/>
    </xf>
    <xf numFmtId="1" fontId="46" fillId="10" borderId="65" xfId="0" applyNumberFormat="1" applyFont="1" applyFill="1" applyBorder="1" applyAlignment="1">
      <alignment horizontal="center" vertical="center"/>
    </xf>
    <xf numFmtId="1" fontId="92" fillId="10" borderId="65" xfId="0" applyNumberFormat="1" applyFont="1" applyFill="1" applyBorder="1" applyAlignment="1">
      <alignment horizontal="center" vertical="center"/>
    </xf>
    <xf numFmtId="1" fontId="92" fillId="10" borderId="72" xfId="0" applyNumberFormat="1" applyFont="1" applyFill="1" applyBorder="1" applyAlignment="1">
      <alignment horizontal="center" vertical="center"/>
    </xf>
    <xf numFmtId="1" fontId="92" fillId="10" borderId="19" xfId="0" applyNumberFormat="1" applyFont="1" applyFill="1" applyBorder="1" applyAlignment="1">
      <alignment horizontal="center" vertical="center"/>
    </xf>
    <xf numFmtId="1" fontId="92" fillId="10" borderId="37" xfId="0" applyNumberFormat="1" applyFont="1" applyFill="1" applyBorder="1" applyAlignment="1">
      <alignment horizontal="center" vertical="center"/>
    </xf>
    <xf numFmtId="1" fontId="93" fillId="10" borderId="72" xfId="0" applyNumberFormat="1" applyFont="1" applyFill="1" applyBorder="1" applyAlignment="1">
      <alignment horizontal="center" vertical="center"/>
    </xf>
    <xf numFmtId="1" fontId="93" fillId="10" borderId="15" xfId="0" applyNumberFormat="1" applyFont="1" applyFill="1" applyBorder="1" applyAlignment="1">
      <alignment horizontal="center" vertical="center" wrapText="1"/>
    </xf>
    <xf numFmtId="1" fontId="93" fillId="10" borderId="65" xfId="0" applyNumberFormat="1" applyFont="1" applyFill="1" applyBorder="1" applyAlignment="1">
      <alignment horizontal="center" vertical="center"/>
    </xf>
    <xf numFmtId="1" fontId="93" fillId="10" borderId="37" xfId="0" applyNumberFormat="1" applyFont="1" applyFill="1" applyBorder="1" applyAlignment="1">
      <alignment horizontal="center" vertical="center"/>
    </xf>
    <xf numFmtId="1" fontId="93" fillId="10" borderId="2" xfId="0" applyNumberFormat="1" applyFont="1" applyFill="1" applyBorder="1" applyAlignment="1">
      <alignment horizontal="center" vertical="center"/>
    </xf>
    <xf numFmtId="1" fontId="93" fillId="10" borderId="19" xfId="0" applyNumberFormat="1" applyFont="1" applyFill="1" applyBorder="1" applyAlignment="1">
      <alignment horizontal="center" vertical="center"/>
    </xf>
    <xf numFmtId="1" fontId="92" fillId="10" borderId="37" xfId="0" applyNumberFormat="1" applyFont="1" applyFill="1" applyBorder="1" applyAlignment="1">
      <alignment horizontal="center"/>
    </xf>
    <xf numFmtId="1" fontId="92" fillId="10" borderId="15" xfId="0" applyNumberFormat="1" applyFont="1" applyFill="1" applyBorder="1" applyAlignment="1">
      <alignment horizontal="center" wrapText="1"/>
    </xf>
    <xf numFmtId="1" fontId="92" fillId="10" borderId="2" xfId="0" applyNumberFormat="1" applyFont="1" applyFill="1" applyBorder="1" applyAlignment="1">
      <alignment horizontal="center" wrapText="1"/>
    </xf>
    <xf numFmtId="1" fontId="46" fillId="10" borderId="2" xfId="0" applyNumberFormat="1" applyFont="1" applyFill="1" applyBorder="1" applyAlignment="1">
      <alignment horizontal="center"/>
    </xf>
    <xf numFmtId="1" fontId="46" fillId="10" borderId="37" xfId="0" applyNumberFormat="1" applyFont="1" applyFill="1" applyBorder="1" applyAlignment="1">
      <alignment horizontal="center"/>
    </xf>
    <xf numFmtId="49" fontId="93" fillId="10" borderId="15" xfId="0" applyNumberFormat="1" applyFont="1" applyFill="1" applyBorder="1" applyAlignment="1">
      <alignment horizontal="center" vertical="center"/>
    </xf>
    <xf numFmtId="1" fontId="49" fillId="10" borderId="29" xfId="0" applyNumberFormat="1" applyFont="1" applyFill="1" applyBorder="1" applyAlignment="1">
      <alignment horizontal="center" vertical="center"/>
    </xf>
    <xf numFmtId="1" fontId="46" fillId="10" borderId="25" xfId="0" applyNumberFormat="1" applyFont="1" applyFill="1" applyBorder="1" applyAlignment="1">
      <alignment horizontal="center" vertical="center"/>
    </xf>
    <xf numFmtId="165" fontId="46" fillId="10" borderId="72" xfId="0" applyNumberFormat="1" applyFont="1" applyFill="1" applyBorder="1" applyAlignment="1">
      <alignment horizontal="center" vertical="center"/>
    </xf>
    <xf numFmtId="164" fontId="49" fillId="10" borderId="44" xfId="0" applyNumberFormat="1" applyFont="1" applyFill="1" applyBorder="1" applyAlignment="1">
      <alignment horizontal="center" vertical="center"/>
    </xf>
    <xf numFmtId="164" fontId="49" fillId="10" borderId="28" xfId="0" applyNumberFormat="1" applyFont="1" applyFill="1" applyBorder="1" applyAlignment="1">
      <alignment horizontal="center" vertical="center"/>
    </xf>
    <xf numFmtId="164" fontId="49" fillId="10" borderId="41" xfId="0" applyNumberFormat="1" applyFont="1" applyFill="1" applyBorder="1" applyAlignment="1">
      <alignment horizontal="center" vertical="center"/>
    </xf>
    <xf numFmtId="49" fontId="46" fillId="10" borderId="9" xfId="0" applyNumberFormat="1" applyFont="1" applyFill="1" applyBorder="1" applyAlignment="1">
      <alignment horizontal="left" vertical="top" wrapText="1"/>
    </xf>
    <xf numFmtId="49" fontId="49" fillId="10" borderId="74" xfId="0" applyNumberFormat="1" applyFont="1" applyFill="1" applyBorder="1" applyAlignment="1">
      <alignment horizontal="center"/>
    </xf>
    <xf numFmtId="49" fontId="49" fillId="10" borderId="38" xfId="0" applyNumberFormat="1" applyFont="1" applyFill="1" applyBorder="1" applyAlignment="1">
      <alignment horizontal="center"/>
    </xf>
    <xf numFmtId="49" fontId="49" fillId="10" borderId="61" xfId="0" applyNumberFormat="1" applyFont="1" applyFill="1" applyBorder="1" applyAlignment="1">
      <alignment horizontal="center"/>
    </xf>
    <xf numFmtId="49" fontId="49" fillId="10" borderId="33" xfId="0" applyNumberFormat="1" applyFont="1" applyFill="1" applyBorder="1" applyAlignment="1">
      <alignment horizontal="center" vertical="center" wrapText="1"/>
    </xf>
    <xf numFmtId="49" fontId="49" fillId="10" borderId="20" xfId="0" applyNumberFormat="1" applyFont="1" applyFill="1" applyBorder="1" applyAlignment="1">
      <alignment horizontal="center" vertical="center" wrapText="1"/>
    </xf>
    <xf numFmtId="49" fontId="49" fillId="10" borderId="20" xfId="0" applyNumberFormat="1" applyFont="1" applyFill="1" applyBorder="1" applyAlignment="1">
      <alignment horizontal="center"/>
    </xf>
    <xf numFmtId="49" fontId="49" fillId="10" borderId="45" xfId="0" applyNumberFormat="1" applyFont="1" applyFill="1" applyBorder="1" applyAlignment="1">
      <alignment horizontal="center" vertical="center"/>
    </xf>
    <xf numFmtId="49" fontId="49" fillId="10" borderId="33" xfId="0" applyNumberFormat="1" applyFont="1" applyFill="1" applyBorder="1" applyAlignment="1">
      <alignment horizontal="center" vertical="center"/>
    </xf>
    <xf numFmtId="49" fontId="49" fillId="10" borderId="10" xfId="0" applyNumberFormat="1" applyFont="1" applyFill="1" applyBorder="1" applyAlignment="1">
      <alignment horizontal="center" vertical="center"/>
    </xf>
    <xf numFmtId="49" fontId="49" fillId="10" borderId="34" xfId="0" applyNumberFormat="1" applyFont="1" applyFill="1" applyBorder="1" applyAlignment="1">
      <alignment horizontal="center"/>
    </xf>
    <xf numFmtId="49" fontId="49" fillId="10" borderId="20" xfId="0" applyNumberFormat="1" applyFont="1" applyFill="1" applyBorder="1" applyAlignment="1">
      <alignment horizontal="center" vertical="center"/>
    </xf>
    <xf numFmtId="49" fontId="49" fillId="10" borderId="1" xfId="0" applyNumberFormat="1" applyFont="1" applyFill="1" applyBorder="1" applyAlignment="1">
      <alignment horizontal="center" vertical="center"/>
    </xf>
    <xf numFmtId="49" fontId="49" fillId="10" borderId="36" xfId="0" applyNumberFormat="1" applyFont="1" applyFill="1" applyBorder="1" applyAlignment="1">
      <alignment horizontal="center"/>
    </xf>
    <xf numFmtId="49" fontId="49" fillId="10" borderId="38" xfId="0" applyNumberFormat="1" applyFont="1" applyFill="1" applyBorder="1" applyAlignment="1">
      <alignment horizontal="center" vertical="center"/>
    </xf>
    <xf numFmtId="49" fontId="49" fillId="10" borderId="24" xfId="0" applyNumberFormat="1" applyFont="1" applyFill="1" applyBorder="1" applyAlignment="1">
      <alignment horizontal="center" vertical="center"/>
    </xf>
    <xf numFmtId="49" fontId="49" fillId="10" borderId="41" xfId="0" applyNumberFormat="1" applyFont="1" applyFill="1" applyBorder="1" applyAlignment="1">
      <alignment horizontal="center" vertical="center"/>
    </xf>
    <xf numFmtId="49" fontId="49" fillId="10" borderId="42" xfId="0" applyNumberFormat="1" applyFont="1" applyFill="1" applyBorder="1" applyAlignment="1">
      <alignment horizontal="center"/>
    </xf>
    <xf numFmtId="49" fontId="49" fillId="10" borderId="74" xfId="0" applyNumberFormat="1" applyFont="1" applyFill="1" applyBorder="1" applyAlignment="1">
      <alignment horizontal="center" vertical="center"/>
    </xf>
    <xf numFmtId="49" fontId="49" fillId="10" borderId="78" xfId="0" applyNumberFormat="1" applyFont="1" applyFill="1" applyBorder="1" applyAlignment="1">
      <alignment horizontal="center" vertical="center"/>
    </xf>
    <xf numFmtId="49" fontId="49" fillId="10" borderId="61" xfId="0" applyNumberFormat="1" applyFont="1" applyFill="1" applyBorder="1" applyAlignment="1">
      <alignment horizontal="center" vertical="center"/>
    </xf>
    <xf numFmtId="49" fontId="49" fillId="10" borderId="63" xfId="0" applyNumberFormat="1" applyFont="1" applyFill="1" applyBorder="1" applyAlignment="1">
      <alignment horizontal="center" vertical="center"/>
    </xf>
    <xf numFmtId="49" fontId="49" fillId="10" borderId="60" xfId="0" applyNumberFormat="1" applyFont="1" applyFill="1" applyBorder="1" applyAlignment="1">
      <alignment horizontal="center" vertical="center"/>
    </xf>
    <xf numFmtId="49" fontId="49" fillId="10" borderId="52" xfId="0" applyNumberFormat="1" applyFont="1" applyFill="1" applyBorder="1" applyAlignment="1">
      <alignment horizontal="center"/>
    </xf>
    <xf numFmtId="164" fontId="49" fillId="10" borderId="30" xfId="0" applyNumberFormat="1" applyFont="1" applyFill="1" applyBorder="1" applyAlignment="1">
      <alignment horizontal="center" vertical="center"/>
    </xf>
    <xf numFmtId="164" fontId="49" fillId="10" borderId="70" xfId="0" applyNumberFormat="1" applyFont="1" applyFill="1" applyBorder="1" applyAlignment="1">
      <alignment horizontal="center" vertical="center"/>
    </xf>
    <xf numFmtId="0" fontId="48" fillId="0" borderId="5" xfId="0" applyFont="1" applyBorder="1" applyAlignment="1">
      <alignment horizontal="center" vertical="center" wrapText="1"/>
    </xf>
    <xf numFmtId="0" fontId="48" fillId="0" borderId="54" xfId="0" applyFont="1" applyBorder="1" applyAlignment="1">
      <alignment horizontal="center" vertical="center" wrapText="1"/>
    </xf>
    <xf numFmtId="0" fontId="48" fillId="0" borderId="55" xfId="0" applyFont="1" applyBorder="1" applyAlignment="1">
      <alignment horizontal="center" vertical="center" wrapText="1"/>
    </xf>
    <xf numFmtId="0" fontId="48" fillId="0" borderId="56" xfId="0" applyFont="1" applyBorder="1" applyAlignment="1">
      <alignment horizontal="center" vertical="center" wrapText="1"/>
    </xf>
    <xf numFmtId="0" fontId="48" fillId="0" borderId="26" xfId="0" applyFont="1" applyBorder="1" applyAlignment="1">
      <alignment horizontal="center" vertical="center" wrapText="1"/>
    </xf>
    <xf numFmtId="0" fontId="48" fillId="0" borderId="57" xfId="0" applyFont="1" applyBorder="1" applyAlignment="1">
      <alignment horizontal="center" vertical="center" wrapText="1"/>
    </xf>
    <xf numFmtId="0" fontId="49" fillId="11" borderId="20" xfId="0" applyNumberFormat="1" applyFont="1" applyFill="1" applyBorder="1" applyAlignment="1">
      <alignment horizontal="center" vertical="top" wrapText="1"/>
    </xf>
    <xf numFmtId="0" fontId="63" fillId="11" borderId="36" xfId="0" applyNumberFormat="1" applyFont="1" applyFill="1" applyBorder="1" applyAlignment="1">
      <alignment horizontal="center" vertical="top" wrapText="1"/>
    </xf>
    <xf numFmtId="2" fontId="49" fillId="10" borderId="44" xfId="0" applyNumberFormat="1" applyFont="1" applyFill="1" applyBorder="1" applyAlignment="1">
      <alignment horizontal="center" vertical="center"/>
    </xf>
    <xf numFmtId="2" fontId="49" fillId="10" borderId="42" xfId="0" applyNumberFormat="1" applyFont="1" applyFill="1" applyBorder="1" applyAlignment="1">
      <alignment horizontal="center" vertical="center"/>
    </xf>
    <xf numFmtId="0" fontId="93" fillId="11" borderId="18" xfId="0" applyNumberFormat="1" applyFont="1" applyFill="1" applyBorder="1" applyAlignment="1">
      <alignment horizontal="left" vertical="top" wrapText="1"/>
    </xf>
    <xf numFmtId="0" fontId="93" fillId="11" borderId="2" xfId="0" applyNumberFormat="1" applyFont="1" applyFill="1" applyBorder="1" applyAlignment="1">
      <alignment horizontal="left" vertical="top" wrapText="1"/>
    </xf>
    <xf numFmtId="0" fontId="93" fillId="11" borderId="19" xfId="0" applyNumberFormat="1" applyFont="1" applyFill="1" applyBorder="1" applyAlignment="1">
      <alignment horizontal="left" vertical="top" wrapText="1"/>
    </xf>
    <xf numFmtId="49" fontId="49" fillId="11" borderId="20" xfId="0" applyNumberFormat="1" applyFont="1" applyFill="1" applyBorder="1" applyAlignment="1">
      <alignment horizontal="left" vertical="top"/>
    </xf>
    <xf numFmtId="49" fontId="49" fillId="11" borderId="4" xfId="0" applyNumberFormat="1" applyFont="1" applyFill="1" applyBorder="1" applyAlignment="1">
      <alignment horizontal="left" vertical="top"/>
    </xf>
    <xf numFmtId="49" fontId="49" fillId="11" borderId="36" xfId="0" applyNumberFormat="1" applyFont="1" applyFill="1" applyBorder="1" applyAlignment="1">
      <alignment horizontal="left" vertical="top"/>
    </xf>
    <xf numFmtId="1" fontId="49" fillId="10" borderId="18" xfId="0" applyNumberFormat="1" applyFont="1" applyFill="1" applyBorder="1" applyAlignment="1">
      <alignment horizontal="center" vertical="center"/>
    </xf>
    <xf numFmtId="1" fontId="49" fillId="10" borderId="19" xfId="0" applyNumberFormat="1" applyFont="1" applyFill="1" applyBorder="1" applyAlignment="1">
      <alignment horizontal="center" vertical="center"/>
    </xf>
    <xf numFmtId="49" fontId="49" fillId="11" borderId="18" xfId="0" applyNumberFormat="1" applyFont="1" applyFill="1" applyBorder="1" applyAlignment="1">
      <alignment horizontal="left" vertical="top"/>
    </xf>
    <xf numFmtId="49" fontId="49" fillId="11" borderId="2" xfId="0" applyNumberFormat="1" applyFont="1" applyFill="1" applyBorder="1" applyAlignment="1">
      <alignment horizontal="left" vertical="top"/>
    </xf>
    <xf numFmtId="49" fontId="49" fillId="11" borderId="19" xfId="0" applyNumberFormat="1" applyFont="1" applyFill="1" applyBorder="1" applyAlignment="1">
      <alignment horizontal="left" vertical="top"/>
    </xf>
    <xf numFmtId="49" fontId="93" fillId="11" borderId="18" xfId="0" applyNumberFormat="1" applyFont="1" applyFill="1" applyBorder="1" applyAlignment="1">
      <alignment horizontal="left" vertical="top"/>
    </xf>
    <xf numFmtId="49" fontId="93" fillId="11" borderId="2" xfId="0" applyNumberFormat="1" applyFont="1" applyFill="1" applyBorder="1" applyAlignment="1">
      <alignment horizontal="left" vertical="top"/>
    </xf>
    <xf numFmtId="49" fontId="93" fillId="11" borderId="19" xfId="0" applyNumberFormat="1" applyFont="1" applyFill="1" applyBorder="1" applyAlignment="1">
      <alignment horizontal="left" vertical="top"/>
    </xf>
    <xf numFmtId="49" fontId="93" fillId="11" borderId="45" xfId="0" applyNumberFormat="1" applyFont="1" applyFill="1" applyBorder="1" applyAlignment="1">
      <alignment horizontal="left" vertical="top"/>
    </xf>
    <xf numFmtId="49" fontId="93" fillId="11" borderId="17" xfId="0" applyNumberFormat="1" applyFont="1" applyFill="1" applyBorder="1" applyAlignment="1">
      <alignment horizontal="left" vertical="top"/>
    </xf>
    <xf numFmtId="49" fontId="93" fillId="11" borderId="46" xfId="0" applyNumberFormat="1" applyFont="1" applyFill="1" applyBorder="1" applyAlignment="1">
      <alignment horizontal="left" vertical="top"/>
    </xf>
    <xf numFmtId="2" fontId="49" fillId="10" borderId="3" xfId="0" applyNumberFormat="1" applyFont="1" applyFill="1" applyBorder="1" applyAlignment="1">
      <alignment horizontal="center" vertical="center"/>
    </xf>
    <xf numFmtId="2" fontId="49" fillId="10" borderId="36" xfId="0" applyNumberFormat="1" applyFont="1" applyFill="1" applyBorder="1" applyAlignment="1">
      <alignment horizontal="center" vertical="center"/>
    </xf>
    <xf numFmtId="2" fontId="49" fillId="10" borderId="16" xfId="0" applyNumberFormat="1" applyFont="1" applyFill="1" applyBorder="1" applyAlignment="1">
      <alignment horizontal="center" vertical="center"/>
    </xf>
    <xf numFmtId="2" fontId="49" fillId="10" borderId="46" xfId="0" applyNumberFormat="1" applyFont="1" applyFill="1" applyBorder="1" applyAlignment="1">
      <alignment horizontal="center" vertical="center"/>
    </xf>
    <xf numFmtId="0" fontId="49" fillId="11" borderId="18" xfId="0" applyNumberFormat="1" applyFont="1" applyFill="1" applyBorder="1" applyAlignment="1">
      <alignment horizontal="center" vertical="top"/>
    </xf>
    <xf numFmtId="0" fontId="49" fillId="11" borderId="2" xfId="0" applyNumberFormat="1" applyFont="1" applyFill="1" applyBorder="1" applyAlignment="1">
      <alignment horizontal="center" vertical="top"/>
    </xf>
    <xf numFmtId="0" fontId="49" fillId="11" borderId="19" xfId="0" applyNumberFormat="1" applyFont="1" applyFill="1" applyBorder="1" applyAlignment="1">
      <alignment horizontal="center" vertical="top"/>
    </xf>
    <xf numFmtId="1" fontId="49" fillId="10" borderId="3" xfId="0" applyNumberFormat="1" applyFont="1" applyFill="1" applyBorder="1" applyAlignment="1">
      <alignment horizontal="center" vertical="center"/>
    </xf>
    <xf numFmtId="1" fontId="49" fillId="10" borderId="1" xfId="0" applyNumberFormat="1" applyFont="1" applyFill="1" applyBorder="1" applyAlignment="1">
      <alignment horizontal="center" vertical="center"/>
    </xf>
    <xf numFmtId="0" fontId="49" fillId="11" borderId="5" xfId="0" applyFont="1" applyFill="1" applyBorder="1" applyAlignment="1">
      <alignment horizontal="left" vertical="top" wrapText="1"/>
    </xf>
    <xf numFmtId="0" fontId="49" fillId="11" borderId="6" xfId="0" applyFont="1" applyFill="1" applyBorder="1" applyAlignment="1">
      <alignment horizontal="left" vertical="top" wrapText="1"/>
    </xf>
    <xf numFmtId="0" fontId="49" fillId="11" borderId="54" xfId="0" applyFont="1" applyFill="1" applyBorder="1" applyAlignment="1">
      <alignment horizontal="left" vertical="top" wrapText="1"/>
    </xf>
    <xf numFmtId="0" fontId="49" fillId="11" borderId="55" xfId="0" applyFont="1" applyFill="1" applyBorder="1" applyAlignment="1">
      <alignment horizontal="left" vertical="top" wrapText="1"/>
    </xf>
    <xf numFmtId="0" fontId="49" fillId="11" borderId="0" xfId="0" applyFont="1" applyFill="1" applyBorder="1" applyAlignment="1">
      <alignment horizontal="left" vertical="top" wrapText="1"/>
    </xf>
    <xf numFmtId="0" fontId="49" fillId="11" borderId="56" xfId="0" applyFont="1" applyFill="1" applyBorder="1" applyAlignment="1">
      <alignment horizontal="left" vertical="top" wrapText="1"/>
    </xf>
    <xf numFmtId="0" fontId="49" fillId="11" borderId="26" xfId="0" applyFont="1" applyFill="1" applyBorder="1" applyAlignment="1">
      <alignment horizontal="left" vertical="top" wrapText="1"/>
    </xf>
    <xf numFmtId="0" fontId="49" fillId="11" borderId="27" xfId="0" applyFont="1" applyFill="1" applyBorder="1" applyAlignment="1">
      <alignment horizontal="left" vertical="top" wrapText="1"/>
    </xf>
    <xf numFmtId="0" fontId="49" fillId="11" borderId="57" xfId="0" applyFont="1" applyFill="1" applyBorder="1" applyAlignment="1">
      <alignment horizontal="left" vertical="top" wrapText="1"/>
    </xf>
    <xf numFmtId="0" fontId="54" fillId="0" borderId="27" xfId="0" applyFont="1" applyBorder="1" applyAlignment="1">
      <alignment horizontal="center"/>
    </xf>
    <xf numFmtId="0" fontId="63" fillId="11" borderId="5" xfId="0" applyFont="1" applyFill="1" applyBorder="1" applyAlignment="1">
      <alignment horizontal="left" vertical="top" wrapText="1"/>
    </xf>
    <xf numFmtId="0" fontId="63" fillId="11" borderId="6" xfId="0" applyFont="1" applyFill="1" applyBorder="1" applyAlignment="1">
      <alignment horizontal="left" vertical="top" wrapText="1"/>
    </xf>
    <xf numFmtId="0" fontId="63" fillId="11" borderId="54" xfId="0" applyFont="1" applyFill="1" applyBorder="1" applyAlignment="1">
      <alignment horizontal="left" vertical="top" wrapText="1"/>
    </xf>
    <xf numFmtId="0" fontId="63" fillId="11" borderId="55" xfId="0" applyFont="1" applyFill="1" applyBorder="1" applyAlignment="1">
      <alignment horizontal="left" vertical="top" wrapText="1"/>
    </xf>
    <xf numFmtId="0" fontId="63" fillId="11" borderId="0" xfId="0" applyFont="1" applyFill="1" applyBorder="1" applyAlignment="1">
      <alignment horizontal="left" vertical="top" wrapText="1"/>
    </xf>
    <xf numFmtId="0" fontId="63" fillId="11" borderId="56" xfId="0" applyFont="1" applyFill="1" applyBorder="1" applyAlignment="1">
      <alignment horizontal="left" vertical="top" wrapText="1"/>
    </xf>
    <xf numFmtId="0" fontId="63" fillId="11" borderId="26" xfId="0" applyFont="1" applyFill="1" applyBorder="1" applyAlignment="1">
      <alignment horizontal="left" vertical="top" wrapText="1"/>
    </xf>
    <xf numFmtId="0" fontId="63" fillId="11" borderId="27" xfId="0" applyFont="1" applyFill="1" applyBorder="1" applyAlignment="1">
      <alignment horizontal="left" vertical="top" wrapText="1"/>
    </xf>
    <xf numFmtId="0" fontId="63" fillId="11" borderId="57" xfId="0" applyFont="1" applyFill="1" applyBorder="1" applyAlignment="1">
      <alignment horizontal="left" vertical="top" wrapText="1"/>
    </xf>
    <xf numFmtId="0" fontId="46" fillId="11" borderId="21" xfId="0" applyFont="1" applyFill="1" applyBorder="1" applyAlignment="1">
      <alignment horizontal="left" vertical="top" wrapText="1"/>
    </xf>
    <xf numFmtId="0" fontId="46" fillId="11" borderId="22" xfId="0" applyFont="1" applyFill="1" applyBorder="1" applyAlignment="1">
      <alignment horizontal="left" vertical="top" wrapText="1"/>
    </xf>
    <xf numFmtId="0" fontId="46" fillId="11" borderId="81" xfId="0" applyFont="1" applyFill="1" applyBorder="1" applyAlignment="1">
      <alignment horizontal="left" vertical="top" wrapText="1"/>
    </xf>
    <xf numFmtId="0" fontId="46" fillId="11" borderId="14" xfId="0" applyFont="1" applyFill="1" applyBorder="1" applyAlignment="1">
      <alignment horizontal="left" vertical="top" wrapText="1"/>
    </xf>
    <xf numFmtId="0" fontId="46" fillId="11" borderId="15" xfId="0" applyFont="1" applyFill="1" applyBorder="1" applyAlignment="1">
      <alignment horizontal="left" vertical="top" wrapText="1"/>
    </xf>
    <xf numFmtId="0" fontId="46" fillId="11" borderId="65" xfId="0" applyFont="1" applyFill="1" applyBorder="1" applyAlignment="1">
      <alignment horizontal="left" vertical="top" wrapText="1"/>
    </xf>
    <xf numFmtId="2" fontId="68" fillId="10" borderId="33" xfId="0" applyNumberFormat="1" applyFont="1" applyFill="1" applyBorder="1" applyAlignment="1">
      <alignment horizontal="center" vertical="top" wrapText="1"/>
    </xf>
    <xf numFmtId="2" fontId="68" fillId="10" borderId="34" xfId="0" applyNumberFormat="1" applyFont="1" applyFill="1" applyBorder="1" applyAlignment="1">
      <alignment horizontal="center" vertical="top" wrapText="1"/>
    </xf>
    <xf numFmtId="2" fontId="68" fillId="10" borderId="20" xfId="0" applyNumberFormat="1" applyFont="1" applyFill="1" applyBorder="1" applyAlignment="1">
      <alignment horizontal="center" vertical="top" wrapText="1"/>
    </xf>
    <xf numFmtId="2" fontId="68" fillId="10" borderId="36" xfId="0" applyNumberFormat="1" applyFont="1" applyFill="1" applyBorder="1" applyAlignment="1">
      <alignment horizontal="center" vertical="top" wrapText="1"/>
    </xf>
    <xf numFmtId="0" fontId="48" fillId="0" borderId="48" xfId="0" applyFont="1" applyBorder="1" applyAlignment="1">
      <alignment horizontal="center" vertical="center" wrapText="1"/>
    </xf>
    <xf numFmtId="0" fontId="48" fillId="0" borderId="50" xfId="0" applyFont="1" applyBorder="1" applyAlignment="1">
      <alignment horizontal="center" vertical="center" wrapText="1"/>
    </xf>
    <xf numFmtId="0" fontId="48" fillId="0" borderId="21" xfId="0" applyFont="1" applyBorder="1" applyAlignment="1">
      <alignment horizontal="center" vertical="center" wrapText="1"/>
    </xf>
    <xf numFmtId="0" fontId="48" fillId="0" borderId="22" xfId="0" applyFont="1" applyBorder="1" applyAlignment="1">
      <alignment horizontal="center" vertical="center" wrapText="1"/>
    </xf>
    <xf numFmtId="0" fontId="48" fillId="0" borderId="81" xfId="0" applyFont="1" applyBorder="1" applyAlignment="1">
      <alignment horizontal="center" vertical="center" wrapText="1"/>
    </xf>
    <xf numFmtId="0" fontId="48" fillId="0" borderId="0" xfId="0" applyFont="1" applyBorder="1" applyAlignment="1">
      <alignment horizontal="center" vertical="center" wrapText="1"/>
    </xf>
    <xf numFmtId="0" fontId="93" fillId="11" borderId="11" xfId="0" applyNumberFormat="1" applyFont="1" applyFill="1" applyBorder="1" applyAlignment="1">
      <alignment horizontal="left" vertical="top" wrapText="1"/>
    </xf>
    <xf numFmtId="0" fontId="93" fillId="11" borderId="12" xfId="0" applyNumberFormat="1" applyFont="1" applyFill="1" applyBorder="1" applyAlignment="1">
      <alignment horizontal="left" vertical="top" wrapText="1"/>
    </xf>
    <xf numFmtId="0" fontId="93" fillId="11" borderId="13" xfId="0" applyNumberFormat="1" applyFont="1" applyFill="1" applyBorder="1" applyAlignment="1">
      <alignment horizontal="left" vertical="top" wrapText="1"/>
    </xf>
    <xf numFmtId="0" fontId="68" fillId="11" borderId="21" xfId="0" applyFont="1" applyFill="1" applyBorder="1" applyAlignment="1">
      <alignment horizontal="center" vertical="top" wrapText="1"/>
    </xf>
    <xf numFmtId="0" fontId="68" fillId="11" borderId="22" xfId="0" applyFont="1" applyFill="1" applyBorder="1" applyAlignment="1">
      <alignment horizontal="center" vertical="top" wrapText="1"/>
    </xf>
    <xf numFmtId="0" fontId="68" fillId="11" borderId="81" xfId="0" applyFont="1" applyFill="1" applyBorder="1" applyAlignment="1">
      <alignment horizontal="center" vertical="top" wrapText="1"/>
    </xf>
    <xf numFmtId="0" fontId="68" fillId="11" borderId="26" xfId="0" applyFont="1" applyFill="1" applyBorder="1" applyAlignment="1">
      <alignment horizontal="center" vertical="top" wrapText="1"/>
    </xf>
    <xf numFmtId="0" fontId="68" fillId="11" borderId="27" xfId="0" applyFont="1" applyFill="1" applyBorder="1" applyAlignment="1">
      <alignment horizontal="center" vertical="top" wrapText="1"/>
    </xf>
    <xf numFmtId="0" fontId="68" fillId="11" borderId="57" xfId="0" applyFont="1" applyFill="1" applyBorder="1" applyAlignment="1">
      <alignment horizontal="center" vertical="top" wrapText="1"/>
    </xf>
    <xf numFmtId="2" fontId="68" fillId="10" borderId="41" xfId="0" applyNumberFormat="1" applyFont="1" applyFill="1" applyBorder="1" applyAlignment="1">
      <alignment horizontal="center" vertical="top" wrapText="1"/>
    </xf>
    <xf numFmtId="2" fontId="68" fillId="10" borderId="42" xfId="0" applyNumberFormat="1" applyFont="1" applyFill="1" applyBorder="1" applyAlignment="1">
      <alignment horizontal="center" vertical="top" wrapText="1"/>
    </xf>
    <xf numFmtId="49" fontId="49" fillId="11" borderId="30" xfId="0" applyNumberFormat="1" applyFont="1" applyFill="1" applyBorder="1" applyAlignment="1">
      <alignment horizontal="left" vertical="top"/>
    </xf>
    <xf numFmtId="49" fontId="49" fillId="11" borderId="31" xfId="0" applyNumberFormat="1" applyFont="1" applyFill="1" applyBorder="1" applyAlignment="1">
      <alignment horizontal="left" vertical="top"/>
    </xf>
    <xf numFmtId="49" fontId="49" fillId="11" borderId="32" xfId="0" applyNumberFormat="1" applyFont="1" applyFill="1" applyBorder="1" applyAlignment="1">
      <alignment horizontal="left" vertical="top"/>
    </xf>
    <xf numFmtId="49" fontId="93" fillId="11" borderId="20" xfId="0" applyNumberFormat="1" applyFont="1" applyFill="1" applyBorder="1" applyAlignment="1">
      <alignment horizontal="left" vertical="top"/>
    </xf>
    <xf numFmtId="49" fontId="93" fillId="11" borderId="4" xfId="0" applyNumberFormat="1" applyFont="1" applyFill="1" applyBorder="1" applyAlignment="1">
      <alignment horizontal="left" vertical="top"/>
    </xf>
    <xf numFmtId="49" fontId="93" fillId="11" borderId="36" xfId="0" applyNumberFormat="1" applyFont="1" applyFill="1" applyBorder="1" applyAlignment="1">
      <alignment horizontal="left" vertical="top"/>
    </xf>
    <xf numFmtId="0" fontId="48" fillId="0" borderId="6" xfId="0" applyFont="1" applyBorder="1" applyAlignment="1">
      <alignment horizontal="center" vertical="center" wrapText="1"/>
    </xf>
    <xf numFmtId="0" fontId="48" fillId="0" borderId="14" xfId="0" applyFont="1" applyBorder="1" applyAlignment="1">
      <alignment horizontal="center" vertical="center" wrapText="1"/>
    </xf>
    <xf numFmtId="0" fontId="48" fillId="0" borderId="15" xfId="0" applyFont="1" applyBorder="1" applyAlignment="1">
      <alignment horizontal="center" vertical="center" wrapText="1"/>
    </xf>
    <xf numFmtId="0" fontId="48" fillId="0" borderId="65" xfId="0" applyFont="1" applyBorder="1" applyAlignment="1">
      <alignment horizontal="center" vertical="center" wrapText="1"/>
    </xf>
    <xf numFmtId="2" fontId="49" fillId="10" borderId="1" xfId="0" applyNumberFormat="1" applyFont="1" applyFill="1" applyBorder="1" applyAlignment="1">
      <alignment horizontal="center" vertical="center"/>
    </xf>
    <xf numFmtId="2" fontId="49" fillId="10" borderId="41" xfId="0" applyNumberFormat="1" applyFont="1" applyFill="1" applyBorder="1" applyAlignment="1">
      <alignment horizontal="center" vertical="center"/>
    </xf>
    <xf numFmtId="0" fontId="86" fillId="11" borderId="5" xfId="0" applyFont="1" applyFill="1" applyBorder="1" applyAlignment="1">
      <alignment horizontal="left"/>
    </xf>
    <xf numFmtId="0" fontId="86" fillId="11" borderId="6" xfId="0" applyFont="1" applyFill="1" applyBorder="1" applyAlignment="1">
      <alignment horizontal="left"/>
    </xf>
    <xf numFmtId="0" fontId="86" fillId="11" borderId="54" xfId="0" applyFont="1" applyFill="1" applyBorder="1" applyAlignment="1">
      <alignment horizontal="left"/>
    </xf>
    <xf numFmtId="0" fontId="86" fillId="11" borderId="55" xfId="0" applyFont="1" applyFill="1" applyBorder="1" applyAlignment="1">
      <alignment horizontal="left"/>
    </xf>
    <xf numFmtId="0" fontId="86" fillId="11" borderId="0" xfId="0" applyFont="1" applyFill="1" applyBorder="1" applyAlignment="1">
      <alignment horizontal="left"/>
    </xf>
    <xf numFmtId="0" fontId="86" fillId="11" borderId="56" xfId="0" applyFont="1" applyFill="1" applyBorder="1" applyAlignment="1">
      <alignment horizontal="left"/>
    </xf>
    <xf numFmtId="0" fontId="86" fillId="11" borderId="26" xfId="0" applyFont="1" applyFill="1" applyBorder="1" applyAlignment="1">
      <alignment horizontal="left"/>
    </xf>
    <xf numFmtId="0" fontId="86" fillId="11" borderId="27" xfId="0" applyFont="1" applyFill="1" applyBorder="1" applyAlignment="1">
      <alignment horizontal="left"/>
    </xf>
    <xf numFmtId="0" fontId="86" fillId="11" borderId="57" xfId="0" applyFont="1" applyFill="1" applyBorder="1" applyAlignment="1">
      <alignment horizontal="left"/>
    </xf>
    <xf numFmtId="0" fontId="48" fillId="0" borderId="27" xfId="0" applyFont="1" applyBorder="1" applyAlignment="1">
      <alignment horizontal="center" vertical="center" wrapText="1"/>
    </xf>
    <xf numFmtId="0" fontId="49" fillId="11" borderId="18" xfId="0" applyNumberFormat="1" applyFont="1" applyFill="1" applyBorder="1" applyAlignment="1">
      <alignment horizontal="left" vertical="top" wrapText="1"/>
    </xf>
    <xf numFmtId="0" fontId="49" fillId="11" borderId="2" xfId="0" applyNumberFormat="1" applyFont="1" applyFill="1" applyBorder="1" applyAlignment="1">
      <alignment horizontal="left" vertical="top" wrapText="1"/>
    </xf>
    <xf numFmtId="0" fontId="49" fillId="11" borderId="19" xfId="0" applyNumberFormat="1" applyFont="1" applyFill="1" applyBorder="1" applyAlignment="1">
      <alignment horizontal="left" vertical="top" wrapText="1"/>
    </xf>
    <xf numFmtId="0" fontId="58" fillId="9" borderId="0" xfId="0" applyFont="1" applyFill="1" applyBorder="1" applyAlignment="1">
      <alignment horizontal="center"/>
    </xf>
    <xf numFmtId="0" fontId="48" fillId="9" borderId="27" xfId="0" applyFont="1" applyFill="1" applyBorder="1" applyAlignment="1">
      <alignment horizontal="center" vertical="center"/>
    </xf>
    <xf numFmtId="0" fontId="48" fillId="0" borderId="20" xfId="0" applyFont="1" applyFill="1" applyBorder="1" applyAlignment="1">
      <alignment horizontal="left" vertical="center"/>
    </xf>
    <xf numFmtId="0" fontId="48" fillId="0" borderId="4" xfId="0" applyFont="1" applyFill="1" applyBorder="1" applyAlignment="1">
      <alignment horizontal="left" vertical="center"/>
    </xf>
    <xf numFmtId="0" fontId="48" fillId="0" borderId="1" xfId="0" applyFont="1" applyFill="1" applyBorder="1" applyAlignment="1">
      <alignment horizontal="left" vertical="center"/>
    </xf>
    <xf numFmtId="0" fontId="48" fillId="0" borderId="34" xfId="0" applyFont="1" applyBorder="1" applyAlignment="1">
      <alignment horizontal="center" vertical="center" wrapText="1"/>
    </xf>
    <xf numFmtId="0" fontId="48" fillId="0" borderId="43" xfId="0" applyFont="1" applyBorder="1" applyAlignment="1">
      <alignment horizontal="center" vertical="center" wrapText="1"/>
    </xf>
    <xf numFmtId="0" fontId="48" fillId="0" borderId="42" xfId="0" applyFont="1" applyBorder="1" applyAlignment="1">
      <alignment horizontal="center" vertical="center" wrapText="1"/>
    </xf>
    <xf numFmtId="1" fontId="49" fillId="10" borderId="20" xfId="0" applyNumberFormat="1" applyFont="1" applyFill="1" applyBorder="1" applyAlignment="1">
      <alignment horizontal="center" vertical="center"/>
    </xf>
    <xf numFmtId="1" fontId="49" fillId="10" borderId="36" xfId="0" applyNumberFormat="1" applyFont="1" applyFill="1" applyBorder="1" applyAlignment="1">
      <alignment horizontal="center" vertical="center"/>
    </xf>
    <xf numFmtId="0" fontId="48" fillId="0" borderId="53" xfId="0" applyFont="1" applyBorder="1" applyAlignment="1">
      <alignment horizontal="center" vertical="center" wrapText="1"/>
    </xf>
    <xf numFmtId="0" fontId="49" fillId="11" borderId="20" xfId="0" applyNumberFormat="1" applyFont="1" applyFill="1" applyBorder="1" applyAlignment="1">
      <alignment horizontal="center" vertical="top"/>
    </xf>
    <xf numFmtId="0" fontId="49" fillId="11" borderId="4" xfId="0" applyNumberFormat="1" applyFont="1" applyFill="1" applyBorder="1" applyAlignment="1">
      <alignment horizontal="center" vertical="top"/>
    </xf>
    <xf numFmtId="0" fontId="49" fillId="11" borderId="1" xfId="0" applyNumberFormat="1" applyFont="1" applyFill="1" applyBorder="1" applyAlignment="1">
      <alignment horizontal="center" vertical="top"/>
    </xf>
    <xf numFmtId="0" fontId="49" fillId="11" borderId="45" xfId="0" applyNumberFormat="1" applyFont="1" applyFill="1" applyBorder="1" applyAlignment="1">
      <alignment horizontal="left" vertical="top" wrapText="1"/>
    </xf>
    <xf numFmtId="0" fontId="49" fillId="11" borderId="17" xfId="0" applyNumberFormat="1" applyFont="1" applyFill="1" applyBorder="1" applyAlignment="1">
      <alignment horizontal="left" vertical="top" wrapText="1"/>
    </xf>
    <xf numFmtId="0" fontId="49" fillId="11" borderId="46" xfId="0" applyNumberFormat="1" applyFont="1" applyFill="1" applyBorder="1" applyAlignment="1">
      <alignment horizontal="left" vertical="top" wrapText="1"/>
    </xf>
    <xf numFmtId="49" fontId="92" fillId="11" borderId="20" xfId="0" applyNumberFormat="1" applyFont="1" applyFill="1" applyBorder="1" applyAlignment="1">
      <alignment horizontal="left" vertical="top"/>
    </xf>
    <xf numFmtId="49" fontId="92" fillId="11" borderId="4" xfId="0" applyNumberFormat="1" applyFont="1" applyFill="1" applyBorder="1" applyAlignment="1">
      <alignment horizontal="left" vertical="top"/>
    </xf>
    <xf numFmtId="49" fontId="92" fillId="11" borderId="36" xfId="0" applyNumberFormat="1" applyFont="1" applyFill="1" applyBorder="1" applyAlignment="1">
      <alignment horizontal="left" vertical="top"/>
    </xf>
    <xf numFmtId="0" fontId="48" fillId="0" borderId="5" xfId="0" applyFont="1" applyFill="1" applyBorder="1" applyAlignment="1">
      <alignment horizontal="center" vertical="center"/>
    </xf>
    <xf numFmtId="0" fontId="48" fillId="0" borderId="6" xfId="0" applyFont="1" applyFill="1" applyBorder="1" applyAlignment="1">
      <alignment horizontal="center" vertical="center"/>
    </xf>
    <xf numFmtId="0" fontId="48" fillId="0" borderId="54" xfId="0" applyFont="1" applyFill="1" applyBorder="1" applyAlignment="1">
      <alignment horizontal="center" vertical="center"/>
    </xf>
    <xf numFmtId="0" fontId="48" fillId="0" borderId="26" xfId="0" applyFont="1" applyFill="1" applyBorder="1" applyAlignment="1">
      <alignment horizontal="center" vertical="center"/>
    </xf>
    <xf numFmtId="0" fontId="48" fillId="0" borderId="27" xfId="0" applyFont="1" applyFill="1" applyBorder="1" applyAlignment="1">
      <alignment horizontal="center" vertical="center"/>
    </xf>
    <xf numFmtId="0" fontId="48" fillId="0" borderId="57" xfId="0" applyFont="1" applyFill="1" applyBorder="1" applyAlignment="1">
      <alignment horizontal="center" vertical="center"/>
    </xf>
    <xf numFmtId="0" fontId="43" fillId="6" borderId="0" xfId="5" applyFont="1" applyBorder="1" applyAlignment="1">
      <alignment horizontal="center" vertical="center"/>
    </xf>
    <xf numFmtId="0" fontId="44" fillId="14" borderId="0" xfId="4" applyFont="1" applyFill="1" applyBorder="1" applyAlignment="1">
      <alignment horizontal="center" vertical="center"/>
    </xf>
    <xf numFmtId="0" fontId="48" fillId="0" borderId="75" xfId="0" applyFont="1" applyBorder="1" applyAlignment="1">
      <alignment horizontal="center" vertical="center" wrapText="1"/>
    </xf>
    <xf numFmtId="0" fontId="48" fillId="0" borderId="76" xfId="0" applyFont="1" applyBorder="1" applyAlignment="1">
      <alignment horizontal="center" vertical="center" wrapText="1"/>
    </xf>
    <xf numFmtId="0" fontId="48" fillId="0" borderId="25"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77" xfId="0" applyFont="1" applyBorder="1" applyAlignment="1">
      <alignment horizontal="center" vertical="center" wrapText="1"/>
    </xf>
    <xf numFmtId="0" fontId="48" fillId="0" borderId="16" xfId="0" applyFont="1" applyBorder="1" applyAlignment="1">
      <alignment horizontal="center" vertical="center" wrapText="1"/>
    </xf>
    <xf numFmtId="0" fontId="48" fillId="0" borderId="33" xfId="0" applyFont="1" applyBorder="1" applyAlignment="1">
      <alignment horizontal="center" vertical="center" wrapText="1"/>
    </xf>
    <xf numFmtId="0" fontId="48" fillId="0" borderId="59" xfId="0" applyFont="1" applyBorder="1" applyAlignment="1">
      <alignment horizontal="center" vertical="center" wrapText="1"/>
    </xf>
    <xf numFmtId="0" fontId="48" fillId="0" borderId="41" xfId="0" applyFont="1" applyBorder="1" applyAlignment="1">
      <alignment horizontal="center" vertical="center" wrapText="1"/>
    </xf>
    <xf numFmtId="0" fontId="48" fillId="0" borderId="9" xfId="0" applyFont="1" applyBorder="1" applyAlignment="1">
      <alignment horizontal="center" vertical="center" wrapText="1"/>
    </xf>
    <xf numFmtId="0" fontId="48" fillId="0" borderId="4" xfId="0" applyFont="1" applyBorder="1" applyAlignment="1">
      <alignment horizontal="center" vertical="center" wrapText="1"/>
    </xf>
    <xf numFmtId="0" fontId="53" fillId="0" borderId="17" xfId="0" applyFont="1" applyBorder="1" applyAlignment="1">
      <alignment horizontal="center" vertical="center"/>
    </xf>
    <xf numFmtId="0" fontId="53" fillId="0" borderId="39" xfId="0" applyFont="1" applyBorder="1" applyAlignment="1">
      <alignment horizontal="center" vertical="center"/>
    </xf>
    <xf numFmtId="0" fontId="48" fillId="0" borderId="20" xfId="0" applyFont="1" applyBorder="1" applyAlignment="1">
      <alignment horizontal="center" vertical="center" wrapText="1"/>
    </xf>
    <xf numFmtId="0" fontId="48" fillId="0" borderId="38" xfId="0" applyFont="1" applyBorder="1" applyAlignment="1">
      <alignment horizontal="center" vertical="center" wrapText="1"/>
    </xf>
    <xf numFmtId="0" fontId="48" fillId="0" borderId="36" xfId="0" applyFont="1" applyBorder="1" applyAlignment="1">
      <alignment horizontal="center" vertical="center" wrapText="1"/>
    </xf>
    <xf numFmtId="0" fontId="48" fillId="0" borderId="47" xfId="0" applyFont="1" applyBorder="1" applyAlignment="1">
      <alignment horizontal="center" vertical="center" wrapText="1"/>
    </xf>
    <xf numFmtId="0" fontId="56" fillId="0" borderId="52" xfId="0" applyFont="1" applyBorder="1"/>
    <xf numFmtId="0" fontId="53" fillId="0" borderId="8" xfId="0" applyFont="1" applyBorder="1" applyAlignment="1">
      <alignment horizontal="center" vertical="center" wrapText="1"/>
    </xf>
    <xf numFmtId="0" fontId="53" fillId="0" borderId="51" xfId="0" applyFont="1" applyBorder="1" applyAlignment="1">
      <alignment horizontal="center" vertical="center" wrapText="1"/>
    </xf>
    <xf numFmtId="0" fontId="48" fillId="0" borderId="20" xfId="0" applyFont="1" applyBorder="1" applyAlignment="1">
      <alignment horizontal="left" vertical="center" wrapText="1"/>
    </xf>
    <xf numFmtId="0" fontId="48" fillId="0" borderId="4" xfId="0" applyFont="1" applyBorder="1" applyAlignment="1">
      <alignment horizontal="left" vertical="center" wrapText="1"/>
    </xf>
    <xf numFmtId="0" fontId="48" fillId="0" borderId="36" xfId="0" applyFont="1" applyBorder="1" applyAlignment="1">
      <alignment horizontal="left" vertical="center" wrapText="1"/>
    </xf>
    <xf numFmtId="0" fontId="46" fillId="10" borderId="4" xfId="6" applyNumberFormat="1" applyFont="1" applyFill="1" applyBorder="1" applyAlignment="1">
      <alignment horizontal="center" vertical="top" wrapText="1"/>
    </xf>
    <xf numFmtId="0" fontId="46" fillId="10" borderId="36" xfId="6" applyFont="1" applyFill="1" applyBorder="1" applyAlignment="1">
      <alignment horizontal="center"/>
    </xf>
    <xf numFmtId="0" fontId="48" fillId="0" borderId="1" xfId="0" applyFont="1" applyBorder="1" applyAlignment="1">
      <alignment horizontal="center" vertical="center" wrapText="1"/>
    </xf>
    <xf numFmtId="0" fontId="48" fillId="0" borderId="24" xfId="0" applyFont="1" applyBorder="1" applyAlignment="1">
      <alignment horizontal="center" vertical="center" wrapText="1"/>
    </xf>
    <xf numFmtId="0" fontId="49" fillId="11" borderId="41" xfId="0" applyNumberFormat="1" applyFont="1" applyFill="1" applyBorder="1" applyAlignment="1">
      <alignment horizontal="left" vertical="top"/>
    </xf>
    <xf numFmtId="0" fontId="49" fillId="11" borderId="28" xfId="0" applyNumberFormat="1" applyFont="1" applyFill="1" applyBorder="1" applyAlignment="1">
      <alignment horizontal="left" vertical="top"/>
    </xf>
    <xf numFmtId="0" fontId="49" fillId="11" borderId="42" xfId="0" applyNumberFormat="1" applyFont="1" applyFill="1" applyBorder="1" applyAlignment="1">
      <alignment horizontal="left" vertical="top"/>
    </xf>
    <xf numFmtId="0" fontId="48" fillId="0" borderId="5" xfId="0" applyFont="1" applyBorder="1" applyAlignment="1">
      <alignment horizontal="center" vertical="center"/>
    </xf>
    <xf numFmtId="0" fontId="0" fillId="0" borderId="6" xfId="0" applyBorder="1"/>
    <xf numFmtId="0" fontId="0" fillId="0" borderId="54" xfId="0" applyBorder="1"/>
    <xf numFmtId="0" fontId="0" fillId="0" borderId="55" xfId="0" applyBorder="1"/>
    <xf numFmtId="0" fontId="0" fillId="0" borderId="0" xfId="0"/>
    <xf numFmtId="0" fontId="0" fillId="0" borderId="56" xfId="0" applyBorder="1"/>
    <xf numFmtId="0" fontId="0" fillId="0" borderId="26" xfId="0" applyBorder="1"/>
    <xf numFmtId="0" fontId="0" fillId="0" borderId="27" xfId="0" applyBorder="1"/>
    <xf numFmtId="0" fontId="0" fillId="0" borderId="57" xfId="0" applyBorder="1"/>
    <xf numFmtId="0" fontId="48" fillId="0" borderId="6" xfId="0" applyFont="1" applyBorder="1" applyAlignment="1">
      <alignment horizontal="center" vertical="center"/>
    </xf>
    <xf numFmtId="0" fontId="48" fillId="0" borderId="54" xfId="0" applyFont="1" applyBorder="1" applyAlignment="1">
      <alignment horizontal="center" vertical="center"/>
    </xf>
    <xf numFmtId="0" fontId="48" fillId="0" borderId="26" xfId="0" applyFont="1" applyBorder="1" applyAlignment="1">
      <alignment horizontal="center" vertical="center"/>
    </xf>
    <xf numFmtId="0" fontId="48" fillId="0" borderId="27" xfId="0" applyFont="1" applyBorder="1" applyAlignment="1">
      <alignment horizontal="center" vertical="center"/>
    </xf>
    <xf numFmtId="0" fontId="48" fillId="0" borderId="57" xfId="0" applyFont="1" applyBorder="1" applyAlignment="1">
      <alignment horizontal="center" vertical="center"/>
    </xf>
    <xf numFmtId="0" fontId="48" fillId="0" borderId="33" xfId="0" applyFont="1" applyBorder="1" applyAlignment="1">
      <alignment horizontal="center" vertical="center"/>
    </xf>
    <xf numFmtId="0" fontId="48" fillId="0" borderId="9" xfId="0" applyFont="1" applyBorder="1" applyAlignment="1">
      <alignment horizontal="center" vertical="center"/>
    </xf>
    <xf numFmtId="0" fontId="48" fillId="0" borderId="34" xfId="0" applyFont="1" applyBorder="1" applyAlignment="1">
      <alignment horizontal="center" vertical="center"/>
    </xf>
    <xf numFmtId="0" fontId="48" fillId="0" borderId="4" xfId="0" applyFont="1" applyBorder="1" applyAlignment="1">
      <alignment horizontal="center" vertical="center"/>
    </xf>
    <xf numFmtId="0" fontId="48" fillId="0" borderId="36" xfId="0" applyFont="1" applyBorder="1" applyAlignment="1">
      <alignment horizontal="center" vertical="center"/>
    </xf>
    <xf numFmtId="0" fontId="48" fillId="0" borderId="28" xfId="0" applyFont="1" applyBorder="1" applyAlignment="1">
      <alignment horizontal="center" vertical="center"/>
    </xf>
    <xf numFmtId="0" fontId="48" fillId="0" borderId="42" xfId="0" applyFont="1" applyBorder="1" applyAlignment="1">
      <alignment horizontal="center" vertical="center"/>
    </xf>
    <xf numFmtId="0" fontId="48" fillId="0" borderId="45" xfId="0" applyFont="1" applyFill="1" applyBorder="1" applyAlignment="1">
      <alignment horizontal="left" vertical="center" wrapText="1"/>
    </xf>
    <xf numFmtId="0" fontId="48" fillId="0" borderId="17" xfId="0" applyFont="1" applyFill="1" applyBorder="1" applyAlignment="1">
      <alignment horizontal="left" vertical="center" wrapText="1"/>
    </xf>
    <xf numFmtId="0" fontId="48" fillId="0" borderId="25" xfId="0" applyFont="1" applyFill="1" applyBorder="1" applyAlignment="1">
      <alignment horizontal="left" vertical="center" wrapText="1"/>
    </xf>
    <xf numFmtId="0" fontId="48" fillId="0" borderId="68" xfId="0" applyFont="1" applyFill="1" applyBorder="1" applyAlignment="1">
      <alignment horizontal="center"/>
    </xf>
    <xf numFmtId="0" fontId="48" fillId="0" borderId="69" xfId="0" applyFont="1" applyFill="1" applyBorder="1" applyAlignment="1">
      <alignment horizontal="center"/>
    </xf>
    <xf numFmtId="0" fontId="48" fillId="0" borderId="67" xfId="0" applyFont="1" applyFill="1" applyBorder="1" applyAlignment="1">
      <alignment horizontal="center"/>
    </xf>
    <xf numFmtId="0" fontId="48" fillId="0" borderId="33" xfId="0" applyFont="1" applyBorder="1" applyAlignment="1">
      <alignment horizontal="left" vertical="center"/>
    </xf>
    <xf numFmtId="0" fontId="48" fillId="0" borderId="9" xfId="0" applyFont="1" applyBorder="1" applyAlignment="1">
      <alignment horizontal="left" vertical="center"/>
    </xf>
    <xf numFmtId="0" fontId="48" fillId="0" borderId="34" xfId="0" applyFont="1" applyBorder="1" applyAlignment="1">
      <alignment horizontal="left" vertical="center"/>
    </xf>
    <xf numFmtId="0" fontId="48" fillId="0" borderId="20" xfId="0" applyFont="1" applyBorder="1" applyAlignment="1">
      <alignment horizontal="left" vertical="center"/>
    </xf>
    <xf numFmtId="0" fontId="48" fillId="0" borderId="4" xfId="0" applyFont="1" applyBorder="1" applyAlignment="1">
      <alignment horizontal="left" vertical="center"/>
    </xf>
    <xf numFmtId="0" fontId="48" fillId="0" borderId="36" xfId="0" applyFont="1" applyBorder="1" applyAlignment="1">
      <alignment horizontal="left" vertical="center"/>
    </xf>
    <xf numFmtId="0" fontId="48" fillId="0" borderId="35" xfId="0" applyFont="1" applyBorder="1" applyAlignment="1">
      <alignment horizontal="center" vertical="center" wrapText="1"/>
    </xf>
    <xf numFmtId="0" fontId="48" fillId="0" borderId="37" xfId="0" applyFont="1" applyBorder="1" applyAlignment="1">
      <alignment horizontal="center" vertical="center" wrapText="1"/>
    </xf>
    <xf numFmtId="0" fontId="48" fillId="0" borderId="70" xfId="0" applyFont="1" applyBorder="1" applyAlignment="1">
      <alignment horizontal="center" vertical="center" wrapText="1"/>
    </xf>
    <xf numFmtId="0" fontId="51" fillId="0" borderId="47" xfId="0" applyFont="1" applyBorder="1" applyAlignment="1">
      <alignment horizontal="center" vertical="center" wrapText="1"/>
    </xf>
    <xf numFmtId="0" fontId="51" fillId="0" borderId="43" xfId="0" applyFont="1" applyBorder="1" applyAlignment="1">
      <alignment horizontal="center" vertical="center" wrapText="1"/>
    </xf>
    <xf numFmtId="0" fontId="51" fillId="0" borderId="52" xfId="0" applyFont="1" applyBorder="1" applyAlignment="1">
      <alignment horizontal="center" vertical="center" wrapText="1"/>
    </xf>
    <xf numFmtId="0" fontId="48" fillId="0" borderId="46" xfId="0" applyFont="1" applyBorder="1" applyAlignment="1">
      <alignment horizontal="center" vertical="center"/>
    </xf>
    <xf numFmtId="0" fontId="48" fillId="0" borderId="17" xfId="0" applyFont="1" applyBorder="1" applyAlignment="1">
      <alignment horizontal="center" vertical="center" wrapText="1"/>
    </xf>
    <xf numFmtId="49" fontId="53" fillId="0" borderId="17" xfId="0" applyNumberFormat="1" applyFont="1" applyBorder="1" applyAlignment="1">
      <alignment horizontal="center" vertical="center"/>
    </xf>
    <xf numFmtId="49" fontId="53" fillId="0" borderId="39" xfId="0" applyNumberFormat="1" applyFont="1" applyBorder="1" applyAlignment="1">
      <alignment horizontal="center" vertical="center"/>
    </xf>
    <xf numFmtId="0" fontId="48" fillId="0" borderId="44" xfId="0" applyFont="1" applyBorder="1" applyAlignment="1">
      <alignment horizontal="center" vertical="center" wrapText="1"/>
    </xf>
    <xf numFmtId="0" fontId="48" fillId="0" borderId="44" xfId="0" applyFont="1" applyBorder="1" applyAlignment="1">
      <alignment horizontal="center" vertical="center"/>
    </xf>
    <xf numFmtId="0" fontId="48" fillId="0" borderId="20" xfId="0" applyFont="1" applyFill="1" applyBorder="1" applyAlignment="1">
      <alignment horizontal="left" vertical="center" wrapText="1"/>
    </xf>
    <xf numFmtId="0" fontId="48" fillId="0" borderId="4" xfId="0" applyFont="1" applyFill="1" applyBorder="1" applyAlignment="1">
      <alignment horizontal="left" vertical="center" wrapText="1"/>
    </xf>
    <xf numFmtId="0" fontId="48" fillId="0" borderId="1" xfId="0" applyFont="1" applyFill="1" applyBorder="1" applyAlignment="1">
      <alignment horizontal="left" vertical="center" wrapText="1"/>
    </xf>
    <xf numFmtId="0" fontId="48" fillId="0" borderId="18" xfId="0" applyFont="1" applyFill="1" applyBorder="1" applyAlignment="1">
      <alignment horizontal="left" vertical="center"/>
    </xf>
    <xf numFmtId="0" fontId="48" fillId="0" borderId="2" xfId="0" applyFont="1" applyFill="1" applyBorder="1" applyAlignment="1">
      <alignment horizontal="left" vertical="center"/>
    </xf>
    <xf numFmtId="164" fontId="49" fillId="10" borderId="20" xfId="0" applyNumberFormat="1" applyFont="1" applyFill="1" applyBorder="1" applyAlignment="1">
      <alignment horizontal="center" vertical="center"/>
    </xf>
    <xf numFmtId="164" fontId="49" fillId="10" borderId="36" xfId="0" applyNumberFormat="1" applyFont="1" applyFill="1" applyBorder="1" applyAlignment="1">
      <alignment horizontal="center" vertical="center"/>
    </xf>
    <xf numFmtId="0" fontId="48" fillId="0" borderId="28" xfId="0" applyFont="1" applyBorder="1" applyAlignment="1">
      <alignment horizontal="center" vertical="center" wrapText="1"/>
    </xf>
    <xf numFmtId="0" fontId="51" fillId="0" borderId="34" xfId="0" applyFont="1" applyBorder="1" applyAlignment="1">
      <alignment horizontal="center" vertical="center" wrapText="1"/>
    </xf>
    <xf numFmtId="0" fontId="51" fillId="0" borderId="36" xfId="0" applyFont="1" applyBorder="1" applyAlignment="1">
      <alignment horizontal="center" vertical="center" wrapText="1"/>
    </xf>
    <xf numFmtId="0" fontId="51" fillId="0" borderId="40" xfId="0" applyFont="1" applyBorder="1" applyAlignment="1">
      <alignment horizontal="center" vertical="center" wrapText="1"/>
    </xf>
    <xf numFmtId="2" fontId="49" fillId="10" borderId="45" xfId="0" applyNumberFormat="1" applyFont="1" applyFill="1" applyBorder="1" applyAlignment="1">
      <alignment horizontal="center" vertical="center"/>
    </xf>
    <xf numFmtId="0" fontId="48" fillId="0" borderId="33" xfId="0" applyFont="1" applyFill="1" applyBorder="1" applyAlignment="1">
      <alignment horizontal="center" vertical="center"/>
    </xf>
    <xf numFmtId="0" fontId="48" fillId="0" borderId="34" xfId="0" applyFont="1" applyFill="1" applyBorder="1" applyAlignment="1">
      <alignment horizontal="center" vertical="center"/>
    </xf>
    <xf numFmtId="0" fontId="48" fillId="0" borderId="41" xfId="0" applyFont="1" applyFill="1" applyBorder="1" applyAlignment="1">
      <alignment horizontal="center" vertical="center"/>
    </xf>
    <xf numFmtId="0" fontId="48" fillId="0" borderId="42" xfId="0" applyFont="1" applyFill="1" applyBorder="1" applyAlignment="1">
      <alignment horizontal="center" vertical="center"/>
    </xf>
    <xf numFmtId="0" fontId="63" fillId="11" borderId="1" xfId="0" applyNumberFormat="1" applyFont="1" applyFill="1" applyBorder="1" applyAlignment="1">
      <alignment horizontal="center" vertical="top" wrapText="1"/>
    </xf>
    <xf numFmtId="2" fontId="49" fillId="10" borderId="18" xfId="0" applyNumberFormat="1" applyFont="1" applyFill="1" applyBorder="1" applyAlignment="1">
      <alignment horizontal="center" vertical="center"/>
    </xf>
    <xf numFmtId="2" fontId="49" fillId="10" borderId="19" xfId="0" applyNumberFormat="1" applyFont="1" applyFill="1" applyBorder="1" applyAlignment="1">
      <alignment horizontal="center" vertical="center"/>
    </xf>
    <xf numFmtId="2" fontId="49" fillId="10" borderId="2" xfId="0" applyNumberFormat="1" applyFont="1" applyFill="1" applyBorder="1" applyAlignment="1">
      <alignment horizontal="center" vertical="center"/>
    </xf>
    <xf numFmtId="2" fontId="49" fillId="10" borderId="25" xfId="0" applyNumberFormat="1" applyFont="1" applyFill="1" applyBorder="1" applyAlignment="1">
      <alignment horizontal="center" vertical="center"/>
    </xf>
    <xf numFmtId="49" fontId="49" fillId="11" borderId="41" xfId="0" applyNumberFormat="1" applyFont="1" applyFill="1" applyBorder="1" applyAlignment="1">
      <alignment horizontal="left" vertical="top"/>
    </xf>
    <xf numFmtId="49" fontId="49" fillId="11" borderId="28" xfId="0" applyNumberFormat="1" applyFont="1" applyFill="1" applyBorder="1" applyAlignment="1">
      <alignment horizontal="left" vertical="top"/>
    </xf>
    <xf numFmtId="49" fontId="49" fillId="11" borderId="42" xfId="0" applyNumberFormat="1" applyFont="1" applyFill="1" applyBorder="1" applyAlignment="1">
      <alignment horizontal="left" vertical="top"/>
    </xf>
    <xf numFmtId="0" fontId="48" fillId="0" borderId="9" xfId="0" applyFont="1" applyFill="1" applyBorder="1" applyAlignment="1">
      <alignment horizontal="center" vertical="center"/>
    </xf>
    <xf numFmtId="0" fontId="48" fillId="0" borderId="28" xfId="0" applyFont="1" applyFill="1" applyBorder="1" applyAlignment="1">
      <alignment horizontal="center" vertical="center"/>
    </xf>
    <xf numFmtId="49" fontId="49" fillId="11" borderId="45" xfId="0" applyNumberFormat="1" applyFont="1" applyFill="1" applyBorder="1" applyAlignment="1">
      <alignment horizontal="left" vertical="top"/>
    </xf>
    <xf numFmtId="49" fontId="49" fillId="11" borderId="17" xfId="0" applyNumberFormat="1" applyFont="1" applyFill="1" applyBorder="1" applyAlignment="1">
      <alignment horizontal="left" vertical="top"/>
    </xf>
    <xf numFmtId="49" fontId="49" fillId="11" borderId="46" xfId="0" applyNumberFormat="1" applyFont="1" applyFill="1" applyBorder="1" applyAlignment="1">
      <alignment horizontal="left" vertical="top"/>
    </xf>
    <xf numFmtId="49" fontId="68" fillId="11" borderId="41" xfId="0" applyNumberFormat="1" applyFont="1" applyFill="1" applyBorder="1" applyAlignment="1">
      <alignment horizontal="left" vertical="top"/>
    </xf>
    <xf numFmtId="49" fontId="68" fillId="11" borderId="28" xfId="0" applyNumberFormat="1" applyFont="1" applyFill="1" applyBorder="1" applyAlignment="1">
      <alignment horizontal="left" vertical="top"/>
    </xf>
    <xf numFmtId="49" fontId="68" fillId="11" borderId="42" xfId="0" applyNumberFormat="1" applyFont="1" applyFill="1" applyBorder="1" applyAlignment="1">
      <alignment horizontal="left" vertical="top"/>
    </xf>
    <xf numFmtId="0" fontId="48" fillId="0" borderId="20" xfId="0" applyFont="1" applyBorder="1" applyAlignment="1">
      <alignment horizontal="center" vertical="center"/>
    </xf>
    <xf numFmtId="0" fontId="48" fillId="0" borderId="41" xfId="0" applyFont="1" applyBorder="1" applyAlignment="1">
      <alignment horizontal="center" vertical="center"/>
    </xf>
    <xf numFmtId="0" fontId="51" fillId="0" borderId="48" xfId="0" applyFont="1" applyFill="1" applyBorder="1" applyAlignment="1">
      <alignment horizontal="center" vertical="center" wrapText="1"/>
    </xf>
    <xf numFmtId="0" fontId="51" fillId="0" borderId="50" xfId="0" applyFont="1" applyFill="1" applyBorder="1" applyAlignment="1">
      <alignment horizontal="center" vertical="center" wrapText="1"/>
    </xf>
    <xf numFmtId="0" fontId="48" fillId="0" borderId="8" xfId="0" applyFont="1" applyBorder="1" applyAlignment="1">
      <alignment horizontal="center" vertical="center" wrapText="1"/>
    </xf>
    <xf numFmtId="0" fontId="48" fillId="0" borderId="49" xfId="0" applyFont="1" applyBorder="1" applyAlignment="1">
      <alignment horizontal="center" vertical="center" wrapText="1"/>
    </xf>
    <xf numFmtId="0" fontId="48" fillId="0" borderId="46"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77" xfId="0" applyFont="1" applyBorder="1" applyAlignment="1">
      <alignment horizontal="center" vertical="center" wrapText="1"/>
    </xf>
    <xf numFmtId="0" fontId="51" fillId="0" borderId="73" xfId="0" applyFont="1" applyBorder="1" applyAlignment="1">
      <alignment horizontal="center" vertical="center" wrapText="1"/>
    </xf>
    <xf numFmtId="0" fontId="48" fillId="10" borderId="27" xfId="0" applyFont="1" applyFill="1" applyBorder="1" applyAlignment="1">
      <alignment horizontal="center" vertical="center"/>
    </xf>
    <xf numFmtId="2" fontId="49" fillId="10" borderId="20" xfId="0" applyNumberFormat="1" applyFont="1" applyFill="1" applyBorder="1" applyAlignment="1">
      <alignment horizontal="center" vertical="center"/>
    </xf>
    <xf numFmtId="0" fontId="51" fillId="0" borderId="33" xfId="0" applyFont="1" applyBorder="1" applyAlignment="1">
      <alignment horizontal="center" vertical="center" wrapText="1"/>
    </xf>
    <xf numFmtId="0" fontId="51" fillId="0" borderId="20" xfId="0" applyFont="1" applyBorder="1" applyAlignment="1">
      <alignment horizontal="center" vertical="center" wrapText="1"/>
    </xf>
    <xf numFmtId="0" fontId="51" fillId="0" borderId="38"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4" xfId="0" applyFont="1" applyBorder="1" applyAlignment="1">
      <alignment horizontal="center" vertical="center" wrapText="1"/>
    </xf>
    <xf numFmtId="0" fontId="51" fillId="0" borderId="39" xfId="0" applyFont="1" applyBorder="1" applyAlignment="1">
      <alignment horizontal="center" vertical="center" wrapText="1"/>
    </xf>
    <xf numFmtId="0" fontId="51" fillId="0" borderId="8" xfId="0" applyFont="1" applyFill="1" applyBorder="1" applyAlignment="1">
      <alignment horizontal="center" vertical="center" wrapText="1"/>
    </xf>
    <xf numFmtId="0" fontId="51" fillId="0" borderId="49" xfId="0" applyFont="1" applyFill="1" applyBorder="1" applyAlignment="1">
      <alignment horizontal="center" vertical="center" wrapText="1"/>
    </xf>
    <xf numFmtId="1" fontId="51" fillId="0" borderId="34" xfId="0" applyNumberFormat="1" applyFont="1" applyFill="1" applyBorder="1" applyAlignment="1">
      <alignment horizontal="center" vertical="center" wrapText="1"/>
    </xf>
    <xf numFmtId="1" fontId="51" fillId="0" borderId="43" xfId="0" applyNumberFormat="1" applyFont="1" applyFill="1" applyBorder="1" applyAlignment="1">
      <alignment horizontal="center" vertical="center" wrapText="1"/>
    </xf>
    <xf numFmtId="1" fontId="51" fillId="0" borderId="40" xfId="0" applyNumberFormat="1" applyFont="1" applyFill="1" applyBorder="1" applyAlignment="1">
      <alignment horizontal="center" vertical="center" wrapText="1"/>
    </xf>
    <xf numFmtId="0" fontId="48" fillId="0" borderId="48" xfId="0" applyFont="1" applyFill="1" applyBorder="1" applyAlignment="1">
      <alignment horizontal="center" vertical="center" wrapText="1"/>
    </xf>
    <xf numFmtId="0" fontId="48" fillId="0" borderId="50" xfId="0" applyFont="1" applyFill="1" applyBorder="1" applyAlignment="1">
      <alignment horizontal="center" vertical="center" wrapText="1"/>
    </xf>
    <xf numFmtId="1" fontId="51" fillId="11" borderId="69" xfId="0" applyNumberFormat="1" applyFont="1" applyFill="1" applyBorder="1" applyAlignment="1">
      <alignment horizontal="center" vertical="center"/>
    </xf>
    <xf numFmtId="1" fontId="51" fillId="11" borderId="67" xfId="0" applyNumberFormat="1" applyFont="1" applyFill="1" applyBorder="1" applyAlignment="1">
      <alignment horizontal="center" vertical="center"/>
    </xf>
    <xf numFmtId="1" fontId="51" fillId="11" borderId="5" xfId="0" applyNumberFormat="1" applyFont="1" applyFill="1" applyBorder="1" applyAlignment="1">
      <alignment horizontal="center" vertical="center"/>
    </xf>
    <xf numFmtId="1" fontId="51" fillId="11" borderId="54" xfId="0" applyNumberFormat="1" applyFont="1" applyFill="1" applyBorder="1" applyAlignment="1">
      <alignment horizontal="center" vertical="center"/>
    </xf>
    <xf numFmtId="1" fontId="51" fillId="0" borderId="16" xfId="0" applyNumberFormat="1" applyFont="1" applyFill="1" applyBorder="1" applyAlignment="1">
      <alignment horizontal="center" vertical="center" wrapText="1"/>
    </xf>
    <xf numFmtId="1" fontId="51" fillId="0" borderId="77" xfId="0" applyNumberFormat="1" applyFont="1" applyFill="1" applyBorder="1" applyAlignment="1">
      <alignment horizontal="center" vertical="center" wrapText="1"/>
    </xf>
    <xf numFmtId="1" fontId="51" fillId="0" borderId="23" xfId="0" applyNumberFormat="1" applyFont="1" applyFill="1" applyBorder="1" applyAlignment="1">
      <alignment horizontal="center" vertical="center" wrapText="1"/>
    </xf>
    <xf numFmtId="1" fontId="51" fillId="0" borderId="46" xfId="0" applyNumberFormat="1" applyFont="1" applyFill="1" applyBorder="1" applyAlignment="1">
      <alignment horizontal="center" vertical="center" wrapText="1"/>
    </xf>
    <xf numFmtId="1" fontId="51" fillId="0" borderId="33" xfId="0" applyNumberFormat="1" applyFont="1" applyFill="1" applyBorder="1" applyAlignment="1">
      <alignment horizontal="center" vertical="center" wrapText="1"/>
    </xf>
    <xf numFmtId="1" fontId="51" fillId="0" borderId="59" xfId="0" applyNumberFormat="1" applyFont="1" applyFill="1" applyBorder="1" applyAlignment="1">
      <alignment horizontal="center" vertical="center" wrapText="1"/>
    </xf>
    <xf numFmtId="1" fontId="51" fillId="0" borderId="38" xfId="0" applyNumberFormat="1" applyFont="1" applyFill="1" applyBorder="1" applyAlignment="1">
      <alignment horizontal="center" vertical="center" wrapText="1"/>
    </xf>
    <xf numFmtId="49" fontId="18" fillId="0" borderId="0" xfId="0" applyNumberFormat="1" applyFont="1" applyFill="1" applyBorder="1" applyAlignment="1">
      <alignment horizontal="left" vertical="top"/>
    </xf>
    <xf numFmtId="49" fontId="92" fillId="11" borderId="45" xfId="0" applyNumberFormat="1" applyFont="1" applyFill="1" applyBorder="1" applyAlignment="1">
      <alignment horizontal="left" vertical="top"/>
    </xf>
    <xf numFmtId="49" fontId="92" fillId="11" borderId="17" xfId="0" applyNumberFormat="1" applyFont="1" applyFill="1" applyBorder="1" applyAlignment="1">
      <alignment horizontal="left" vertical="top"/>
    </xf>
    <xf numFmtId="49" fontId="92" fillId="11" borderId="46" xfId="0" applyNumberFormat="1" applyFont="1" applyFill="1" applyBorder="1" applyAlignment="1">
      <alignment horizontal="left" vertical="top"/>
    </xf>
    <xf numFmtId="0" fontId="48" fillId="0" borderId="55" xfId="0" applyFont="1" applyBorder="1" applyAlignment="1">
      <alignment horizontal="center" vertical="center"/>
    </xf>
    <xf numFmtId="0" fontId="48" fillId="0" borderId="0" xfId="0" applyFont="1" applyBorder="1" applyAlignment="1">
      <alignment horizontal="center" vertical="center"/>
    </xf>
    <xf numFmtId="0" fontId="48" fillId="0" borderId="56" xfId="0" applyFont="1" applyBorder="1" applyAlignment="1">
      <alignment horizontal="center" vertical="center"/>
    </xf>
    <xf numFmtId="0" fontId="49" fillId="11" borderId="18" xfId="0" applyNumberFormat="1" applyFont="1" applyFill="1" applyBorder="1" applyAlignment="1">
      <alignment vertical="top"/>
    </xf>
    <xf numFmtId="0" fontId="49" fillId="11" borderId="2" xfId="0" applyNumberFormat="1" applyFont="1" applyFill="1" applyBorder="1" applyAlignment="1">
      <alignment vertical="top"/>
    </xf>
    <xf numFmtId="0" fontId="49" fillId="11" borderId="19" xfId="0" applyNumberFormat="1" applyFont="1" applyFill="1" applyBorder="1" applyAlignment="1">
      <alignment vertical="top"/>
    </xf>
    <xf numFmtId="0" fontId="49" fillId="11" borderId="18" xfId="0" applyNumberFormat="1" applyFont="1" applyFill="1" applyBorder="1" applyAlignment="1">
      <alignment horizontal="center" vertical="top" wrapText="1"/>
    </xf>
    <xf numFmtId="0" fontId="49" fillId="11" borderId="19" xfId="0" applyNumberFormat="1" applyFont="1" applyFill="1" applyBorder="1" applyAlignment="1">
      <alignment horizontal="center" vertical="top" wrapText="1"/>
    </xf>
    <xf numFmtId="0" fontId="59" fillId="0" borderId="47" xfId="0" applyFont="1" applyBorder="1" applyAlignment="1">
      <alignment horizontal="center" vertical="center" wrapText="1"/>
    </xf>
    <xf numFmtId="0" fontId="59" fillId="0" borderId="43" xfId="0" applyFont="1" applyBorder="1" applyAlignment="1">
      <alignment horizontal="center" vertical="center" wrapText="1"/>
    </xf>
    <xf numFmtId="0" fontId="49" fillId="11" borderId="45" xfId="0" applyNumberFormat="1" applyFont="1" applyFill="1" applyBorder="1" applyAlignment="1">
      <alignment horizontal="center" vertical="top"/>
    </xf>
    <xf numFmtId="0" fontId="49" fillId="11" borderId="17" xfId="0" applyNumberFormat="1" applyFont="1" applyFill="1" applyBorder="1" applyAlignment="1">
      <alignment horizontal="center" vertical="top"/>
    </xf>
    <xf numFmtId="0" fontId="49" fillId="11" borderId="46" xfId="0" applyNumberFormat="1" applyFont="1" applyFill="1" applyBorder="1" applyAlignment="1">
      <alignment horizontal="center" vertical="top"/>
    </xf>
    <xf numFmtId="0" fontId="59" fillId="0" borderId="8" xfId="0" applyFont="1" applyBorder="1" applyAlignment="1">
      <alignment horizontal="center" vertical="center" wrapText="1"/>
    </xf>
    <xf numFmtId="0" fontId="59" fillId="0" borderId="49" xfId="0" applyFont="1" applyBorder="1" applyAlignment="1">
      <alignment horizontal="center" vertical="center" wrapText="1"/>
    </xf>
    <xf numFmtId="0" fontId="49" fillId="11" borderId="30" xfId="0" applyNumberFormat="1" applyFont="1" applyFill="1" applyBorder="1" applyAlignment="1">
      <alignment horizontal="left" vertical="top" wrapText="1"/>
    </xf>
    <xf numFmtId="0" fontId="49" fillId="11" borderId="31" xfId="0" applyNumberFormat="1" applyFont="1" applyFill="1" applyBorder="1" applyAlignment="1">
      <alignment horizontal="left" vertical="top" wrapText="1"/>
    </xf>
    <xf numFmtId="0" fontId="49" fillId="11" borderId="32" xfId="0" applyNumberFormat="1" applyFont="1" applyFill="1" applyBorder="1" applyAlignment="1">
      <alignment horizontal="left" vertical="top" wrapText="1"/>
    </xf>
    <xf numFmtId="0" fontId="48" fillId="0" borderId="12" xfId="0" applyFont="1" applyBorder="1" applyAlignment="1">
      <alignment horizontal="center" vertical="center" wrapText="1"/>
    </xf>
    <xf numFmtId="0" fontId="48" fillId="0" borderId="2" xfId="0" applyFont="1" applyBorder="1" applyAlignment="1">
      <alignment horizontal="center" vertical="center" wrapText="1"/>
    </xf>
    <xf numFmtId="0" fontId="48" fillId="0" borderId="31" xfId="0" applyFont="1" applyBorder="1" applyAlignment="1">
      <alignment horizontal="center" vertical="center" wrapText="1"/>
    </xf>
    <xf numFmtId="0" fontId="92" fillId="11" borderId="20" xfId="0" applyNumberFormat="1" applyFont="1" applyFill="1" applyBorder="1" applyAlignment="1">
      <alignment horizontal="left" vertical="top" wrapText="1"/>
    </xf>
    <xf numFmtId="0" fontId="49" fillId="11" borderId="4" xfId="0" applyNumberFormat="1" applyFont="1" applyFill="1" applyBorder="1" applyAlignment="1">
      <alignment horizontal="left" vertical="top" wrapText="1"/>
    </xf>
    <xf numFmtId="0" fontId="49" fillId="11" borderId="36" xfId="0" applyNumberFormat="1" applyFont="1" applyFill="1" applyBorder="1" applyAlignment="1">
      <alignment horizontal="left" vertical="top" wrapText="1"/>
    </xf>
    <xf numFmtId="2" fontId="49" fillId="10" borderId="29" xfId="0" applyNumberFormat="1" applyFont="1" applyFill="1" applyBorder="1" applyAlignment="1">
      <alignment horizontal="center" vertical="center"/>
    </xf>
    <xf numFmtId="0" fontId="17" fillId="0" borderId="0" xfId="0" applyFont="1" applyFill="1" applyBorder="1" applyAlignment="1">
      <alignment horizontal="center" vertical="center" wrapText="1"/>
    </xf>
    <xf numFmtId="0" fontId="49" fillId="11" borderId="41" xfId="0" applyNumberFormat="1" applyFont="1" applyFill="1" applyBorder="1" applyAlignment="1">
      <alignment vertical="top" wrapText="1"/>
    </xf>
    <xf numFmtId="0" fontId="63" fillId="11" borderId="29" xfId="0" applyNumberFormat="1" applyFont="1" applyFill="1" applyBorder="1" applyAlignment="1">
      <alignment vertical="top" wrapText="1"/>
    </xf>
    <xf numFmtId="0" fontId="63" fillId="11" borderId="42" xfId="0" applyNumberFormat="1" applyFont="1" applyFill="1" applyBorder="1" applyAlignment="1">
      <alignment vertical="top" wrapText="1"/>
    </xf>
    <xf numFmtId="1" fontId="49" fillId="10" borderId="44" xfId="0" applyNumberFormat="1" applyFont="1" applyFill="1" applyBorder="1" applyAlignment="1">
      <alignment horizontal="center" vertical="center"/>
    </xf>
    <xf numFmtId="1" fontId="49" fillId="10" borderId="29" xfId="0" applyNumberFormat="1" applyFont="1" applyFill="1" applyBorder="1" applyAlignment="1">
      <alignment horizontal="center" vertical="center"/>
    </xf>
    <xf numFmtId="0" fontId="49" fillId="11" borderId="33" xfId="0" applyNumberFormat="1" applyFont="1" applyFill="1" applyBorder="1" applyAlignment="1">
      <alignment horizontal="center" vertical="top"/>
    </xf>
    <xf numFmtId="0" fontId="49" fillId="11" borderId="9" xfId="0" applyNumberFormat="1" applyFont="1" applyFill="1" applyBorder="1" applyAlignment="1">
      <alignment horizontal="center" vertical="top"/>
    </xf>
    <xf numFmtId="0" fontId="49" fillId="11" borderId="10" xfId="0" applyNumberFormat="1" applyFont="1" applyFill="1" applyBorder="1" applyAlignment="1">
      <alignment horizontal="center" vertical="top"/>
    </xf>
    <xf numFmtId="0" fontId="17" fillId="0" borderId="0" xfId="0" applyFont="1" applyFill="1" applyBorder="1" applyAlignment="1">
      <alignment horizontal="center" vertical="center"/>
    </xf>
    <xf numFmtId="0" fontId="49" fillId="11" borderId="11" xfId="0" applyNumberFormat="1" applyFont="1" applyFill="1" applyBorder="1" applyAlignment="1">
      <alignment horizontal="left" vertical="top" wrapText="1"/>
    </xf>
    <xf numFmtId="0" fontId="49" fillId="11" borderId="12" xfId="0" applyNumberFormat="1" applyFont="1" applyFill="1" applyBorder="1" applyAlignment="1">
      <alignment horizontal="left" vertical="top" wrapText="1"/>
    </xf>
    <xf numFmtId="0" fontId="49" fillId="11" borderId="13" xfId="0" applyNumberFormat="1" applyFont="1" applyFill="1" applyBorder="1" applyAlignment="1">
      <alignment horizontal="left" vertical="top" wrapText="1"/>
    </xf>
    <xf numFmtId="0" fontId="55" fillId="9" borderId="0" xfId="2" applyFont="1" applyFill="1" applyAlignment="1">
      <alignment horizontal="center" vertical="center"/>
    </xf>
    <xf numFmtId="0" fontId="49" fillId="11" borderId="41" xfId="0" applyNumberFormat="1" applyFont="1" applyFill="1" applyBorder="1" applyAlignment="1">
      <alignment vertical="top"/>
    </xf>
    <xf numFmtId="0" fontId="49" fillId="11" borderId="28" xfId="0" applyNumberFormat="1" applyFont="1" applyFill="1" applyBorder="1" applyAlignment="1">
      <alignment vertical="top"/>
    </xf>
    <xf numFmtId="0" fontId="49" fillId="11" borderId="29" xfId="0" applyNumberFormat="1" applyFont="1" applyFill="1" applyBorder="1" applyAlignment="1">
      <alignment vertical="top"/>
    </xf>
    <xf numFmtId="0" fontId="47" fillId="9" borderId="0" xfId="1" applyFont="1" applyFill="1" applyBorder="1" applyAlignment="1">
      <alignment horizontal="left" vertical="center"/>
    </xf>
    <xf numFmtId="0" fontId="49" fillId="11" borderId="45" xfId="0" applyNumberFormat="1" applyFont="1" applyFill="1" applyBorder="1" applyAlignment="1">
      <alignment vertical="top"/>
    </xf>
    <xf numFmtId="0" fontId="49" fillId="11" borderId="17" xfId="0" applyNumberFormat="1" applyFont="1" applyFill="1" applyBorder="1" applyAlignment="1">
      <alignment vertical="top"/>
    </xf>
    <xf numFmtId="0" fontId="49" fillId="11" borderId="25" xfId="0" applyNumberFormat="1" applyFont="1" applyFill="1" applyBorder="1" applyAlignment="1">
      <alignment vertical="top"/>
    </xf>
    <xf numFmtId="49" fontId="49" fillId="11" borderId="11" xfId="0" applyNumberFormat="1" applyFont="1" applyFill="1" applyBorder="1" applyAlignment="1">
      <alignment horizontal="left" vertical="top"/>
    </xf>
    <xf numFmtId="49" fontId="49" fillId="11" borderId="12" xfId="0" applyNumberFormat="1" applyFont="1" applyFill="1" applyBorder="1" applyAlignment="1">
      <alignment horizontal="left" vertical="top"/>
    </xf>
    <xf numFmtId="49" fontId="49" fillId="11" borderId="13" xfId="0" applyNumberFormat="1" applyFont="1" applyFill="1" applyBorder="1" applyAlignment="1">
      <alignment horizontal="left" vertical="top"/>
    </xf>
    <xf numFmtId="49" fontId="68" fillId="11" borderId="20" xfId="0" applyNumberFormat="1" applyFont="1" applyFill="1" applyBorder="1" applyAlignment="1">
      <alignment horizontal="left" vertical="top"/>
    </xf>
    <xf numFmtId="49" fontId="68" fillId="11" borderId="4" xfId="0" applyNumberFormat="1" applyFont="1" applyFill="1" applyBorder="1" applyAlignment="1">
      <alignment horizontal="left" vertical="top"/>
    </xf>
    <xf numFmtId="49" fontId="68" fillId="11" borderId="36" xfId="0" applyNumberFormat="1" applyFont="1" applyFill="1" applyBorder="1" applyAlignment="1">
      <alignment horizontal="left" vertical="top"/>
    </xf>
    <xf numFmtId="0" fontId="59" fillId="0" borderId="58" xfId="0" applyFont="1" applyBorder="1" applyAlignment="1">
      <alignment horizontal="center" vertical="center" wrapText="1"/>
    </xf>
    <xf numFmtId="0" fontId="59" fillId="0" borderId="59" xfId="0" applyFont="1" applyBorder="1" applyAlignment="1">
      <alignment horizontal="center" vertical="center" wrapText="1"/>
    </xf>
    <xf numFmtId="0" fontId="49" fillId="11" borderId="45" xfId="0" applyNumberFormat="1" applyFont="1" applyFill="1" applyBorder="1" applyAlignment="1">
      <alignment horizontal="center" vertical="top" wrapText="1"/>
    </xf>
    <xf numFmtId="0" fontId="63" fillId="11" borderId="25" xfId="0" applyNumberFormat="1" applyFont="1" applyFill="1" applyBorder="1" applyAlignment="1">
      <alignment horizontal="center" vertical="top" wrapText="1"/>
    </xf>
    <xf numFmtId="0" fontId="58" fillId="9" borderId="27" xfId="0" applyFont="1" applyFill="1" applyBorder="1" applyAlignment="1">
      <alignment horizontal="center"/>
    </xf>
    <xf numFmtId="0" fontId="49" fillId="11" borderId="36" xfId="0" applyNumberFormat="1" applyFont="1" applyFill="1" applyBorder="1" applyAlignment="1">
      <alignment horizontal="center" vertical="top"/>
    </xf>
    <xf numFmtId="0" fontId="59" fillId="0" borderId="75" xfId="0" applyFont="1" applyBorder="1" applyAlignment="1">
      <alignment horizontal="center" vertical="center" wrapText="1"/>
    </xf>
    <xf numFmtId="0" fontId="59" fillId="0" borderId="76" xfId="0" applyFont="1" applyBorder="1" applyAlignment="1">
      <alignment horizontal="center" vertical="center" wrapText="1"/>
    </xf>
    <xf numFmtId="0" fontId="93" fillId="11" borderId="20" xfId="0" applyNumberFormat="1" applyFont="1" applyFill="1" applyBorder="1" applyAlignment="1">
      <alignment horizontal="left" vertical="top" wrapText="1"/>
    </xf>
    <xf numFmtId="0" fontId="93" fillId="11" borderId="4" xfId="0" applyNumberFormat="1" applyFont="1" applyFill="1" applyBorder="1" applyAlignment="1">
      <alignment horizontal="left" vertical="top" wrapText="1"/>
    </xf>
    <xf numFmtId="0" fontId="93" fillId="11" borderId="36" xfId="0" applyNumberFormat="1" applyFont="1" applyFill="1" applyBorder="1" applyAlignment="1">
      <alignment horizontal="left" vertical="top" wrapText="1"/>
    </xf>
    <xf numFmtId="0" fontId="93" fillId="11" borderId="3" xfId="0" applyNumberFormat="1" applyFont="1" applyFill="1" applyBorder="1" applyAlignment="1">
      <alignment horizontal="left" vertical="top" wrapText="1"/>
    </xf>
    <xf numFmtId="0" fontId="93" fillId="11" borderId="1" xfId="0" applyNumberFormat="1" applyFont="1" applyFill="1" applyBorder="1" applyAlignment="1">
      <alignment horizontal="left" vertical="top" wrapText="1"/>
    </xf>
    <xf numFmtId="0" fontId="53" fillId="0" borderId="46" xfId="0" applyFont="1" applyBorder="1" applyAlignment="1">
      <alignment horizontal="center" vertical="center"/>
    </xf>
    <xf numFmtId="0" fontId="53" fillId="0" borderId="40" xfId="0" applyFont="1" applyBorder="1" applyAlignment="1">
      <alignment horizontal="center" vertical="center"/>
    </xf>
    <xf numFmtId="0" fontId="48" fillId="0" borderId="10" xfId="0" applyFont="1" applyFill="1" applyBorder="1" applyAlignment="1">
      <alignment horizontal="center" vertical="center"/>
    </xf>
    <xf numFmtId="0" fontId="48" fillId="0" borderId="29" xfId="0" applyFont="1" applyFill="1" applyBorder="1" applyAlignment="1">
      <alignment horizontal="center" vertical="center"/>
    </xf>
    <xf numFmtId="0" fontId="58" fillId="9" borderId="27" xfId="1" applyFont="1" applyFill="1" applyBorder="1" applyAlignment="1">
      <alignment horizontal="left" vertical="center"/>
    </xf>
    <xf numFmtId="18" fontId="49" fillId="11" borderId="45" xfId="0" applyNumberFormat="1" applyFont="1" applyFill="1" applyBorder="1" applyAlignment="1">
      <alignment horizontal="center" vertical="top" wrapText="1"/>
    </xf>
    <xf numFmtId="0" fontId="63" fillId="11" borderId="46" xfId="0" applyNumberFormat="1" applyFont="1" applyFill="1" applyBorder="1" applyAlignment="1">
      <alignment horizontal="center" vertical="top" wrapText="1"/>
    </xf>
    <xf numFmtId="1" fontId="49" fillId="10" borderId="16" xfId="0" applyNumberFormat="1" applyFont="1" applyFill="1" applyBorder="1" applyAlignment="1">
      <alignment horizontal="center" vertical="center"/>
    </xf>
    <xf numFmtId="1" fontId="49" fillId="10" borderId="25" xfId="0" applyNumberFormat="1" applyFont="1" applyFill="1" applyBorder="1" applyAlignment="1">
      <alignment horizontal="center" vertical="center"/>
    </xf>
    <xf numFmtId="0" fontId="49" fillId="11" borderId="30" xfId="0" applyFont="1" applyFill="1" applyBorder="1" applyAlignment="1">
      <alignment horizontal="left" vertical="top"/>
    </xf>
    <xf numFmtId="0" fontId="49" fillId="11" borderId="31" xfId="0" applyFont="1" applyFill="1" applyBorder="1" applyAlignment="1">
      <alignment horizontal="left" vertical="top"/>
    </xf>
    <xf numFmtId="0" fontId="49" fillId="11" borderId="32" xfId="0" applyFont="1" applyFill="1" applyBorder="1" applyAlignment="1">
      <alignment horizontal="left" vertical="top"/>
    </xf>
    <xf numFmtId="0" fontId="48" fillId="0" borderId="66" xfId="0" applyFont="1" applyBorder="1" applyAlignment="1">
      <alignment horizontal="center" vertical="center"/>
    </xf>
    <xf numFmtId="0" fontId="48" fillId="0" borderId="10" xfId="0" applyFont="1" applyBorder="1" applyAlignment="1">
      <alignment horizontal="center" vertical="center"/>
    </xf>
    <xf numFmtId="0" fontId="48" fillId="0" borderId="3" xfId="0" applyFont="1" applyBorder="1" applyAlignment="1">
      <alignment horizontal="center" vertical="center"/>
    </xf>
    <xf numFmtId="0" fontId="48" fillId="0" borderId="1" xfId="0" applyFont="1" applyBorder="1" applyAlignment="1">
      <alignment horizontal="center" vertical="center"/>
    </xf>
    <xf numFmtId="0" fontId="48" fillId="0" borderId="23" xfId="0" applyFont="1" applyBorder="1" applyAlignment="1">
      <alignment horizontal="center" vertical="center"/>
    </xf>
    <xf numFmtId="0" fontId="48" fillId="0" borderId="24" xfId="0" applyFont="1" applyBorder="1" applyAlignment="1">
      <alignment horizontal="center" vertical="center"/>
    </xf>
    <xf numFmtId="0" fontId="48" fillId="0" borderId="38" xfId="0" applyFont="1" applyBorder="1" applyAlignment="1">
      <alignment horizontal="center" vertical="center"/>
    </xf>
    <xf numFmtId="0" fontId="48" fillId="0" borderId="40" xfId="0" applyFont="1" applyBorder="1" applyAlignment="1">
      <alignment horizontal="center" vertical="center"/>
    </xf>
    <xf numFmtId="0" fontId="48" fillId="0" borderId="40" xfId="0" applyFont="1" applyBorder="1" applyAlignment="1">
      <alignment horizontal="center" vertical="center" wrapText="1"/>
    </xf>
    <xf numFmtId="0" fontId="49" fillId="11" borderId="41" xfId="0" applyNumberFormat="1" applyFont="1" applyFill="1" applyBorder="1" applyAlignment="1">
      <alignment horizontal="left" vertical="top" wrapText="1"/>
    </xf>
    <xf numFmtId="0" fontId="49" fillId="11" borderId="28" xfId="0" applyNumberFormat="1" applyFont="1" applyFill="1" applyBorder="1" applyAlignment="1">
      <alignment horizontal="left" vertical="top" wrapText="1"/>
    </xf>
    <xf numFmtId="0" fontId="49" fillId="11" borderId="42" xfId="0" applyNumberFormat="1" applyFont="1" applyFill="1" applyBorder="1" applyAlignment="1">
      <alignment horizontal="left" vertical="top" wrapText="1"/>
    </xf>
    <xf numFmtId="0" fontId="48" fillId="0" borderId="35" xfId="0" applyFont="1" applyFill="1" applyBorder="1" applyAlignment="1">
      <alignment horizontal="center" vertical="center" textRotation="90" wrapText="1"/>
    </xf>
    <xf numFmtId="0" fontId="48" fillId="0" borderId="37" xfId="0" applyFont="1" applyFill="1" applyBorder="1" applyAlignment="1">
      <alignment horizontal="center" vertical="center" textRotation="90" wrapText="1"/>
    </xf>
    <xf numFmtId="0" fontId="48" fillId="0" borderId="70" xfId="0" applyFont="1" applyFill="1" applyBorder="1" applyAlignment="1">
      <alignment horizontal="center" vertical="center" textRotation="90" wrapText="1"/>
    </xf>
    <xf numFmtId="0" fontId="49" fillId="11" borderId="3" xfId="0" applyNumberFormat="1" applyFont="1" applyFill="1" applyBorder="1" applyAlignment="1">
      <alignment horizontal="left" vertical="top" wrapText="1"/>
    </xf>
    <xf numFmtId="0" fontId="49" fillId="11" borderId="1" xfId="0" applyNumberFormat="1" applyFont="1" applyFill="1" applyBorder="1" applyAlignment="1">
      <alignment horizontal="left" vertical="top" wrapText="1"/>
    </xf>
    <xf numFmtId="0" fontId="48" fillId="0" borderId="13"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5" xfId="0" applyFont="1" applyFill="1" applyBorder="1" applyAlignment="1">
      <alignment horizontal="center" vertical="center" wrapText="1"/>
    </xf>
    <xf numFmtId="0" fontId="48" fillId="0" borderId="6" xfId="0" applyFont="1" applyFill="1" applyBorder="1" applyAlignment="1">
      <alignment horizontal="center" vertical="center" wrapText="1"/>
    </xf>
    <xf numFmtId="0" fontId="48" fillId="0" borderId="54" xfId="0" applyFont="1" applyFill="1" applyBorder="1" applyAlignment="1">
      <alignment horizontal="center" vertical="center" wrapText="1"/>
    </xf>
    <xf numFmtId="0" fontId="48" fillId="0" borderId="26" xfId="0" applyFont="1" applyFill="1" applyBorder="1" applyAlignment="1">
      <alignment horizontal="center" vertical="center" wrapText="1"/>
    </xf>
    <xf numFmtId="0" fontId="48" fillId="0" borderId="27" xfId="0" applyFont="1" applyFill="1" applyBorder="1" applyAlignment="1">
      <alignment horizontal="center" vertical="center" wrapText="1"/>
    </xf>
    <xf numFmtId="0" fontId="48" fillId="0" borderId="57" xfId="0" applyFont="1" applyFill="1" applyBorder="1" applyAlignment="1">
      <alignment horizontal="center" vertical="center" wrapText="1"/>
    </xf>
    <xf numFmtId="0" fontId="48" fillId="0" borderId="18" xfId="0" applyFont="1" applyBorder="1" applyAlignment="1">
      <alignment horizontal="left"/>
    </xf>
    <xf numFmtId="0" fontId="48" fillId="0" borderId="2" xfId="0" applyFont="1" applyBorder="1" applyAlignment="1">
      <alignment horizontal="left"/>
    </xf>
    <xf numFmtId="0" fontId="48" fillId="0" borderId="19" xfId="0" applyFont="1" applyBorder="1" applyAlignment="1">
      <alignment horizontal="left"/>
    </xf>
    <xf numFmtId="0" fontId="48" fillId="0" borderId="30" xfId="0" applyFont="1" applyBorder="1" applyAlignment="1">
      <alignment horizontal="left"/>
    </xf>
    <xf numFmtId="0" fontId="48" fillId="0" borderId="31" xfId="0" applyFont="1" applyBorder="1" applyAlignment="1">
      <alignment horizontal="left"/>
    </xf>
    <xf numFmtId="0" fontId="48" fillId="0" borderId="32" xfId="0" applyFont="1" applyBorder="1" applyAlignment="1">
      <alignment horizontal="left"/>
    </xf>
    <xf numFmtId="0" fontId="68" fillId="11" borderId="20" xfId="0" applyFont="1" applyFill="1" applyBorder="1" applyAlignment="1">
      <alignment horizontal="center" vertical="top" wrapText="1"/>
    </xf>
    <xf numFmtId="0" fontId="68" fillId="11" borderId="4" xfId="0" applyFont="1" applyFill="1" applyBorder="1" applyAlignment="1">
      <alignment horizontal="center" vertical="top" wrapText="1"/>
    </xf>
    <xf numFmtId="0" fontId="68" fillId="11" borderId="1" xfId="0" applyFont="1" applyFill="1" applyBorder="1" applyAlignment="1">
      <alignment horizontal="center" vertical="top" wrapText="1"/>
    </xf>
    <xf numFmtId="0" fontId="68" fillId="11" borderId="41" xfId="0" applyFont="1" applyFill="1" applyBorder="1" applyAlignment="1">
      <alignment horizontal="center" vertical="top" wrapText="1"/>
    </xf>
    <xf numFmtId="0" fontId="68" fillId="11" borderId="28" xfId="0" applyFont="1" applyFill="1" applyBorder="1" applyAlignment="1">
      <alignment horizontal="center" vertical="top" wrapText="1"/>
    </xf>
    <xf numFmtId="0" fontId="68" fillId="11" borderId="29" xfId="0" applyFont="1" applyFill="1" applyBorder="1" applyAlignment="1">
      <alignment horizontal="center" vertical="top" wrapText="1"/>
    </xf>
    <xf numFmtId="9" fontId="48" fillId="0" borderId="39" xfId="0" applyNumberFormat="1" applyFont="1" applyBorder="1" applyAlignment="1">
      <alignment horizontal="center" vertical="center"/>
    </xf>
    <xf numFmtId="9" fontId="48" fillId="0" borderId="49" xfId="0" applyNumberFormat="1" applyFont="1" applyBorder="1" applyAlignment="1">
      <alignment horizontal="center" vertical="center"/>
    </xf>
    <xf numFmtId="9" fontId="48" fillId="0" borderId="51" xfId="0" applyNumberFormat="1" applyFont="1" applyBorder="1" applyAlignment="1">
      <alignment horizontal="center" vertical="center"/>
    </xf>
    <xf numFmtId="0" fontId="48" fillId="0" borderId="52" xfId="0" applyFont="1" applyBorder="1" applyAlignment="1">
      <alignment horizontal="center" vertical="center" wrapText="1"/>
    </xf>
    <xf numFmtId="0" fontId="48" fillId="0" borderId="11" xfId="0" applyFont="1" applyBorder="1" applyAlignment="1">
      <alignment horizontal="center" vertical="center"/>
    </xf>
    <xf numFmtId="0" fontId="56" fillId="0" borderId="12" xfId="0" applyFont="1" applyBorder="1"/>
    <xf numFmtId="0" fontId="56" fillId="0" borderId="13" xfId="0" applyFont="1" applyBorder="1"/>
    <xf numFmtId="9" fontId="48" fillId="0" borderId="23" xfId="0" applyNumberFormat="1" applyFont="1" applyBorder="1" applyAlignment="1">
      <alignment horizontal="center" vertical="center"/>
    </xf>
    <xf numFmtId="9" fontId="48" fillId="0" borderId="77" xfId="0" applyNumberFormat="1" applyFont="1" applyBorder="1" applyAlignment="1">
      <alignment horizontal="center" vertical="center"/>
    </xf>
    <xf numFmtId="9" fontId="48" fillId="0" borderId="73" xfId="0" applyNumberFormat="1" applyFont="1" applyBorder="1" applyAlignment="1">
      <alignment horizontal="center" vertical="center"/>
    </xf>
    <xf numFmtId="0" fontId="49" fillId="11" borderId="20" xfId="0" applyNumberFormat="1" applyFont="1" applyFill="1" applyBorder="1" applyAlignment="1">
      <alignment horizontal="left" vertical="top" wrapText="1"/>
    </xf>
    <xf numFmtId="0" fontId="46" fillId="0" borderId="41" xfId="0" applyFont="1" applyFill="1" applyBorder="1" applyAlignment="1">
      <alignment vertical="center"/>
    </xf>
    <xf numFmtId="0" fontId="46" fillId="0" borderId="28" xfId="0" applyFont="1" applyFill="1" applyBorder="1" applyAlignment="1">
      <alignment vertical="center"/>
    </xf>
    <xf numFmtId="0" fontId="46" fillId="0" borderId="29" xfId="0" applyFont="1" applyFill="1" applyBorder="1" applyAlignment="1">
      <alignment vertical="center"/>
    </xf>
    <xf numFmtId="0" fontId="47" fillId="9" borderId="0" xfId="1" applyFont="1" applyFill="1" applyBorder="1" applyAlignment="1">
      <alignment horizontal="center" vertical="center"/>
    </xf>
    <xf numFmtId="0" fontId="48" fillId="0" borderId="0" xfId="0" applyFont="1" applyFill="1" applyBorder="1" applyAlignment="1">
      <alignment horizontal="center" vertical="center" wrapText="1"/>
    </xf>
    <xf numFmtId="0" fontId="48" fillId="0" borderId="56" xfId="0" applyFont="1" applyFill="1" applyBorder="1" applyAlignment="1">
      <alignment horizontal="center" vertical="center" wrapText="1"/>
    </xf>
    <xf numFmtId="0" fontId="48" fillId="0" borderId="18" xfId="0" applyFont="1" applyBorder="1" applyAlignment="1">
      <alignment horizontal="left" vertical="center"/>
    </xf>
    <xf numFmtId="0" fontId="48" fillId="0" borderId="2" xfId="0" applyFont="1" applyBorder="1" applyAlignment="1">
      <alignment horizontal="left" vertical="center"/>
    </xf>
    <xf numFmtId="0" fontId="5" fillId="0" borderId="6" xfId="0" applyFont="1" applyBorder="1" applyAlignment="1">
      <alignment horizontal="center"/>
    </xf>
    <xf numFmtId="0" fontId="0" fillId="0" borderId="6" xfId="0" applyBorder="1" applyAlignment="1">
      <alignment horizontal="center"/>
    </xf>
    <xf numFmtId="0" fontId="48" fillId="0" borderId="33" xfId="0" applyFont="1" applyFill="1" applyBorder="1" applyAlignment="1">
      <alignment horizontal="left" vertical="center" wrapText="1"/>
    </xf>
    <xf numFmtId="0" fontId="48" fillId="0" borderId="9" xfId="0" applyFont="1" applyFill="1" applyBorder="1" applyAlignment="1">
      <alignment horizontal="left" vertical="center" wrapText="1"/>
    </xf>
    <xf numFmtId="0" fontId="48" fillId="0" borderId="10" xfId="0" applyFont="1" applyFill="1" applyBorder="1" applyAlignment="1">
      <alignment horizontal="left" vertical="center" wrapText="1"/>
    </xf>
    <xf numFmtId="164" fontId="49" fillId="10" borderId="33" xfId="0" applyNumberFormat="1" applyFont="1" applyFill="1" applyBorder="1" applyAlignment="1">
      <alignment horizontal="center" vertical="center"/>
    </xf>
    <xf numFmtId="164" fontId="49" fillId="10" borderId="34" xfId="0" applyNumberFormat="1" applyFont="1" applyFill="1" applyBorder="1" applyAlignment="1">
      <alignment horizontal="center" vertical="center"/>
    </xf>
    <xf numFmtId="0" fontId="48" fillId="0" borderId="14" xfId="0" applyFont="1" applyBorder="1" applyAlignment="1">
      <alignment horizontal="center" vertical="center"/>
    </xf>
    <xf numFmtId="0" fontId="48" fillId="0" borderId="15" xfId="0" applyFont="1" applyBorder="1" applyAlignment="1">
      <alignment horizontal="center" vertical="center"/>
    </xf>
    <xf numFmtId="0" fontId="48" fillId="0" borderId="65" xfId="0" applyFont="1" applyBorder="1" applyAlignment="1">
      <alignment horizontal="center" vertical="center"/>
    </xf>
    <xf numFmtId="2" fontId="49" fillId="10" borderId="3" xfId="0" applyNumberFormat="1" applyFont="1" applyFill="1" applyBorder="1" applyAlignment="1">
      <alignment horizontal="center" vertical="top"/>
    </xf>
    <xf numFmtId="2" fontId="49" fillId="10" borderId="1" xfId="0" applyNumberFormat="1" applyFont="1" applyFill="1" applyBorder="1" applyAlignment="1">
      <alignment horizontal="center" vertical="top"/>
    </xf>
    <xf numFmtId="0" fontId="49" fillId="11" borderId="20" xfId="0" applyNumberFormat="1" applyFont="1" applyFill="1" applyBorder="1" applyAlignment="1">
      <alignment horizontal="left" vertical="top"/>
    </xf>
    <xf numFmtId="0" fontId="49" fillId="11" borderId="4" xfId="0" applyNumberFormat="1" applyFont="1" applyFill="1" applyBorder="1" applyAlignment="1">
      <alignment horizontal="left" vertical="top"/>
    </xf>
    <xf numFmtId="0" fontId="49" fillId="11" borderId="36" xfId="0" applyNumberFormat="1" applyFont="1" applyFill="1" applyBorder="1" applyAlignment="1">
      <alignment horizontal="left" vertical="top"/>
    </xf>
    <xf numFmtId="0" fontId="48" fillId="0" borderId="41" xfId="0" applyFont="1" applyBorder="1" applyAlignment="1">
      <alignment horizontal="left" vertical="center" wrapText="1"/>
    </xf>
    <xf numFmtId="0" fontId="48" fillId="0" borderId="28" xfId="0" applyFont="1" applyBorder="1" applyAlignment="1">
      <alignment horizontal="left" vertical="center" wrapText="1"/>
    </xf>
    <xf numFmtId="0" fontId="48" fillId="0" borderId="42" xfId="0" applyFont="1" applyBorder="1" applyAlignment="1">
      <alignment horizontal="left" vertical="center" wrapText="1"/>
    </xf>
    <xf numFmtId="0" fontId="51" fillId="0" borderId="68" xfId="0" applyFont="1" applyFill="1" applyBorder="1" applyAlignment="1">
      <alignment horizontal="center" vertical="center" wrapText="1"/>
    </xf>
    <xf numFmtId="0" fontId="51" fillId="0" borderId="69" xfId="0" applyFont="1" applyFill="1" applyBorder="1" applyAlignment="1">
      <alignment horizontal="center" vertical="center" wrapText="1"/>
    </xf>
    <xf numFmtId="0" fontId="51" fillId="0" borderId="67" xfId="0" applyFont="1" applyFill="1" applyBorder="1" applyAlignment="1">
      <alignment horizontal="center" vertical="center" wrapText="1"/>
    </xf>
    <xf numFmtId="0" fontId="51" fillId="0" borderId="66" xfId="0" applyFont="1" applyFill="1" applyBorder="1" applyAlignment="1">
      <alignment horizontal="center" vertical="center" wrapText="1"/>
    </xf>
    <xf numFmtId="0" fontId="51" fillId="0" borderId="9" xfId="0" applyFont="1" applyFill="1" applyBorder="1" applyAlignment="1">
      <alignment horizontal="center" vertical="center" wrapText="1"/>
    </xf>
    <xf numFmtId="0" fontId="51" fillId="0" borderId="10" xfId="0" applyFont="1" applyFill="1" applyBorder="1" applyAlignment="1">
      <alignment horizontal="center" vertical="center" wrapText="1"/>
    </xf>
    <xf numFmtId="0" fontId="48" fillId="0" borderId="30" xfId="0" applyFont="1" applyBorder="1" applyAlignment="1">
      <alignment horizontal="center" vertical="center"/>
    </xf>
    <xf numFmtId="0" fontId="48" fillId="0" borderId="13" xfId="0" applyFont="1" applyBorder="1" applyAlignment="1">
      <alignment horizontal="center" vertical="center"/>
    </xf>
    <xf numFmtId="0" fontId="48" fillId="0" borderId="32" xfId="0" applyFont="1" applyBorder="1" applyAlignment="1">
      <alignment horizontal="center" vertical="center"/>
    </xf>
    <xf numFmtId="0" fontId="51" fillId="0" borderId="47" xfId="0" applyFont="1" applyFill="1" applyBorder="1" applyAlignment="1">
      <alignment horizontal="center" vertical="center" wrapText="1"/>
    </xf>
    <xf numFmtId="0" fontId="51" fillId="0" borderId="43" xfId="0" applyFont="1" applyFill="1" applyBorder="1" applyAlignment="1">
      <alignment horizontal="center" vertical="center" wrapText="1"/>
    </xf>
    <xf numFmtId="0" fontId="48" fillId="0" borderId="45" xfId="0" applyFont="1" applyBorder="1" applyAlignment="1">
      <alignment horizontal="center" vertical="center" wrapText="1"/>
    </xf>
    <xf numFmtId="0" fontId="48" fillId="0" borderId="29" xfId="0" applyFont="1" applyBorder="1" applyAlignment="1">
      <alignment horizontal="center" vertical="center" wrapText="1"/>
    </xf>
    <xf numFmtId="1" fontId="49" fillId="10" borderId="18" xfId="0" applyNumberFormat="1" applyFont="1" applyFill="1" applyBorder="1" applyAlignment="1">
      <alignment horizontal="center" vertical="center" wrapText="1"/>
    </xf>
    <xf numFmtId="1" fontId="49" fillId="10" borderId="19" xfId="0" applyNumberFormat="1" applyFont="1" applyFill="1" applyBorder="1" applyAlignment="1">
      <alignment horizontal="center" vertical="center" wrapText="1"/>
    </xf>
    <xf numFmtId="0" fontId="92" fillId="10" borderId="5" xfId="0" applyFont="1" applyFill="1" applyBorder="1" applyAlignment="1">
      <alignment horizontal="left" vertical="top" wrapText="1"/>
    </xf>
    <xf numFmtId="0" fontId="66" fillId="10" borderId="6" xfId="0" applyFont="1" applyFill="1" applyBorder="1" applyAlignment="1">
      <alignment horizontal="left" vertical="top" wrapText="1"/>
    </xf>
    <xf numFmtId="0" fontId="66" fillId="10" borderId="54" xfId="0" applyFont="1" applyFill="1" applyBorder="1" applyAlignment="1">
      <alignment horizontal="left" vertical="top" wrapText="1"/>
    </xf>
    <xf numFmtId="0" fontId="66" fillId="10" borderId="55" xfId="0" applyFont="1" applyFill="1" applyBorder="1" applyAlignment="1">
      <alignment horizontal="left" vertical="top" wrapText="1"/>
    </xf>
    <xf numFmtId="0" fontId="66" fillId="10" borderId="0" xfId="0" applyFont="1" applyFill="1" applyBorder="1" applyAlignment="1">
      <alignment horizontal="left" vertical="top" wrapText="1"/>
    </xf>
    <xf numFmtId="0" fontId="66" fillId="10" borderId="56" xfId="0" applyFont="1" applyFill="1" applyBorder="1" applyAlignment="1">
      <alignment horizontal="left" vertical="top" wrapText="1"/>
    </xf>
    <xf numFmtId="0" fontId="66" fillId="10" borderId="26" xfId="0" applyFont="1" applyFill="1" applyBorder="1" applyAlignment="1">
      <alignment horizontal="left" vertical="top" wrapText="1"/>
    </xf>
    <xf numFmtId="0" fontId="66" fillId="10" borderId="27" xfId="0" applyFont="1" applyFill="1" applyBorder="1" applyAlignment="1">
      <alignment horizontal="left" vertical="top" wrapText="1"/>
    </xf>
    <xf numFmtId="0" fontId="66" fillId="10" borderId="57" xfId="0" applyFont="1" applyFill="1" applyBorder="1" applyAlignment="1">
      <alignment horizontal="left" vertical="top" wrapText="1"/>
    </xf>
    <xf numFmtId="1" fontId="51" fillId="0" borderId="6" xfId="0" applyNumberFormat="1" applyFont="1" applyFill="1" applyBorder="1" applyAlignment="1">
      <alignment horizontal="center" vertical="center"/>
    </xf>
    <xf numFmtId="1" fontId="51" fillId="0" borderId="69" xfId="0" applyNumberFormat="1" applyFont="1" applyFill="1" applyBorder="1" applyAlignment="1">
      <alignment horizontal="center" vertical="center"/>
    </xf>
    <xf numFmtId="1" fontId="51" fillId="0" borderId="67" xfId="0" applyNumberFormat="1" applyFont="1" applyFill="1" applyBorder="1" applyAlignment="1">
      <alignment horizontal="center" vertical="center"/>
    </xf>
    <xf numFmtId="1" fontId="51" fillId="0" borderId="68" xfId="0" applyNumberFormat="1" applyFont="1" applyFill="1" applyBorder="1" applyAlignment="1">
      <alignment horizontal="center" vertical="center"/>
    </xf>
    <xf numFmtId="0" fontId="51" fillId="0" borderId="33" xfId="0" applyFont="1" applyFill="1" applyBorder="1" applyAlignment="1">
      <alignment horizontal="center" vertical="center"/>
    </xf>
    <xf numFmtId="0" fontId="51" fillId="0" borderId="9" xfId="0" applyFont="1" applyFill="1" applyBorder="1" applyAlignment="1">
      <alignment horizontal="center" vertical="center"/>
    </xf>
    <xf numFmtId="0" fontId="51" fillId="0" borderId="34" xfId="0" applyFont="1" applyFill="1" applyBorder="1" applyAlignment="1">
      <alignment horizontal="center" vertical="center"/>
    </xf>
    <xf numFmtId="0" fontId="48" fillId="0" borderId="50" xfId="0" applyFont="1" applyBorder="1" applyAlignment="1">
      <alignment horizontal="center" vertical="center"/>
    </xf>
    <xf numFmtId="0" fontId="48" fillId="0" borderId="53" xfId="0" applyFont="1" applyBorder="1" applyAlignment="1">
      <alignment horizontal="center" vertical="center"/>
    </xf>
    <xf numFmtId="0" fontId="92" fillId="11" borderId="5" xfId="0" applyFont="1" applyFill="1" applyBorder="1" applyAlignment="1">
      <alignment horizontal="left" vertical="top" wrapText="1"/>
    </xf>
    <xf numFmtId="0" fontId="66" fillId="11" borderId="6" xfId="0" applyFont="1" applyFill="1" applyBorder="1" applyAlignment="1">
      <alignment horizontal="left" vertical="top" wrapText="1"/>
    </xf>
    <xf numFmtId="0" fontId="66" fillId="11" borderId="54" xfId="0" applyFont="1" applyFill="1" applyBorder="1" applyAlignment="1">
      <alignment horizontal="left" vertical="top" wrapText="1"/>
    </xf>
    <xf numFmtId="0" fontId="66" fillId="11" borderId="55" xfId="0" applyFont="1" applyFill="1" applyBorder="1" applyAlignment="1">
      <alignment horizontal="left" vertical="top" wrapText="1"/>
    </xf>
    <xf numFmtId="0" fontId="66" fillId="11" borderId="0" xfId="0" applyFont="1" applyFill="1" applyBorder="1" applyAlignment="1">
      <alignment horizontal="left" vertical="top" wrapText="1"/>
    </xf>
    <xf numFmtId="0" fontId="66" fillId="11" borderId="56" xfId="0" applyFont="1" applyFill="1" applyBorder="1" applyAlignment="1">
      <alignment horizontal="left" vertical="top" wrapText="1"/>
    </xf>
    <xf numFmtId="0" fontId="66" fillId="11" borderId="26" xfId="0" applyFont="1" applyFill="1" applyBorder="1" applyAlignment="1">
      <alignment horizontal="left" vertical="top" wrapText="1"/>
    </xf>
    <xf numFmtId="0" fontId="66" fillId="11" borderId="27" xfId="0" applyFont="1" applyFill="1" applyBorder="1" applyAlignment="1">
      <alignment horizontal="left" vertical="top" wrapText="1"/>
    </xf>
    <xf numFmtId="0" fontId="66" fillId="11" borderId="57" xfId="0" applyFont="1" applyFill="1" applyBorder="1" applyAlignment="1">
      <alignment horizontal="left" vertical="top" wrapText="1"/>
    </xf>
    <xf numFmtId="0" fontId="51" fillId="0" borderId="35" xfId="0" applyFont="1" applyBorder="1" applyAlignment="1">
      <alignment horizontal="center" vertical="center" wrapText="1"/>
    </xf>
    <xf numFmtId="0" fontId="51" fillId="0" borderId="37" xfId="0" applyFont="1" applyBorder="1" applyAlignment="1">
      <alignment horizontal="center" vertical="center" wrapText="1"/>
    </xf>
    <xf numFmtId="0" fontId="51" fillId="0" borderId="70" xfId="0" applyFont="1" applyBorder="1" applyAlignment="1">
      <alignment horizontal="center" vertical="center" wrapText="1"/>
    </xf>
    <xf numFmtId="0" fontId="48" fillId="9" borderId="0" xfId="0" applyFont="1" applyFill="1" applyBorder="1" applyAlignment="1">
      <alignment horizontal="center" vertical="center"/>
    </xf>
    <xf numFmtId="0" fontId="51" fillId="0" borderId="1" xfId="0" applyFont="1" applyFill="1" applyBorder="1" applyAlignment="1">
      <alignment horizontal="center" vertical="center" wrapText="1"/>
    </xf>
    <xf numFmtId="0" fontId="51" fillId="0" borderId="24" xfId="0" applyFont="1" applyFill="1" applyBorder="1" applyAlignment="1">
      <alignment horizontal="center" vertical="center" wrapText="1"/>
    </xf>
    <xf numFmtId="0" fontId="51" fillId="0" borderId="23" xfId="0" applyFont="1" applyFill="1" applyBorder="1" applyAlignment="1">
      <alignment horizontal="center" vertical="center" wrapText="1"/>
    </xf>
    <xf numFmtId="0" fontId="51" fillId="0" borderId="77" xfId="0" applyFont="1" applyFill="1" applyBorder="1" applyAlignment="1">
      <alignment horizontal="center" vertical="center" wrapText="1"/>
    </xf>
    <xf numFmtId="0" fontId="92" fillId="11" borderId="5" xfId="0" applyNumberFormat="1" applyFont="1" applyFill="1" applyBorder="1" applyAlignment="1">
      <alignment horizontal="left" vertical="top" wrapText="1"/>
    </xf>
    <xf numFmtId="0" fontId="49" fillId="11" borderId="6" xfId="0" applyNumberFormat="1" applyFont="1" applyFill="1" applyBorder="1" applyAlignment="1">
      <alignment horizontal="left" vertical="top" wrapText="1"/>
    </xf>
    <xf numFmtId="0" fontId="49" fillId="11" borderId="54" xfId="0" applyNumberFormat="1" applyFont="1" applyFill="1" applyBorder="1" applyAlignment="1">
      <alignment horizontal="left" vertical="top" wrapText="1"/>
    </xf>
    <xf numFmtId="0" fontId="49" fillId="11" borderId="55" xfId="0" applyNumberFormat="1" applyFont="1" applyFill="1" applyBorder="1" applyAlignment="1">
      <alignment horizontal="left" vertical="top" wrapText="1"/>
    </xf>
    <xf numFmtId="0" fontId="49" fillId="11" borderId="0" xfId="0" applyNumberFormat="1" applyFont="1" applyFill="1" applyBorder="1" applyAlignment="1">
      <alignment horizontal="left" vertical="top" wrapText="1"/>
    </xf>
    <xf numFmtId="0" fontId="49" fillId="11" borderId="56" xfId="0" applyNumberFormat="1" applyFont="1" applyFill="1" applyBorder="1" applyAlignment="1">
      <alignment horizontal="left" vertical="top" wrapText="1"/>
    </xf>
    <xf numFmtId="0" fontId="49" fillId="11" borderId="26" xfId="0" applyNumberFormat="1" applyFont="1" applyFill="1" applyBorder="1" applyAlignment="1">
      <alignment horizontal="left" vertical="top" wrapText="1"/>
    </xf>
    <xf numFmtId="0" fontId="49" fillId="11" borderId="27" xfId="0" applyNumberFormat="1" applyFont="1" applyFill="1" applyBorder="1" applyAlignment="1">
      <alignment horizontal="left" vertical="top" wrapText="1"/>
    </xf>
    <xf numFmtId="0" fontId="49" fillId="11" borderId="57" xfId="0" applyNumberFormat="1" applyFont="1" applyFill="1" applyBorder="1" applyAlignment="1">
      <alignment horizontal="left" vertical="top" wrapText="1"/>
    </xf>
    <xf numFmtId="0" fontId="51" fillId="0" borderId="39" xfId="0" applyFont="1" applyFill="1" applyBorder="1" applyAlignment="1">
      <alignment horizontal="center" vertical="center" wrapText="1"/>
    </xf>
    <xf numFmtId="0" fontId="51" fillId="0" borderId="38" xfId="0" applyFont="1" applyFill="1" applyBorder="1" applyAlignment="1">
      <alignment horizontal="center" vertical="center" wrapText="1"/>
    </xf>
    <xf numFmtId="0" fontId="51" fillId="0" borderId="59" xfId="0" applyFont="1" applyFill="1" applyBorder="1" applyAlignment="1">
      <alignment horizontal="center" vertical="center" wrapText="1"/>
    </xf>
    <xf numFmtId="0" fontId="51" fillId="0" borderId="3" xfId="0" applyFont="1" applyFill="1" applyBorder="1" applyAlignment="1">
      <alignment horizontal="center" vertical="center"/>
    </xf>
    <xf numFmtId="0" fontId="51" fillId="0" borderId="4" xfId="0" applyFont="1" applyFill="1" applyBorder="1" applyAlignment="1">
      <alignment horizontal="center" vertical="center"/>
    </xf>
    <xf numFmtId="0" fontId="51" fillId="0" borderId="36" xfId="0" applyFont="1" applyFill="1" applyBorder="1" applyAlignment="1">
      <alignment horizontal="center" vertical="center"/>
    </xf>
    <xf numFmtId="0" fontId="51" fillId="0" borderId="40" xfId="0" applyFont="1" applyFill="1" applyBorder="1" applyAlignment="1">
      <alignment horizontal="center" vertical="center" wrapText="1"/>
    </xf>
    <xf numFmtId="0" fontId="51" fillId="0" borderId="58" xfId="0" applyFont="1" applyFill="1" applyBorder="1" applyAlignment="1">
      <alignment horizontal="center" vertical="center" wrapText="1"/>
    </xf>
    <xf numFmtId="0" fontId="10" fillId="0" borderId="0" xfId="0" applyFont="1" applyBorder="1" applyAlignment="1">
      <alignment horizontal="center" vertical="center"/>
    </xf>
    <xf numFmtId="0" fontId="0" fillId="0" borderId="0" xfId="0" applyBorder="1" applyAlignment="1">
      <alignment horizontal="center" vertical="center"/>
    </xf>
    <xf numFmtId="0" fontId="48" fillId="0" borderId="10" xfId="0" applyFont="1" applyBorder="1" applyAlignment="1">
      <alignment horizontal="center" vertical="center" wrapText="1"/>
    </xf>
    <xf numFmtId="0" fontId="48" fillId="0" borderId="41" xfId="0" applyFont="1" applyFill="1" applyBorder="1" applyAlignment="1">
      <alignment horizontal="left" vertical="center"/>
    </xf>
    <xf numFmtId="0" fontId="48" fillId="0" borderId="28" xfId="0" applyFont="1" applyFill="1" applyBorder="1" applyAlignment="1">
      <alignment horizontal="left" vertical="center"/>
    </xf>
    <xf numFmtId="0" fontId="48" fillId="0" borderId="29" xfId="0" applyFont="1" applyFill="1" applyBorder="1" applyAlignment="1">
      <alignment horizontal="left" vertical="center"/>
    </xf>
    <xf numFmtId="0" fontId="48" fillId="0" borderId="30" xfId="0" applyFont="1" applyBorder="1" applyAlignment="1">
      <alignment horizontal="center" vertical="center" wrapText="1"/>
    </xf>
    <xf numFmtId="0" fontId="51" fillId="0" borderId="36" xfId="0" applyFont="1" applyFill="1" applyBorder="1" applyAlignment="1">
      <alignment horizontal="center" vertical="center" wrapText="1"/>
    </xf>
    <xf numFmtId="0" fontId="48" fillId="0" borderId="1" xfId="0" applyFont="1" applyBorder="1" applyAlignment="1">
      <alignment horizontal="left" vertical="center"/>
    </xf>
    <xf numFmtId="0" fontId="48" fillId="0" borderId="18" xfId="0" applyFont="1" applyBorder="1" applyAlignment="1">
      <alignment horizontal="center" vertical="center" wrapText="1"/>
    </xf>
    <xf numFmtId="49" fontId="53" fillId="0" borderId="45" xfId="0" applyNumberFormat="1" applyFont="1" applyBorder="1" applyAlignment="1" applyProtection="1">
      <alignment horizontal="center" vertical="center"/>
      <protection locked="0"/>
    </xf>
    <xf numFmtId="49" fontId="53" fillId="0" borderId="38" xfId="0" applyNumberFormat="1" applyFont="1" applyBorder="1" applyAlignment="1" applyProtection="1">
      <alignment horizontal="center" vertical="center"/>
      <protection locked="0"/>
    </xf>
    <xf numFmtId="16" fontId="53" fillId="0" borderId="17" xfId="0" applyNumberFormat="1" applyFont="1" applyBorder="1" applyAlignment="1">
      <alignment horizontal="center" vertical="center"/>
    </xf>
    <xf numFmtId="16" fontId="53" fillId="0" borderId="39" xfId="0" applyNumberFormat="1" applyFont="1" applyBorder="1" applyAlignment="1">
      <alignment horizontal="center" vertical="center"/>
    </xf>
    <xf numFmtId="0" fontId="51" fillId="0" borderId="48" xfId="0" applyFont="1" applyFill="1" applyBorder="1" applyAlignment="1" applyProtection="1">
      <alignment horizontal="center" vertical="center" wrapText="1"/>
    </xf>
    <xf numFmtId="0" fontId="51" fillId="0" borderId="50" xfId="0" applyFont="1" applyFill="1" applyBorder="1" applyAlignment="1" applyProtection="1">
      <alignment horizontal="center" vertical="center" wrapText="1"/>
    </xf>
    <xf numFmtId="0" fontId="49" fillId="11" borderId="18" xfId="0" applyFont="1" applyFill="1" applyBorder="1" applyAlignment="1">
      <alignment horizontal="left" vertical="top"/>
    </xf>
    <xf numFmtId="0" fontId="49" fillId="11" borderId="2" xfId="0" applyFont="1" applyFill="1" applyBorder="1" applyAlignment="1">
      <alignment horizontal="left" vertical="top"/>
    </xf>
    <xf numFmtId="0" fontId="49" fillId="11" borderId="19" xfId="0" applyFont="1" applyFill="1" applyBorder="1" applyAlignment="1">
      <alignment horizontal="left" vertical="top"/>
    </xf>
    <xf numFmtId="1" fontId="49" fillId="10" borderId="14" xfId="0" applyNumberFormat="1" applyFont="1" applyFill="1" applyBorder="1" applyAlignment="1">
      <alignment horizontal="center" vertical="top"/>
    </xf>
    <xf numFmtId="1" fontId="49" fillId="10" borderId="65" xfId="0" applyNumberFormat="1" applyFont="1" applyFill="1" applyBorder="1" applyAlignment="1">
      <alignment horizontal="center" vertical="top"/>
    </xf>
    <xf numFmtId="1" fontId="49" fillId="10" borderId="18" xfId="0" applyNumberFormat="1" applyFont="1" applyFill="1" applyBorder="1" applyAlignment="1">
      <alignment horizontal="center" vertical="top"/>
    </xf>
    <xf numFmtId="1" fontId="49" fillId="10" borderId="19" xfId="0" applyNumberFormat="1" applyFont="1" applyFill="1" applyBorder="1" applyAlignment="1">
      <alignment horizontal="center" vertical="top"/>
    </xf>
    <xf numFmtId="0" fontId="51" fillId="0" borderId="33" xfId="0" applyFont="1" applyFill="1" applyBorder="1" applyAlignment="1">
      <alignment horizontal="center" vertical="center" wrapText="1"/>
    </xf>
    <xf numFmtId="0" fontId="51" fillId="0" borderId="34" xfId="0" applyFont="1" applyFill="1" applyBorder="1" applyAlignment="1">
      <alignment horizontal="center" vertical="center" wrapText="1"/>
    </xf>
    <xf numFmtId="0" fontId="51" fillId="0" borderId="8" xfId="0" applyFont="1" applyBorder="1" applyAlignment="1">
      <alignment horizontal="center" vertical="center" wrapText="1"/>
    </xf>
    <xf numFmtId="0" fontId="51" fillId="0" borderId="49" xfId="0" applyFont="1" applyBorder="1" applyAlignment="1">
      <alignment horizontal="center" vertical="center" wrapText="1"/>
    </xf>
    <xf numFmtId="0" fontId="51" fillId="0" borderId="51" xfId="0" applyFont="1" applyBorder="1" applyAlignment="1">
      <alignment horizontal="center" vertical="center" wrapText="1"/>
    </xf>
    <xf numFmtId="0" fontId="51" fillId="0" borderId="58" xfId="0" applyFont="1" applyBorder="1" applyAlignment="1">
      <alignment horizontal="center" vertical="center" wrapText="1"/>
    </xf>
    <xf numFmtId="0" fontId="51" fillId="0" borderId="59" xfId="0" applyFont="1" applyBorder="1" applyAlignment="1">
      <alignment vertical="center"/>
    </xf>
    <xf numFmtId="0" fontId="51" fillId="0" borderId="6" xfId="0" applyFont="1" applyBorder="1" applyAlignment="1">
      <alignment horizontal="center" vertical="center" wrapText="1"/>
    </xf>
    <xf numFmtId="0" fontId="51" fillId="0" borderId="54" xfId="0" applyFont="1" applyBorder="1" applyAlignment="1">
      <alignment horizontal="center" vertical="center" wrapText="1"/>
    </xf>
    <xf numFmtId="0" fontId="51" fillId="0" borderId="27" xfId="0" applyFont="1" applyBorder="1" applyAlignment="1">
      <alignment horizontal="center" vertical="center" wrapText="1"/>
    </xf>
    <xf numFmtId="0" fontId="51" fillId="0" borderId="57" xfId="0" applyFont="1" applyBorder="1" applyAlignment="1">
      <alignment horizontal="center" vertical="center" wrapText="1"/>
    </xf>
    <xf numFmtId="0" fontId="48" fillId="0" borderId="3" xfId="0" applyFont="1" applyBorder="1" applyAlignment="1">
      <alignment horizontal="center" vertical="center" wrapText="1"/>
    </xf>
    <xf numFmtId="0" fontId="53" fillId="0" borderId="54" xfId="0" applyFont="1" applyBorder="1" applyAlignment="1">
      <alignment horizontal="center" vertical="center" wrapText="1"/>
    </xf>
    <xf numFmtId="0" fontId="53" fillId="0" borderId="56" xfId="0" applyFont="1" applyBorder="1" applyAlignment="1">
      <alignment horizontal="center" vertical="center" wrapText="1"/>
    </xf>
    <xf numFmtId="0" fontId="53" fillId="0" borderId="57" xfId="0" applyFont="1" applyBorder="1" applyAlignment="1">
      <alignment horizontal="center" vertical="center" wrapText="1"/>
    </xf>
    <xf numFmtId="0" fontId="46" fillId="11" borderId="5" xfId="0" applyNumberFormat="1" applyFont="1" applyFill="1" applyBorder="1" applyAlignment="1">
      <alignment horizontal="left" vertical="top" wrapText="1"/>
    </xf>
    <xf numFmtId="0" fontId="46" fillId="11" borderId="6" xfId="0" applyNumberFormat="1" applyFont="1" applyFill="1" applyBorder="1" applyAlignment="1">
      <alignment horizontal="left" vertical="top" wrapText="1"/>
    </xf>
    <xf numFmtId="0" fontId="46" fillId="11" borderId="54" xfId="0" applyNumberFormat="1" applyFont="1" applyFill="1" applyBorder="1" applyAlignment="1">
      <alignment horizontal="left" vertical="top" wrapText="1"/>
    </xf>
    <xf numFmtId="0" fontId="46" fillId="11" borderId="55" xfId="0" applyNumberFormat="1" applyFont="1" applyFill="1" applyBorder="1" applyAlignment="1">
      <alignment horizontal="left" vertical="top" wrapText="1"/>
    </xf>
    <xf numFmtId="0" fontId="46" fillId="11" borderId="0" xfId="0" applyNumberFormat="1" applyFont="1" applyFill="1" applyBorder="1" applyAlignment="1">
      <alignment horizontal="left" vertical="top" wrapText="1"/>
    </xf>
    <xf numFmtId="0" fontId="46" fillId="11" borderId="56" xfId="0" applyNumberFormat="1" applyFont="1" applyFill="1" applyBorder="1" applyAlignment="1">
      <alignment horizontal="left" vertical="top" wrapText="1"/>
    </xf>
    <xf numFmtId="0" fontId="46" fillId="11" borderId="26" xfId="0" applyNumberFormat="1" applyFont="1" applyFill="1" applyBorder="1" applyAlignment="1">
      <alignment horizontal="left" vertical="top" wrapText="1"/>
    </xf>
    <xf numFmtId="0" fontId="46" fillId="11" borderId="27" xfId="0" applyNumberFormat="1" applyFont="1" applyFill="1" applyBorder="1" applyAlignment="1">
      <alignment horizontal="left" vertical="top" wrapText="1"/>
    </xf>
    <xf numFmtId="0" fontId="46" fillId="11" borderId="57" xfId="0" applyNumberFormat="1" applyFont="1" applyFill="1" applyBorder="1" applyAlignment="1">
      <alignment horizontal="left" vertical="top" wrapText="1"/>
    </xf>
    <xf numFmtId="2" fontId="49" fillId="10" borderId="14" xfId="0" applyNumberFormat="1" applyFont="1" applyFill="1" applyBorder="1" applyAlignment="1">
      <alignment horizontal="center" vertical="top"/>
    </xf>
    <xf numFmtId="2" fontId="49" fillId="10" borderId="65" xfId="0" applyNumberFormat="1" applyFont="1" applyFill="1" applyBorder="1" applyAlignment="1">
      <alignment horizontal="center" vertical="top"/>
    </xf>
    <xf numFmtId="0" fontId="49" fillId="11" borderId="14" xfId="0" applyNumberFormat="1" applyFont="1" applyFill="1" applyBorder="1" applyAlignment="1">
      <alignment horizontal="left" vertical="top"/>
    </xf>
    <xf numFmtId="0" fontId="49" fillId="11" borderId="15" xfId="0" applyNumberFormat="1" applyFont="1" applyFill="1" applyBorder="1" applyAlignment="1">
      <alignment horizontal="left" vertical="top"/>
    </xf>
    <xf numFmtId="0" fontId="49" fillId="11" borderId="65" xfId="0" applyNumberFormat="1" applyFont="1" applyFill="1" applyBorder="1" applyAlignment="1">
      <alignment horizontal="left" vertical="top"/>
    </xf>
    <xf numFmtId="0" fontId="49" fillId="11" borderId="30" xfId="0" applyNumberFormat="1" applyFont="1" applyFill="1" applyBorder="1" applyAlignment="1">
      <alignment horizontal="left" vertical="top"/>
    </xf>
    <xf numFmtId="0" fontId="49" fillId="11" borderId="31" xfId="0" applyNumberFormat="1" applyFont="1" applyFill="1" applyBorder="1" applyAlignment="1">
      <alignment horizontal="left" vertical="top"/>
    </xf>
    <xf numFmtId="0" fontId="49" fillId="11" borderId="32" xfId="0" applyNumberFormat="1" applyFont="1" applyFill="1" applyBorder="1" applyAlignment="1">
      <alignment horizontal="left" vertical="top"/>
    </xf>
    <xf numFmtId="2" fontId="49" fillId="10" borderId="30" xfId="0" applyNumberFormat="1" applyFont="1" applyFill="1" applyBorder="1" applyAlignment="1">
      <alignment horizontal="center" vertical="top"/>
    </xf>
    <xf numFmtId="2" fontId="49" fillId="10" borderId="32" xfId="0" applyNumberFormat="1" applyFont="1" applyFill="1" applyBorder="1" applyAlignment="1">
      <alignment horizontal="center" vertical="top"/>
    </xf>
    <xf numFmtId="1" fontId="49" fillId="10" borderId="30" xfId="0" applyNumberFormat="1" applyFont="1" applyFill="1" applyBorder="1" applyAlignment="1">
      <alignment horizontal="center" vertical="top"/>
    </xf>
    <xf numFmtId="1" fontId="49" fillId="10" borderId="32" xfId="0" applyNumberFormat="1" applyFont="1" applyFill="1" applyBorder="1" applyAlignment="1">
      <alignment horizontal="center" vertical="top"/>
    </xf>
    <xf numFmtId="0" fontId="53" fillId="0" borderId="48" xfId="0" applyFont="1" applyBorder="1" applyAlignment="1">
      <alignment horizontal="center" vertical="center" wrapText="1"/>
    </xf>
    <xf numFmtId="0" fontId="53" fillId="0" borderId="50" xfId="0" applyFont="1" applyBorder="1" applyAlignment="1">
      <alignment horizontal="center" vertical="center" wrapText="1"/>
    </xf>
    <xf numFmtId="0" fontId="53" fillId="0" borderId="53" xfId="0" applyFont="1" applyBorder="1" applyAlignment="1">
      <alignment horizontal="center" vertical="center" wrapText="1"/>
    </xf>
    <xf numFmtId="0" fontId="49" fillId="11" borderId="18" xfId="0" applyNumberFormat="1" applyFont="1" applyFill="1" applyBorder="1" applyAlignment="1">
      <alignment horizontal="left" vertical="top"/>
    </xf>
    <xf numFmtId="0" fontId="49" fillId="11" borderId="2" xfId="0" applyNumberFormat="1" applyFont="1" applyFill="1" applyBorder="1" applyAlignment="1">
      <alignment horizontal="left" vertical="top"/>
    </xf>
    <xf numFmtId="0" fontId="49" fillId="11" borderId="19" xfId="0" applyNumberFormat="1" applyFont="1" applyFill="1" applyBorder="1" applyAlignment="1">
      <alignment horizontal="left" vertical="top"/>
    </xf>
    <xf numFmtId="2" fontId="49" fillId="10" borderId="18" xfId="0" applyNumberFormat="1" applyFont="1" applyFill="1" applyBorder="1" applyAlignment="1">
      <alignment horizontal="center" vertical="top"/>
    </xf>
    <xf numFmtId="2" fontId="49" fillId="10" borderId="19" xfId="0" applyNumberFormat="1" applyFont="1" applyFill="1" applyBorder="1" applyAlignment="1">
      <alignment horizontal="center" vertical="top"/>
    </xf>
    <xf numFmtId="0" fontId="48" fillId="0" borderId="21" xfId="0" applyFont="1" applyFill="1" applyBorder="1" applyAlignment="1">
      <alignment horizontal="center" vertical="center" wrapText="1"/>
    </xf>
    <xf numFmtId="0" fontId="48" fillId="0" borderId="22" xfId="0" applyFont="1" applyFill="1" applyBorder="1" applyAlignment="1">
      <alignment horizontal="center" vertical="center" wrapText="1"/>
    </xf>
    <xf numFmtId="0" fontId="48" fillId="0" borderId="81" xfId="0" applyFont="1" applyFill="1" applyBorder="1" applyAlignment="1">
      <alignment horizontal="center" vertical="center" wrapText="1"/>
    </xf>
    <xf numFmtId="0" fontId="48" fillId="0" borderId="55" xfId="0" applyFont="1" applyFill="1" applyBorder="1" applyAlignment="1">
      <alignment horizontal="center" vertical="center" wrapText="1"/>
    </xf>
    <xf numFmtId="0" fontId="48" fillId="0" borderId="31" xfId="0" applyFont="1" applyBorder="1" applyAlignment="1">
      <alignment horizontal="center" vertical="center"/>
    </xf>
    <xf numFmtId="0" fontId="48" fillId="0" borderId="45" xfId="0" applyFont="1" applyBorder="1" applyAlignment="1">
      <alignment horizontal="center" vertical="center"/>
    </xf>
    <xf numFmtId="0" fontId="48" fillId="0" borderId="48" xfId="0" applyFont="1" applyBorder="1" applyAlignment="1">
      <alignment horizontal="center" vertical="center"/>
    </xf>
    <xf numFmtId="0" fontId="48" fillId="0" borderId="68" xfId="0" applyFont="1" applyBorder="1" applyAlignment="1">
      <alignment horizontal="center" vertical="center" wrapText="1"/>
    </xf>
    <xf numFmtId="0" fontId="48" fillId="0" borderId="69" xfId="0" applyFont="1" applyBorder="1" applyAlignment="1">
      <alignment horizontal="center" vertical="center" wrapText="1"/>
    </xf>
    <xf numFmtId="0" fontId="48" fillId="0" borderId="67" xfId="0" applyFont="1" applyBorder="1" applyAlignment="1">
      <alignment horizontal="center" vertical="center" wrapText="1"/>
    </xf>
    <xf numFmtId="0" fontId="48" fillId="0" borderId="66" xfId="0" applyFont="1" applyBorder="1" applyAlignment="1">
      <alignment horizontal="center" vertical="center" wrapText="1"/>
    </xf>
    <xf numFmtId="0" fontId="48" fillId="0" borderId="23" xfId="0" applyFont="1" applyBorder="1" applyAlignment="1">
      <alignment horizontal="center" vertical="center" wrapText="1"/>
    </xf>
    <xf numFmtId="0" fontId="63" fillId="11" borderId="6" xfId="0" applyNumberFormat="1" applyFont="1" applyFill="1" applyBorder="1" applyAlignment="1">
      <alignment horizontal="left" vertical="top" wrapText="1"/>
    </xf>
    <xf numFmtId="0" fontId="63" fillId="11" borderId="54" xfId="0" applyNumberFormat="1" applyFont="1" applyFill="1" applyBorder="1" applyAlignment="1">
      <alignment horizontal="left" vertical="top" wrapText="1"/>
    </xf>
    <xf numFmtId="0" fontId="63" fillId="11" borderId="55" xfId="0" applyNumberFormat="1" applyFont="1" applyFill="1" applyBorder="1" applyAlignment="1">
      <alignment horizontal="left" vertical="top" wrapText="1"/>
    </xf>
    <xf numFmtId="0" fontId="63" fillId="11" borderId="0" xfId="0" applyNumberFormat="1" applyFont="1" applyFill="1" applyBorder="1" applyAlignment="1">
      <alignment horizontal="left" vertical="top" wrapText="1"/>
    </xf>
    <xf numFmtId="0" fontId="63" fillId="11" borderId="56" xfId="0" applyNumberFormat="1" applyFont="1" applyFill="1" applyBorder="1" applyAlignment="1">
      <alignment horizontal="left" vertical="top" wrapText="1"/>
    </xf>
    <xf numFmtId="0" fontId="63" fillId="11" borderId="26" xfId="0" applyNumberFormat="1" applyFont="1" applyFill="1" applyBorder="1" applyAlignment="1">
      <alignment horizontal="left" vertical="top" wrapText="1"/>
    </xf>
    <xf numFmtId="0" fontId="63" fillId="11" borderId="27" xfId="0" applyNumberFormat="1" applyFont="1" applyFill="1" applyBorder="1" applyAlignment="1">
      <alignment horizontal="left" vertical="top" wrapText="1"/>
    </xf>
    <xf numFmtId="0" fontId="63" fillId="11" borderId="57" xfId="0" applyNumberFormat="1" applyFont="1" applyFill="1" applyBorder="1" applyAlignment="1">
      <alignment horizontal="left" vertical="top" wrapText="1"/>
    </xf>
    <xf numFmtId="0" fontId="58" fillId="9" borderId="27" xfId="0" applyFont="1" applyFill="1" applyBorder="1" applyAlignment="1">
      <alignment horizontal="left"/>
    </xf>
    <xf numFmtId="0" fontId="49" fillId="11" borderId="5" xfId="0" applyNumberFormat="1" applyFont="1" applyFill="1" applyBorder="1" applyAlignment="1">
      <alignment horizontal="left" vertical="top" wrapText="1"/>
    </xf>
    <xf numFmtId="0" fontId="48" fillId="0" borderId="20" xfId="0" applyFont="1" applyBorder="1" applyAlignment="1">
      <alignment horizontal="left"/>
    </xf>
    <xf numFmtId="0" fontId="48" fillId="0" borderId="4" xfId="0" applyFont="1" applyBorder="1" applyAlignment="1">
      <alignment horizontal="left"/>
    </xf>
    <xf numFmtId="0" fontId="48" fillId="0" borderId="36" xfId="0" applyFont="1" applyBorder="1" applyAlignment="1">
      <alignment horizontal="left"/>
    </xf>
    <xf numFmtId="2" fontId="49" fillId="11" borderId="11" xfId="0" applyNumberFormat="1" applyFont="1" applyFill="1" applyBorder="1" applyAlignment="1">
      <alignment horizontal="left" vertical="center"/>
    </xf>
    <xf numFmtId="2" fontId="49" fillId="11" borderId="12" xfId="0" applyNumberFormat="1" applyFont="1" applyFill="1" applyBorder="1" applyAlignment="1">
      <alignment horizontal="left" vertical="center"/>
    </xf>
    <xf numFmtId="2" fontId="49" fillId="11" borderId="13" xfId="0" applyNumberFormat="1" applyFont="1" applyFill="1" applyBorder="1" applyAlignment="1">
      <alignment horizontal="left" vertical="center"/>
    </xf>
    <xf numFmtId="49" fontId="48" fillId="0" borderId="45" xfId="0" applyNumberFormat="1" applyFont="1" applyBorder="1" applyAlignment="1">
      <alignment horizontal="center" vertical="center"/>
    </xf>
    <xf numFmtId="49" fontId="48" fillId="0" borderId="46" xfId="0" applyNumberFormat="1" applyFont="1" applyBorder="1" applyAlignment="1">
      <alignment horizontal="center" vertical="center"/>
    </xf>
    <xf numFmtId="49" fontId="48" fillId="0" borderId="20" xfId="0" applyNumberFormat="1" applyFont="1" applyBorder="1" applyAlignment="1">
      <alignment horizontal="center" vertical="center"/>
    </xf>
    <xf numFmtId="49" fontId="48" fillId="0" borderId="36" xfId="0" applyNumberFormat="1" applyFont="1" applyBorder="1" applyAlignment="1">
      <alignment horizontal="center" vertical="center"/>
    </xf>
    <xf numFmtId="49" fontId="48" fillId="0" borderId="41" xfId="0" applyNumberFormat="1" applyFont="1" applyBorder="1" applyAlignment="1">
      <alignment horizontal="center" vertical="center"/>
    </xf>
    <xf numFmtId="49" fontId="48" fillId="0" borderId="42" xfId="0" applyNumberFormat="1" applyFont="1" applyBorder="1" applyAlignment="1">
      <alignment horizontal="center" vertical="center"/>
    </xf>
    <xf numFmtId="0" fontId="48" fillId="0" borderId="11" xfId="0" applyFont="1" applyBorder="1" applyAlignment="1">
      <alignment horizontal="left"/>
    </xf>
    <xf numFmtId="0" fontId="48" fillId="0" borderId="12" xfId="0" applyFont="1" applyBorder="1" applyAlignment="1">
      <alignment horizontal="left"/>
    </xf>
    <xf numFmtId="0" fontId="48" fillId="0" borderId="13" xfId="0" applyFont="1" applyBorder="1" applyAlignment="1">
      <alignment horizontal="left"/>
    </xf>
    <xf numFmtId="0" fontId="48" fillId="0" borderId="21" xfId="0" applyFont="1" applyBorder="1" applyAlignment="1">
      <alignment horizontal="left"/>
    </xf>
    <xf numFmtId="0" fontId="48" fillId="0" borderId="22" xfId="0" applyFont="1" applyBorder="1" applyAlignment="1">
      <alignment horizontal="left"/>
    </xf>
    <xf numFmtId="0" fontId="48" fillId="0" borderId="81" xfId="0" applyFont="1" applyBorder="1" applyAlignment="1">
      <alignment horizontal="left"/>
    </xf>
    <xf numFmtId="0" fontId="48" fillId="0" borderId="41" xfId="0" applyFont="1" applyBorder="1" applyAlignment="1">
      <alignment horizontal="left"/>
    </xf>
    <xf numFmtId="0" fontId="48" fillId="0" borderId="28" xfId="0" applyFont="1" applyBorder="1" applyAlignment="1">
      <alignment horizontal="left"/>
    </xf>
    <xf numFmtId="0" fontId="48" fillId="0" borderId="42" xfId="0" applyFont="1" applyBorder="1" applyAlignment="1">
      <alignment horizontal="left"/>
    </xf>
    <xf numFmtId="0" fontId="48" fillId="0" borderId="5" xfId="0" applyFont="1" applyBorder="1" applyAlignment="1">
      <alignment horizontal="left" vertical="center" wrapText="1"/>
    </xf>
    <xf numFmtId="0" fontId="48" fillId="0" borderId="54" xfId="0" applyFont="1" applyBorder="1" applyAlignment="1">
      <alignment horizontal="left" vertical="center" wrapText="1"/>
    </xf>
    <xf numFmtId="0" fontId="48" fillId="0" borderId="55" xfId="0" applyFont="1" applyBorder="1" applyAlignment="1">
      <alignment horizontal="left" vertical="center" wrapText="1"/>
    </xf>
    <xf numFmtId="0" fontId="48" fillId="0" borderId="56" xfId="0" applyFont="1" applyBorder="1" applyAlignment="1">
      <alignment horizontal="left" vertical="center" wrapText="1"/>
    </xf>
    <xf numFmtId="0" fontId="48" fillId="0" borderId="26" xfId="0" applyFont="1" applyBorder="1" applyAlignment="1">
      <alignment horizontal="left" vertical="center" wrapText="1"/>
    </xf>
    <xf numFmtId="0" fontId="48" fillId="0" borderId="57" xfId="0" applyFont="1" applyBorder="1" applyAlignment="1">
      <alignment horizontal="left" vertical="center" wrapText="1"/>
    </xf>
    <xf numFmtId="0" fontId="48" fillId="0" borderId="35" xfId="0" applyFont="1" applyBorder="1" applyAlignment="1">
      <alignment horizontal="center" vertical="center"/>
    </xf>
    <xf numFmtId="0" fontId="48" fillId="0" borderId="37" xfId="0" applyFont="1" applyBorder="1" applyAlignment="1">
      <alignment horizontal="center" vertical="center"/>
    </xf>
    <xf numFmtId="0" fontId="48" fillId="0" borderId="70" xfId="0" applyFont="1" applyBorder="1" applyAlignment="1">
      <alignment horizontal="center" vertical="center"/>
    </xf>
    <xf numFmtId="0" fontId="49" fillId="11" borderId="41" xfId="0" applyNumberFormat="1" applyFont="1" applyFill="1" applyBorder="1" applyAlignment="1">
      <alignment horizontal="center" vertical="top"/>
    </xf>
    <xf numFmtId="0" fontId="49" fillId="11" borderId="28" xfId="0" applyNumberFormat="1" applyFont="1" applyFill="1" applyBorder="1" applyAlignment="1">
      <alignment horizontal="center" vertical="top"/>
    </xf>
    <xf numFmtId="0" fontId="49" fillId="11" borderId="29" xfId="0" applyNumberFormat="1" applyFont="1" applyFill="1" applyBorder="1" applyAlignment="1">
      <alignment horizontal="center" vertical="top"/>
    </xf>
    <xf numFmtId="0" fontId="59" fillId="0" borderId="7" xfId="0" applyFont="1" applyBorder="1" applyAlignment="1">
      <alignment horizontal="center" vertical="center" wrapText="1"/>
    </xf>
    <xf numFmtId="0" fontId="59" fillId="0" borderId="77" xfId="0" applyFont="1" applyBorder="1" applyAlignment="1">
      <alignment horizontal="center" vertical="center" wrapText="1"/>
    </xf>
    <xf numFmtId="0" fontId="49" fillId="11" borderId="30" xfId="0" applyNumberFormat="1" applyFont="1" applyFill="1" applyBorder="1" applyAlignment="1">
      <alignment horizontal="center" vertical="top"/>
    </xf>
    <xf numFmtId="0" fontId="49" fillId="11" borderId="31" xfId="0" applyNumberFormat="1" applyFont="1" applyFill="1" applyBorder="1" applyAlignment="1">
      <alignment horizontal="center" vertical="top"/>
    </xf>
    <xf numFmtId="0" fontId="49" fillId="11" borderId="32" xfId="0" applyNumberFormat="1" applyFont="1" applyFill="1" applyBorder="1" applyAlignment="1">
      <alignment horizontal="center" vertical="top"/>
    </xf>
    <xf numFmtId="0" fontId="54" fillId="0" borderId="6" xfId="0" applyFont="1" applyBorder="1" applyAlignment="1">
      <alignment horizontal="center"/>
    </xf>
    <xf numFmtId="0" fontId="49" fillId="11" borderId="1" xfId="0" applyNumberFormat="1" applyFont="1" applyFill="1" applyBorder="1" applyAlignment="1">
      <alignment horizontal="left" vertical="top"/>
    </xf>
    <xf numFmtId="0" fontId="46" fillId="0" borderId="18" xfId="0" applyFont="1" applyFill="1" applyBorder="1" applyAlignment="1">
      <alignment horizontal="left" vertical="center"/>
    </xf>
    <xf numFmtId="0" fontId="46" fillId="0" borderId="2" xfId="0" applyFont="1" applyFill="1" applyBorder="1" applyAlignment="1">
      <alignment horizontal="left" vertical="center"/>
    </xf>
    <xf numFmtId="0" fontId="46" fillId="0" borderId="19" xfId="0" applyFont="1" applyFill="1" applyBorder="1" applyAlignment="1">
      <alignment horizontal="left" vertical="center"/>
    </xf>
    <xf numFmtId="2" fontId="49" fillId="10" borderId="30" xfId="0" applyNumberFormat="1" applyFont="1" applyFill="1" applyBorder="1" applyAlignment="1">
      <alignment horizontal="left" vertical="center"/>
    </xf>
    <xf numFmtId="2" fontId="49" fillId="10" borderId="31" xfId="0" applyNumberFormat="1" applyFont="1" applyFill="1" applyBorder="1" applyAlignment="1">
      <alignment horizontal="left" vertical="center"/>
    </xf>
    <xf numFmtId="2" fontId="49" fillId="10" borderId="32" xfId="0" applyNumberFormat="1" applyFont="1" applyFill="1" applyBorder="1" applyAlignment="1">
      <alignment horizontal="left" vertical="center"/>
    </xf>
    <xf numFmtId="0" fontId="48" fillId="0" borderId="66" xfId="0" applyFont="1" applyBorder="1" applyAlignment="1">
      <alignment horizontal="left" vertical="center" wrapText="1"/>
    </xf>
    <xf numFmtId="0" fontId="48" fillId="0" borderId="10" xfId="0" applyFont="1" applyBorder="1" applyAlignment="1">
      <alignment horizontal="left" vertical="center" wrapText="1"/>
    </xf>
    <xf numFmtId="0" fontId="48" fillId="0" borderId="3" xfId="0" applyFont="1" applyBorder="1" applyAlignment="1">
      <alignment horizontal="left" vertical="center" wrapText="1"/>
    </xf>
    <xf numFmtId="0" fontId="48" fillId="0" borderId="1" xfId="0" applyFont="1" applyBorder="1" applyAlignment="1">
      <alignment horizontal="left" vertical="center" wrapText="1"/>
    </xf>
    <xf numFmtId="0" fontId="48" fillId="0" borderId="44" xfId="0" applyFont="1" applyBorder="1" applyAlignment="1">
      <alignment horizontal="left" vertical="center" wrapText="1"/>
    </xf>
    <xf numFmtId="0" fontId="48" fillId="0" borderId="29" xfId="0" applyFont="1" applyBorder="1" applyAlignment="1">
      <alignment horizontal="left" vertical="center" wrapText="1"/>
    </xf>
    <xf numFmtId="0" fontId="48" fillId="0" borderId="72" xfId="0" applyFont="1" applyBorder="1" applyAlignment="1">
      <alignment horizontal="center" vertical="center"/>
    </xf>
    <xf numFmtId="0" fontId="48" fillId="0" borderId="16" xfId="0" applyFont="1" applyBorder="1" applyAlignment="1">
      <alignment horizontal="left" vertical="center" wrapText="1"/>
    </xf>
    <xf numFmtId="0" fontId="48" fillId="0" borderId="25" xfId="0" applyFont="1" applyBorder="1" applyAlignment="1">
      <alignment horizontal="left" vertical="center" wrapText="1"/>
    </xf>
    <xf numFmtId="0" fontId="48" fillId="0" borderId="23" xfId="0" applyFont="1" applyBorder="1" applyAlignment="1">
      <alignment horizontal="left" vertical="center" wrapText="1"/>
    </xf>
    <xf numFmtId="0" fontId="48" fillId="0" borderId="24" xfId="0" applyFont="1" applyBorder="1" applyAlignment="1">
      <alignment horizontal="left" vertical="center" wrapText="1"/>
    </xf>
    <xf numFmtId="0" fontId="54" fillId="0" borderId="0" xfId="0" applyFont="1" applyBorder="1" applyAlignment="1">
      <alignment horizontal="center"/>
    </xf>
    <xf numFmtId="0" fontId="48" fillId="0" borderId="33" xfId="0" applyFont="1" applyBorder="1" applyAlignment="1">
      <alignment horizontal="left"/>
    </xf>
    <xf numFmtId="0" fontId="48" fillId="0" borderId="9" xfId="0" applyFont="1" applyBorder="1" applyAlignment="1">
      <alignment horizontal="left"/>
    </xf>
    <xf numFmtId="0" fontId="48" fillId="0" borderId="34" xfId="0" applyFont="1" applyBorder="1" applyAlignment="1">
      <alignment horizontal="left"/>
    </xf>
    <xf numFmtId="0" fontId="48" fillId="0" borderId="7" xfId="0" applyFont="1" applyFill="1" applyBorder="1" applyAlignment="1">
      <alignment horizontal="center" vertical="center"/>
    </xf>
    <xf numFmtId="0" fontId="48" fillId="0" borderId="73" xfId="0" applyFont="1" applyFill="1" applyBorder="1" applyAlignment="1">
      <alignment horizontal="center" vertical="center"/>
    </xf>
    <xf numFmtId="0" fontId="48" fillId="0" borderId="75" xfId="0" applyFont="1" applyFill="1" applyBorder="1" applyAlignment="1">
      <alignment horizontal="center" vertical="center" wrapText="1"/>
    </xf>
    <xf numFmtId="0" fontId="48" fillId="0" borderId="79" xfId="0" applyFont="1" applyFill="1" applyBorder="1" applyAlignment="1">
      <alignment horizontal="center" vertical="center" wrapText="1"/>
    </xf>
    <xf numFmtId="0" fontId="46" fillId="0" borderId="20" xfId="0" applyFont="1" applyFill="1" applyBorder="1" applyAlignment="1">
      <alignment vertical="center"/>
    </xf>
    <xf numFmtId="0" fontId="46" fillId="0" borderId="4" xfId="0" applyFont="1" applyFill="1" applyBorder="1" applyAlignment="1">
      <alignment vertical="center"/>
    </xf>
    <xf numFmtId="0" fontId="46" fillId="0" borderId="1" xfId="0" applyFont="1" applyFill="1" applyBorder="1" applyAlignment="1">
      <alignment vertical="center"/>
    </xf>
    <xf numFmtId="0" fontId="49" fillId="11" borderId="33" xfId="0" applyFont="1" applyFill="1" applyBorder="1" applyAlignment="1">
      <alignment horizontal="left" vertical="top" wrapText="1"/>
    </xf>
    <xf numFmtId="0" fontId="49" fillId="11" borderId="9" xfId="0" applyFont="1" applyFill="1" applyBorder="1" applyAlignment="1">
      <alignment horizontal="left" vertical="top" wrapText="1"/>
    </xf>
    <xf numFmtId="0" fontId="49" fillId="11" borderId="10" xfId="0" applyFont="1" applyFill="1" applyBorder="1" applyAlignment="1">
      <alignment horizontal="left" vertical="top" wrapText="1"/>
    </xf>
    <xf numFmtId="0" fontId="46" fillId="0" borderId="20" xfId="0" applyFont="1" applyFill="1" applyBorder="1" applyAlignment="1">
      <alignment vertical="center" wrapText="1"/>
    </xf>
    <xf numFmtId="0" fontId="46" fillId="0" borderId="4" xfId="0" applyFont="1" applyFill="1" applyBorder="1" applyAlignment="1">
      <alignment vertical="center" wrapText="1"/>
    </xf>
    <xf numFmtId="0" fontId="46" fillId="0" borderId="1" xfId="0" applyFont="1" applyFill="1" applyBorder="1" applyAlignment="1">
      <alignment vertical="center" wrapText="1"/>
    </xf>
    <xf numFmtId="0" fontId="46" fillId="11" borderId="45" xfId="0" applyFont="1" applyFill="1" applyBorder="1" applyAlignment="1">
      <alignment horizontal="left" vertical="top" wrapText="1"/>
    </xf>
    <xf numFmtId="0" fontId="46" fillId="11" borderId="17" xfId="0" applyFont="1" applyFill="1" applyBorder="1" applyAlignment="1">
      <alignment horizontal="left" vertical="top" wrapText="1"/>
    </xf>
    <xf numFmtId="0" fontId="46" fillId="11" borderId="25" xfId="0" applyFont="1" applyFill="1" applyBorder="1" applyAlignment="1">
      <alignment horizontal="left" vertical="top" wrapText="1"/>
    </xf>
    <xf numFmtId="0" fontId="46" fillId="11" borderId="20" xfId="0" applyFont="1" applyFill="1" applyBorder="1" applyAlignment="1">
      <alignment horizontal="left" vertical="top" wrapText="1"/>
    </xf>
    <xf numFmtId="0" fontId="46" fillId="11" borderId="4" xfId="0" applyFont="1" applyFill="1" applyBorder="1" applyAlignment="1">
      <alignment horizontal="left" vertical="top" wrapText="1"/>
    </xf>
    <xf numFmtId="0" fontId="46" fillId="11" borderId="1" xfId="0" applyFont="1" applyFill="1" applyBorder="1" applyAlignment="1">
      <alignment horizontal="left" vertical="top" wrapText="1"/>
    </xf>
    <xf numFmtId="0" fontId="54" fillId="0" borderId="0" xfId="0" applyFont="1" applyBorder="1" applyAlignment="1">
      <alignment horizontal="center" vertical="top" wrapText="1"/>
    </xf>
    <xf numFmtId="0" fontId="48" fillId="0" borderId="14" xfId="0" applyFont="1" applyBorder="1" applyAlignment="1">
      <alignment horizontal="left"/>
    </xf>
    <xf numFmtId="0" fontId="48" fillId="0" borderId="15" xfId="0" applyFont="1" applyBorder="1" applyAlignment="1">
      <alignment horizontal="left"/>
    </xf>
    <xf numFmtId="0" fontId="48" fillId="0" borderId="65" xfId="0" applyFont="1" applyBorder="1" applyAlignment="1">
      <alignment horizontal="left"/>
    </xf>
    <xf numFmtId="0" fontId="48" fillId="0" borderId="71" xfId="0" applyFont="1" applyBorder="1" applyAlignment="1">
      <alignment horizontal="center" vertical="center"/>
    </xf>
    <xf numFmtId="0" fontId="46" fillId="11" borderId="5" xfId="0" applyFont="1" applyFill="1" applyBorder="1" applyAlignment="1">
      <alignment horizontal="left" vertical="top" wrapText="1"/>
    </xf>
    <xf numFmtId="0" fontId="46" fillId="11" borderId="6" xfId="0" applyFont="1" applyFill="1" applyBorder="1" applyAlignment="1">
      <alignment horizontal="left" vertical="top" wrapText="1"/>
    </xf>
    <xf numFmtId="0" fontId="46" fillId="11" borderId="54" xfId="0" applyFont="1" applyFill="1" applyBorder="1" applyAlignment="1">
      <alignment horizontal="left" vertical="top" wrapText="1"/>
    </xf>
    <xf numFmtId="0" fontId="49" fillId="11" borderId="44" xfId="0" applyNumberFormat="1" applyFont="1" applyFill="1" applyBorder="1" applyAlignment="1">
      <alignment horizontal="left" vertical="top" wrapText="1"/>
    </xf>
    <xf numFmtId="0" fontId="49" fillId="11" borderId="29" xfId="0" applyNumberFormat="1" applyFont="1" applyFill="1" applyBorder="1" applyAlignment="1">
      <alignment horizontal="left" vertical="top" wrapText="1"/>
    </xf>
    <xf numFmtId="0" fontId="47" fillId="9" borderId="27" xfId="0" applyFont="1" applyFill="1" applyBorder="1" applyAlignment="1">
      <alignment horizontal="left"/>
    </xf>
    <xf numFmtId="0" fontId="48" fillId="0" borderId="55" xfId="0" applyFont="1" applyFill="1" applyBorder="1" applyAlignment="1">
      <alignment horizontal="center" vertical="center"/>
    </xf>
    <xf numFmtId="0" fontId="48" fillId="0" borderId="0" xfId="0" applyFont="1" applyFill="1" applyBorder="1" applyAlignment="1">
      <alignment horizontal="center" vertical="center"/>
    </xf>
    <xf numFmtId="49" fontId="92" fillId="11" borderId="20" xfId="0" applyNumberFormat="1" applyFont="1" applyFill="1" applyBorder="1" applyAlignment="1">
      <alignment horizontal="left" vertical="top" wrapText="1"/>
    </xf>
    <xf numFmtId="49" fontId="92" fillId="11" borderId="4" xfId="0" applyNumberFormat="1" applyFont="1" applyFill="1" applyBorder="1" applyAlignment="1">
      <alignment horizontal="left" vertical="top" wrapText="1"/>
    </xf>
    <xf numFmtId="49" fontId="92" fillId="11" borderId="36" xfId="0" applyNumberFormat="1" applyFont="1" applyFill="1" applyBorder="1" applyAlignment="1">
      <alignment horizontal="left" vertical="top" wrapText="1"/>
    </xf>
    <xf numFmtId="2" fontId="49" fillId="11" borderId="18" xfId="0" applyNumberFormat="1" applyFont="1" applyFill="1" applyBorder="1" applyAlignment="1">
      <alignment horizontal="left" vertical="center"/>
    </xf>
    <xf numFmtId="2" fontId="49" fillId="11" borderId="2" xfId="0" applyNumberFormat="1" applyFont="1" applyFill="1" applyBorder="1" applyAlignment="1">
      <alignment horizontal="left" vertical="center"/>
    </xf>
    <xf numFmtId="2" fontId="49" fillId="11" borderId="19" xfId="0" applyNumberFormat="1" applyFont="1" applyFill="1" applyBorder="1" applyAlignment="1">
      <alignment horizontal="left" vertical="center"/>
    </xf>
    <xf numFmtId="2" fontId="49" fillId="10" borderId="18" xfId="0" applyNumberFormat="1" applyFont="1" applyFill="1" applyBorder="1" applyAlignment="1">
      <alignment horizontal="left" vertical="center"/>
    </xf>
    <xf numFmtId="2" fontId="49" fillId="10" borderId="2" xfId="0" applyNumberFormat="1" applyFont="1" applyFill="1" applyBorder="1" applyAlignment="1">
      <alignment horizontal="left" vertical="center"/>
    </xf>
    <xf numFmtId="2" fontId="49" fillId="10" borderId="19" xfId="0" applyNumberFormat="1" applyFont="1" applyFill="1" applyBorder="1" applyAlignment="1">
      <alignment horizontal="left" vertical="center"/>
    </xf>
    <xf numFmtId="1" fontId="46" fillId="10" borderId="68" xfId="0" applyNumberFormat="1" applyFont="1" applyFill="1" applyBorder="1" applyAlignment="1">
      <alignment horizontal="center" vertical="center"/>
    </xf>
    <xf numFmtId="1" fontId="46" fillId="10" borderId="67" xfId="0" applyNumberFormat="1" applyFont="1" applyFill="1" applyBorder="1" applyAlignment="1">
      <alignment horizontal="center" vertical="center"/>
    </xf>
    <xf numFmtId="0" fontId="49" fillId="11" borderId="29" xfId="0" applyNumberFormat="1" applyFont="1" applyFill="1" applyBorder="1" applyAlignment="1">
      <alignment horizontal="left" vertical="top"/>
    </xf>
    <xf numFmtId="0" fontId="49" fillId="11" borderId="11" xfId="0" applyNumberFormat="1" applyFont="1" applyFill="1" applyBorder="1" applyAlignment="1">
      <alignment horizontal="left" vertical="top"/>
    </xf>
    <xf numFmtId="0" fontId="49" fillId="11" borderId="12" xfId="0" applyNumberFormat="1" applyFont="1" applyFill="1" applyBorder="1" applyAlignment="1">
      <alignment horizontal="left" vertical="top"/>
    </xf>
    <xf numFmtId="0" fontId="49" fillId="11" borderId="66" xfId="0" applyNumberFormat="1" applyFont="1" applyFill="1" applyBorder="1" applyAlignment="1">
      <alignment horizontal="left" vertical="top"/>
    </xf>
    <xf numFmtId="0" fontId="93" fillId="11" borderId="66" xfId="0" applyNumberFormat="1" applyFont="1" applyFill="1" applyBorder="1" applyAlignment="1">
      <alignment horizontal="left" vertical="top" wrapText="1"/>
    </xf>
    <xf numFmtId="0" fontId="93" fillId="11" borderId="9" xfId="0" applyNumberFormat="1" applyFont="1" applyFill="1" applyBorder="1" applyAlignment="1">
      <alignment horizontal="left" vertical="top" wrapText="1"/>
    </xf>
    <xf numFmtId="0" fontId="93" fillId="11" borderId="10" xfId="0" applyNumberFormat="1" applyFont="1" applyFill="1" applyBorder="1" applyAlignment="1">
      <alignment horizontal="left" vertical="top" wrapText="1"/>
    </xf>
    <xf numFmtId="0" fontId="46" fillId="10" borderId="20" xfId="6" applyNumberFormat="1" applyFont="1" applyFill="1" applyBorder="1" applyAlignment="1">
      <alignment horizontal="left" vertical="top" wrapText="1"/>
    </xf>
    <xf numFmtId="0" fontId="46" fillId="10" borderId="4" xfId="6" applyNumberFormat="1" applyFont="1" applyFill="1" applyBorder="1" applyAlignment="1">
      <alignment horizontal="left" vertical="top" wrapText="1"/>
    </xf>
    <xf numFmtId="0" fontId="46" fillId="10" borderId="36" xfId="6" applyNumberFormat="1" applyFont="1" applyFill="1" applyBorder="1" applyAlignment="1">
      <alignment horizontal="left" vertical="top" wrapText="1"/>
    </xf>
    <xf numFmtId="0" fontId="46" fillId="10" borderId="4" xfId="6" applyNumberFormat="1" applyFont="1" applyFill="1" applyBorder="1" applyAlignment="1">
      <alignment horizontal="center" vertical="center" wrapText="1"/>
    </xf>
    <xf numFmtId="0" fontId="46" fillId="10" borderId="4" xfId="6" applyFont="1" applyFill="1" applyBorder="1" applyAlignment="1">
      <alignment horizontal="center" vertical="center"/>
    </xf>
    <xf numFmtId="0" fontId="91" fillId="10" borderId="5" xfId="0" applyNumberFormat="1" applyFont="1" applyFill="1" applyBorder="1" applyAlignment="1">
      <alignment horizontal="left" vertical="top" wrapText="1"/>
    </xf>
    <xf numFmtId="0" fontId="89" fillId="10" borderId="6" xfId="0" applyNumberFormat="1" applyFont="1" applyFill="1" applyBorder="1" applyAlignment="1">
      <alignment horizontal="left" vertical="top" wrapText="1"/>
    </xf>
    <xf numFmtId="0" fontId="89" fillId="10" borderId="54" xfId="0" applyNumberFormat="1" applyFont="1" applyFill="1" applyBorder="1" applyAlignment="1">
      <alignment horizontal="left" vertical="top" wrapText="1"/>
    </xf>
    <xf numFmtId="0" fontId="89" fillId="10" borderId="55" xfId="0" applyNumberFormat="1" applyFont="1" applyFill="1" applyBorder="1" applyAlignment="1">
      <alignment horizontal="left" vertical="top" wrapText="1"/>
    </xf>
    <xf numFmtId="0" fontId="89" fillId="10" borderId="0" xfId="0" applyNumberFormat="1" applyFont="1" applyFill="1" applyBorder="1" applyAlignment="1">
      <alignment horizontal="left" vertical="top" wrapText="1"/>
    </xf>
    <xf numFmtId="0" fontId="89" fillId="10" borderId="56" xfId="0" applyNumberFormat="1" applyFont="1" applyFill="1" applyBorder="1" applyAlignment="1">
      <alignment horizontal="left" vertical="top" wrapText="1"/>
    </xf>
    <xf numFmtId="0" fontId="89" fillId="10" borderId="26" xfId="0" applyNumberFormat="1" applyFont="1" applyFill="1" applyBorder="1" applyAlignment="1">
      <alignment horizontal="left" vertical="top" wrapText="1"/>
    </xf>
    <xf numFmtId="0" fontId="89" fillId="10" borderId="27" xfId="0" applyNumberFormat="1" applyFont="1" applyFill="1" applyBorder="1" applyAlignment="1">
      <alignment horizontal="left" vertical="top" wrapText="1"/>
    </xf>
    <xf numFmtId="0" fontId="89" fillId="10" borderId="57" xfId="0" applyNumberFormat="1" applyFont="1" applyFill="1" applyBorder="1" applyAlignment="1">
      <alignment horizontal="left" vertical="top" wrapText="1"/>
    </xf>
    <xf numFmtId="0" fontId="92" fillId="10" borderId="5" xfId="0" applyNumberFormat="1" applyFont="1" applyFill="1" applyBorder="1" applyAlignment="1">
      <alignment horizontal="left" vertical="top" wrapText="1"/>
    </xf>
    <xf numFmtId="0" fontId="46" fillId="10" borderId="6" xfId="0" applyNumberFormat="1" applyFont="1" applyFill="1" applyBorder="1" applyAlignment="1">
      <alignment horizontal="left" vertical="top" wrapText="1"/>
    </xf>
    <xf numFmtId="0" fontId="46" fillId="10" borderId="54" xfId="0" applyNumberFormat="1" applyFont="1" applyFill="1" applyBorder="1" applyAlignment="1">
      <alignment horizontal="left" vertical="top" wrapText="1"/>
    </xf>
    <xf numFmtId="0" fontId="46" fillId="10" borderId="55" xfId="0" applyNumberFormat="1" applyFont="1" applyFill="1" applyBorder="1" applyAlignment="1">
      <alignment horizontal="left" vertical="top" wrapText="1"/>
    </xf>
    <xf numFmtId="0" fontId="46" fillId="10" borderId="0" xfId="0" applyNumberFormat="1" applyFont="1" applyFill="1" applyBorder="1" applyAlignment="1">
      <alignment horizontal="left" vertical="top" wrapText="1"/>
    </xf>
    <xf numFmtId="0" fontId="46" fillId="10" borderId="56" xfId="0" applyNumberFormat="1" applyFont="1" applyFill="1" applyBorder="1" applyAlignment="1">
      <alignment horizontal="left" vertical="top" wrapText="1"/>
    </xf>
    <xf numFmtId="0" fontId="46" fillId="10" borderId="26" xfId="0" applyNumberFormat="1" applyFont="1" applyFill="1" applyBorder="1" applyAlignment="1">
      <alignment horizontal="left" vertical="top" wrapText="1"/>
    </xf>
    <xf numFmtId="0" fontId="46" fillId="10" borderId="27" xfId="0" applyNumberFormat="1" applyFont="1" applyFill="1" applyBorder="1" applyAlignment="1">
      <alignment horizontal="left" vertical="top" wrapText="1"/>
    </xf>
    <xf numFmtId="0" fontId="46" fillId="10" borderId="57" xfId="0" applyNumberFormat="1" applyFont="1" applyFill="1" applyBorder="1" applyAlignment="1">
      <alignment horizontal="left" vertical="top" wrapText="1"/>
    </xf>
    <xf numFmtId="0" fontId="0" fillId="0" borderId="0" xfId="0" applyFill="1" applyBorder="1" applyAlignment="1">
      <alignment horizontal="center"/>
    </xf>
    <xf numFmtId="0" fontId="50" fillId="11" borderId="18" xfId="0" applyFont="1" applyFill="1" applyBorder="1" applyAlignment="1">
      <alignment horizontal="left" vertical="top"/>
    </xf>
    <xf numFmtId="0" fontId="50" fillId="11" borderId="2" xfId="0" applyFont="1" applyFill="1" applyBorder="1" applyAlignment="1">
      <alignment horizontal="left" vertical="top"/>
    </xf>
    <xf numFmtId="0" fontId="50" fillId="11" borderId="19" xfId="0" applyFont="1" applyFill="1" applyBorder="1" applyAlignment="1">
      <alignment horizontal="left" vertical="top"/>
    </xf>
    <xf numFmtId="0" fontId="45" fillId="8" borderId="0" xfId="7" applyFont="1" applyAlignment="1">
      <alignment horizontal="center" vertical="center"/>
    </xf>
    <xf numFmtId="0" fontId="48" fillId="0" borderId="41" xfId="0" applyFont="1" applyBorder="1" applyAlignment="1">
      <alignment horizontal="left" vertical="center"/>
    </xf>
    <xf numFmtId="0" fontId="48" fillId="0" borderId="28" xfId="0" applyFont="1" applyBorder="1" applyAlignment="1">
      <alignment horizontal="left" vertical="center"/>
    </xf>
    <xf numFmtId="0" fontId="48" fillId="0" borderId="29" xfId="0" applyFont="1" applyBorder="1" applyAlignment="1">
      <alignment horizontal="left" vertical="center"/>
    </xf>
    <xf numFmtId="0" fontId="48" fillId="0" borderId="1" xfId="0" applyFont="1" applyBorder="1" applyAlignment="1">
      <alignment horizontal="left"/>
    </xf>
    <xf numFmtId="0" fontId="46" fillId="10" borderId="33" xfId="6" applyNumberFormat="1" applyFont="1" applyFill="1" applyBorder="1" applyAlignment="1">
      <alignment horizontal="left" vertical="top" wrapText="1"/>
    </xf>
    <xf numFmtId="0" fontId="46" fillId="10" borderId="9" xfId="6" applyNumberFormat="1" applyFont="1" applyFill="1" applyBorder="1" applyAlignment="1">
      <alignment horizontal="left" vertical="top" wrapText="1"/>
    </xf>
    <xf numFmtId="0" fontId="46" fillId="10" borderId="34" xfId="6" applyNumberFormat="1" applyFont="1" applyFill="1" applyBorder="1" applyAlignment="1">
      <alignment horizontal="left" vertical="top" wrapText="1"/>
    </xf>
    <xf numFmtId="0" fontId="46" fillId="10" borderId="18" xfId="6" applyNumberFormat="1" applyFont="1" applyFill="1" applyBorder="1" applyAlignment="1">
      <alignment horizontal="left" vertical="top" wrapText="1"/>
    </xf>
    <xf numFmtId="0" fontId="46" fillId="10" borderId="2" xfId="6" applyNumberFormat="1" applyFont="1" applyFill="1" applyBorder="1" applyAlignment="1">
      <alignment horizontal="left" vertical="top" wrapText="1"/>
    </xf>
    <xf numFmtId="0" fontId="46" fillId="10" borderId="19" xfId="6" applyNumberFormat="1" applyFont="1" applyFill="1" applyBorder="1" applyAlignment="1">
      <alignment horizontal="left" vertical="top" wrapText="1"/>
    </xf>
    <xf numFmtId="0" fontId="88" fillId="10" borderId="20" xfId="8" applyNumberFormat="1" applyFont="1" applyFill="1" applyBorder="1" applyAlignment="1" applyProtection="1">
      <alignment horizontal="left" vertical="top" wrapText="1"/>
    </xf>
    <xf numFmtId="0" fontId="64" fillId="10" borderId="4" xfId="6" applyNumberFormat="1" applyFont="1" applyFill="1" applyBorder="1" applyAlignment="1">
      <alignment horizontal="left" vertical="top" wrapText="1"/>
    </xf>
    <xf numFmtId="0" fontId="64" fillId="10" borderId="36" xfId="6" applyNumberFormat="1" applyFont="1" applyFill="1" applyBorder="1" applyAlignment="1">
      <alignment horizontal="left" vertical="top" wrapText="1"/>
    </xf>
    <xf numFmtId="0" fontId="46" fillId="11" borderId="18" xfId="0" applyFont="1" applyFill="1" applyBorder="1" applyAlignment="1">
      <alignment horizontal="left"/>
    </xf>
    <xf numFmtId="0" fontId="46" fillId="11" borderId="2" xfId="0" applyFont="1" applyFill="1" applyBorder="1" applyAlignment="1">
      <alignment horizontal="left"/>
    </xf>
    <xf numFmtId="0" fontId="63" fillId="11" borderId="18" xfId="0" applyFont="1" applyFill="1" applyBorder="1" applyAlignment="1">
      <alignment horizontal="left"/>
    </xf>
    <xf numFmtId="0" fontId="63" fillId="11" borderId="2" xfId="0" applyFont="1" applyFill="1" applyBorder="1" applyAlignment="1">
      <alignment horizontal="left"/>
    </xf>
    <xf numFmtId="0" fontId="63" fillId="11" borderId="30" xfId="0" applyFont="1" applyFill="1" applyBorder="1" applyAlignment="1">
      <alignment horizontal="left"/>
    </xf>
    <xf numFmtId="0" fontId="63" fillId="11" borderId="31" xfId="0" applyFont="1" applyFill="1" applyBorder="1" applyAlignment="1">
      <alignment horizontal="left"/>
    </xf>
    <xf numFmtId="0" fontId="48" fillId="0" borderId="42" xfId="0" applyFont="1" applyBorder="1" applyAlignment="1">
      <alignment horizontal="left" vertical="center"/>
    </xf>
    <xf numFmtId="0" fontId="48" fillId="0" borderId="45" xfId="0" applyFont="1" applyBorder="1" applyAlignment="1">
      <alignment horizontal="left" vertical="center"/>
    </xf>
    <xf numFmtId="0" fontId="48" fillId="0" borderId="17" xfId="0" applyFont="1" applyBorder="1" applyAlignment="1">
      <alignment horizontal="left" vertical="center"/>
    </xf>
    <xf numFmtId="0" fontId="48" fillId="0" borderId="46" xfId="0" applyFont="1" applyBorder="1" applyAlignment="1">
      <alignment horizontal="left" vertical="center"/>
    </xf>
    <xf numFmtId="0" fontId="48" fillId="0" borderId="38" xfId="0" applyFont="1" applyBorder="1" applyAlignment="1">
      <alignment horizontal="left" vertical="center"/>
    </xf>
    <xf numFmtId="0" fontId="48" fillId="0" borderId="39" xfId="0" applyFont="1" applyBorder="1" applyAlignment="1">
      <alignment horizontal="left" vertical="center"/>
    </xf>
    <xf numFmtId="0" fontId="48" fillId="0" borderId="40" xfId="0" applyFont="1" applyBorder="1" applyAlignment="1">
      <alignment horizontal="left" vertical="center"/>
    </xf>
    <xf numFmtId="0" fontId="46" fillId="10" borderId="20" xfId="6" applyNumberFormat="1" applyFont="1" applyFill="1" applyBorder="1" applyAlignment="1">
      <alignment horizontal="center" vertical="center" wrapText="1"/>
    </xf>
    <xf numFmtId="0" fontId="64" fillId="10" borderId="20" xfId="6" applyNumberFormat="1" applyFont="1" applyFill="1" applyBorder="1" applyAlignment="1">
      <alignment horizontal="left" vertical="top" wrapText="1"/>
    </xf>
    <xf numFmtId="0" fontId="46" fillId="10" borderId="30" xfId="6" applyNumberFormat="1" applyFont="1" applyFill="1" applyBorder="1" applyAlignment="1">
      <alignment horizontal="left" vertical="top" wrapText="1"/>
    </xf>
    <xf numFmtId="0" fontId="46" fillId="10" borderId="31" xfId="6" applyNumberFormat="1" applyFont="1" applyFill="1" applyBorder="1" applyAlignment="1">
      <alignment horizontal="left" vertical="top" wrapText="1"/>
    </xf>
    <xf numFmtId="0" fontId="46" fillId="10" borderId="32" xfId="6" applyNumberFormat="1" applyFont="1" applyFill="1" applyBorder="1" applyAlignment="1">
      <alignment horizontal="left" vertical="top" wrapText="1"/>
    </xf>
    <xf numFmtId="0" fontId="51" fillId="0" borderId="33" xfId="0" applyFont="1" applyBorder="1" applyAlignment="1" applyProtection="1">
      <alignment horizontal="center" vertical="center"/>
    </xf>
    <xf numFmtId="0" fontId="51" fillId="0" borderId="9" xfId="0" applyFont="1" applyBorder="1" applyAlignment="1" applyProtection="1">
      <alignment horizontal="center" vertical="center"/>
    </xf>
    <xf numFmtId="0" fontId="51" fillId="0" borderId="34" xfId="0" applyFont="1" applyBorder="1" applyAlignment="1" applyProtection="1">
      <alignment horizontal="center" vertical="center"/>
    </xf>
    <xf numFmtId="0" fontId="51" fillId="0" borderId="45" xfId="0" applyFont="1" applyBorder="1" applyAlignment="1" applyProtection="1">
      <alignment horizontal="center" vertical="center"/>
    </xf>
    <xf numFmtId="0" fontId="51" fillId="0" borderId="17" xfId="0" applyFont="1" applyBorder="1" applyAlignment="1" applyProtection="1">
      <alignment horizontal="center" vertical="center"/>
    </xf>
    <xf numFmtId="0" fontId="51" fillId="0" borderId="46" xfId="0" applyFont="1" applyBorder="1" applyAlignment="1" applyProtection="1">
      <alignment horizontal="center" vertical="center"/>
    </xf>
    <xf numFmtId="0" fontId="51" fillId="0" borderId="20" xfId="0" applyFont="1" applyBorder="1" applyAlignment="1" applyProtection="1">
      <alignment horizontal="center" vertical="center"/>
    </xf>
    <xf numFmtId="0" fontId="51" fillId="0" borderId="4" xfId="0" applyFont="1" applyBorder="1" applyAlignment="1" applyProtection="1">
      <alignment horizontal="center" vertical="center"/>
    </xf>
    <xf numFmtId="0" fontId="51" fillId="0" borderId="36" xfId="0" applyFont="1" applyBorder="1" applyAlignment="1" applyProtection="1">
      <alignment horizontal="center" vertical="center"/>
    </xf>
    <xf numFmtId="0" fontId="51" fillId="0" borderId="38" xfId="0" applyFont="1" applyBorder="1" applyAlignment="1" applyProtection="1">
      <alignment horizontal="center" vertical="center"/>
    </xf>
    <xf numFmtId="0" fontId="51" fillId="0" borderId="39" xfId="0" applyFont="1" applyBorder="1" applyAlignment="1" applyProtection="1">
      <alignment horizontal="center" vertical="center"/>
    </xf>
    <xf numFmtId="0" fontId="51" fillId="0" borderId="40" xfId="0" applyFont="1" applyBorder="1" applyAlignment="1" applyProtection="1">
      <alignment horizontal="center" vertical="center"/>
    </xf>
    <xf numFmtId="0" fontId="48" fillId="0" borderId="61" xfId="0" applyFont="1" applyBorder="1" applyAlignment="1">
      <alignment horizontal="left" vertical="center"/>
    </xf>
    <xf numFmtId="0" fontId="48" fillId="0" borderId="62" xfId="0" applyFont="1" applyBorder="1" applyAlignment="1">
      <alignment horizontal="left" vertical="center"/>
    </xf>
    <xf numFmtId="0" fontId="48" fillId="0" borderId="78" xfId="0" applyFont="1" applyBorder="1" applyAlignment="1">
      <alignment horizontal="left" vertical="center"/>
    </xf>
    <xf numFmtId="1" fontId="51" fillId="0" borderId="5" xfId="0" applyNumberFormat="1" applyFont="1" applyFill="1" applyBorder="1" applyAlignment="1" applyProtection="1">
      <alignment horizontal="center" vertical="center" wrapText="1"/>
    </xf>
    <xf numFmtId="1" fontId="51" fillId="0" borderId="54" xfId="0" applyNumberFormat="1" applyFont="1" applyFill="1" applyBorder="1" applyAlignment="1" applyProtection="1">
      <alignment horizontal="center" vertical="center" wrapText="1"/>
    </xf>
    <xf numFmtId="1" fontId="51" fillId="0" borderId="55" xfId="0" applyNumberFormat="1" applyFont="1" applyFill="1" applyBorder="1" applyAlignment="1" applyProtection="1">
      <alignment horizontal="center" vertical="center" wrapText="1"/>
    </xf>
    <xf numFmtId="1" fontId="51" fillId="0" borderId="56" xfId="0" applyNumberFormat="1" applyFont="1" applyFill="1" applyBorder="1" applyAlignment="1" applyProtection="1">
      <alignment horizontal="center" vertical="center" wrapText="1"/>
    </xf>
    <xf numFmtId="1" fontId="51" fillId="0" borderId="14" xfId="0" applyNumberFormat="1" applyFont="1" applyFill="1" applyBorder="1" applyAlignment="1" applyProtection="1">
      <alignment horizontal="center" vertical="center" wrapText="1"/>
    </xf>
    <xf numFmtId="1" fontId="51" fillId="0" borderId="65" xfId="0" applyNumberFormat="1" applyFont="1" applyFill="1" applyBorder="1" applyAlignment="1" applyProtection="1">
      <alignment horizontal="center" vertical="center" wrapText="1"/>
    </xf>
    <xf numFmtId="0" fontId="50" fillId="11" borderId="11" xfId="0" applyFont="1" applyFill="1" applyBorder="1" applyAlignment="1">
      <alignment horizontal="left" vertical="top"/>
    </xf>
    <xf numFmtId="0" fontId="50" fillId="11" borderId="12" xfId="0" applyFont="1" applyFill="1" applyBorder="1" applyAlignment="1">
      <alignment horizontal="left" vertical="top"/>
    </xf>
    <xf numFmtId="0" fontId="50" fillId="11" borderId="13" xfId="0" applyFont="1" applyFill="1" applyBorder="1" applyAlignment="1">
      <alignment horizontal="left" vertical="top"/>
    </xf>
    <xf numFmtId="0" fontId="48" fillId="0" borderId="10" xfId="0" applyFont="1" applyBorder="1" applyAlignment="1">
      <alignment horizontal="left" vertical="center"/>
    </xf>
    <xf numFmtId="0" fontId="47" fillId="9" borderId="27" xfId="1" applyFont="1" applyFill="1" applyBorder="1" applyAlignment="1">
      <alignment horizontal="center" vertical="center"/>
    </xf>
    <xf numFmtId="0" fontId="51" fillId="0" borderId="7" xfId="0" applyFont="1" applyFill="1" applyBorder="1" applyAlignment="1">
      <alignment horizontal="center" vertical="center" wrapText="1"/>
    </xf>
    <xf numFmtId="0" fontId="58" fillId="9" borderId="0" xfId="1" applyFont="1" applyFill="1" applyBorder="1" applyAlignment="1">
      <alignment horizontal="center" vertical="center"/>
    </xf>
    <xf numFmtId="0" fontId="48" fillId="0" borderId="38" xfId="0" applyFont="1" applyFill="1" applyBorder="1" applyAlignment="1">
      <alignment horizontal="center" vertical="center" wrapText="1"/>
    </xf>
    <xf numFmtId="0" fontId="48" fillId="0" borderId="59" xfId="0" applyFont="1" applyFill="1" applyBorder="1" applyAlignment="1">
      <alignment horizontal="center" vertical="center" wrapText="1"/>
    </xf>
    <xf numFmtId="0" fontId="48" fillId="0" borderId="39" xfId="0" applyFont="1" applyBorder="1" applyAlignment="1">
      <alignment horizontal="center" vertical="center" wrapText="1"/>
    </xf>
    <xf numFmtId="0" fontId="49" fillId="11" borderId="45" xfId="0" applyNumberFormat="1" applyFont="1" applyFill="1" applyBorder="1" applyAlignment="1">
      <alignment horizontal="left" vertical="top"/>
    </xf>
    <xf numFmtId="0" fontId="49" fillId="11" borderId="17" xfId="0" applyNumberFormat="1" applyFont="1" applyFill="1" applyBorder="1" applyAlignment="1">
      <alignment horizontal="left" vertical="top"/>
    </xf>
    <xf numFmtId="0" fontId="49" fillId="11" borderId="46" xfId="0" applyNumberFormat="1" applyFont="1" applyFill="1" applyBorder="1" applyAlignment="1">
      <alignment horizontal="left" vertical="top"/>
    </xf>
    <xf numFmtId="2" fontId="49" fillId="10" borderId="44" xfId="0" applyNumberFormat="1" applyFont="1" applyFill="1" applyBorder="1" applyAlignment="1">
      <alignment horizontal="center" vertical="top"/>
    </xf>
    <xf numFmtId="2" fontId="49" fillId="10" borderId="29" xfId="0" applyNumberFormat="1" applyFont="1" applyFill="1" applyBorder="1" applyAlignment="1">
      <alignment horizontal="center" vertical="top"/>
    </xf>
    <xf numFmtId="0" fontId="49" fillId="11" borderId="3" xfId="0" applyNumberFormat="1" applyFont="1" applyFill="1" applyBorder="1" applyAlignment="1">
      <alignment horizontal="left" vertical="top"/>
    </xf>
    <xf numFmtId="0" fontId="49" fillId="11" borderId="11" xfId="0" applyFont="1" applyFill="1" applyBorder="1" applyAlignment="1">
      <alignment horizontal="left" vertical="top"/>
    </xf>
    <xf numFmtId="0" fontId="49" fillId="11" borderId="12" xfId="0" applyFont="1" applyFill="1" applyBorder="1" applyAlignment="1">
      <alignment horizontal="left" vertical="top"/>
    </xf>
    <xf numFmtId="0" fontId="49" fillId="11" borderId="13" xfId="0" applyFont="1" applyFill="1" applyBorder="1" applyAlignment="1">
      <alignment horizontal="left" vertical="top"/>
    </xf>
    <xf numFmtId="0" fontId="49" fillId="11" borderId="20" xfId="0" applyFont="1" applyFill="1" applyBorder="1" applyAlignment="1">
      <alignment horizontal="left" vertical="top" wrapText="1"/>
    </xf>
    <xf numFmtId="0" fontId="49" fillId="11" borderId="4" xfId="0" applyFont="1" applyFill="1" applyBorder="1" applyAlignment="1">
      <alignment horizontal="left" vertical="top" wrapText="1"/>
    </xf>
    <xf numFmtId="0" fontId="49" fillId="11" borderId="1" xfId="0" applyFont="1" applyFill="1" applyBorder="1" applyAlignment="1">
      <alignment horizontal="left" vertical="top" wrapText="1"/>
    </xf>
    <xf numFmtId="0" fontId="47" fillId="9" borderId="27" xfId="0" applyFont="1" applyFill="1" applyBorder="1" applyAlignment="1">
      <alignment horizontal="center"/>
    </xf>
    <xf numFmtId="0" fontId="61" fillId="11" borderId="12" xfId="0" applyNumberFormat="1" applyFont="1" applyFill="1" applyBorder="1" applyAlignment="1">
      <alignment wrapText="1"/>
    </xf>
    <xf numFmtId="0" fontId="61" fillId="11" borderId="13" xfId="0" applyNumberFormat="1" applyFont="1" applyFill="1" applyBorder="1" applyAlignment="1">
      <alignment wrapText="1"/>
    </xf>
    <xf numFmtId="0" fontId="49" fillId="11" borderId="41" xfId="0" applyFont="1" applyFill="1" applyBorder="1" applyAlignment="1">
      <alignment horizontal="left" vertical="top" wrapText="1"/>
    </xf>
    <xf numFmtId="0" fontId="49" fillId="11" borderId="28" xfId="0" applyFont="1" applyFill="1" applyBorder="1" applyAlignment="1">
      <alignment horizontal="left" vertical="top" wrapText="1"/>
    </xf>
    <xf numFmtId="0" fontId="49" fillId="11" borderId="29" xfId="0" applyFont="1" applyFill="1" applyBorder="1" applyAlignment="1">
      <alignment horizontal="left" vertical="top" wrapText="1"/>
    </xf>
    <xf numFmtId="2" fontId="46" fillId="10" borderId="68" xfId="0" applyNumberFormat="1" applyFont="1" applyFill="1" applyBorder="1" applyAlignment="1">
      <alignment horizontal="center" vertical="center"/>
    </xf>
    <xf numFmtId="2" fontId="46" fillId="10" borderId="67" xfId="0" applyNumberFormat="1" applyFont="1" applyFill="1" applyBorder="1" applyAlignment="1">
      <alignment horizontal="center" vertical="center"/>
    </xf>
    <xf numFmtId="49" fontId="46" fillId="10" borderId="68" xfId="0" applyNumberFormat="1" applyFont="1" applyFill="1" applyBorder="1" applyAlignment="1">
      <alignment horizontal="center" vertical="center"/>
    </xf>
    <xf numFmtId="49" fontId="46" fillId="10" borderId="67" xfId="0" applyNumberFormat="1" applyFont="1" applyFill="1" applyBorder="1" applyAlignment="1">
      <alignment horizontal="center" vertical="center"/>
    </xf>
    <xf numFmtId="0" fontId="48" fillId="0" borderId="35" xfId="0" applyFont="1" applyBorder="1" applyAlignment="1">
      <alignment horizontal="left" vertical="center"/>
    </xf>
    <xf numFmtId="0" fontId="48" fillId="0" borderId="50" xfId="0" applyFont="1" applyBorder="1" applyAlignment="1">
      <alignment horizontal="left" vertical="center"/>
    </xf>
    <xf numFmtId="0" fontId="48" fillId="0" borderId="70" xfId="0" applyFont="1" applyBorder="1" applyAlignment="1">
      <alignment horizontal="left" vertical="center"/>
    </xf>
    <xf numFmtId="0" fontId="93" fillId="11" borderId="33" xfId="0" applyNumberFormat="1" applyFont="1" applyFill="1" applyBorder="1" applyAlignment="1">
      <alignment horizontal="left" vertical="top" wrapText="1"/>
    </xf>
    <xf numFmtId="0" fontId="93" fillId="11" borderId="34" xfId="0" applyNumberFormat="1" applyFont="1" applyFill="1" applyBorder="1" applyAlignment="1">
      <alignment horizontal="left" vertical="top" wrapText="1"/>
    </xf>
    <xf numFmtId="0" fontId="66" fillId="11" borderId="6" xfId="0" applyNumberFormat="1" applyFont="1" applyFill="1" applyBorder="1" applyAlignment="1">
      <alignment horizontal="left" vertical="top" wrapText="1"/>
    </xf>
    <xf numFmtId="0" fontId="66" fillId="11" borderId="54" xfId="0" applyNumberFormat="1" applyFont="1" applyFill="1" applyBorder="1" applyAlignment="1">
      <alignment horizontal="left" vertical="top" wrapText="1"/>
    </xf>
    <xf numFmtId="0" fontId="66" fillId="11" borderId="55" xfId="0" applyNumberFormat="1" applyFont="1" applyFill="1" applyBorder="1" applyAlignment="1">
      <alignment horizontal="left" vertical="top" wrapText="1"/>
    </xf>
    <xf numFmtId="0" fontId="66" fillId="11" borderId="0" xfId="0" applyNumberFormat="1" applyFont="1" applyFill="1" applyBorder="1" applyAlignment="1">
      <alignment horizontal="left" vertical="top" wrapText="1"/>
    </xf>
    <xf numFmtId="0" fontId="66" fillId="11" borderId="56" xfId="0" applyNumberFormat="1" applyFont="1" applyFill="1" applyBorder="1" applyAlignment="1">
      <alignment horizontal="left" vertical="top" wrapText="1"/>
    </xf>
    <xf numFmtId="0" fontId="66" fillId="11" borderId="26" xfId="0" applyNumberFormat="1" applyFont="1" applyFill="1" applyBorder="1" applyAlignment="1">
      <alignment horizontal="left" vertical="top" wrapText="1"/>
    </xf>
    <xf numFmtId="0" fontId="66" fillId="11" borderId="27" xfId="0" applyNumberFormat="1" applyFont="1" applyFill="1" applyBorder="1" applyAlignment="1">
      <alignment horizontal="left" vertical="top" wrapText="1"/>
    </xf>
    <xf numFmtId="0" fontId="66" fillId="11" borderId="57" xfId="0" applyNumberFormat="1" applyFont="1" applyFill="1" applyBorder="1" applyAlignment="1">
      <alignment horizontal="left" vertical="top" wrapText="1"/>
    </xf>
    <xf numFmtId="1" fontId="46" fillId="10" borderId="7" xfId="0" applyNumberFormat="1" applyFont="1" applyFill="1" applyBorder="1" applyAlignment="1">
      <alignment horizontal="center" vertical="center"/>
    </xf>
    <xf numFmtId="1" fontId="46" fillId="10" borderId="73" xfId="0" applyNumberFormat="1" applyFont="1" applyFill="1" applyBorder="1" applyAlignment="1">
      <alignment horizontal="center" vertical="center"/>
    </xf>
    <xf numFmtId="2" fontId="49" fillId="10" borderId="16" xfId="0" applyNumberFormat="1" applyFont="1" applyFill="1" applyBorder="1" applyAlignment="1">
      <alignment horizontal="center" vertical="top"/>
    </xf>
    <xf numFmtId="2" fontId="49" fillId="10" borderId="25" xfId="0" applyNumberFormat="1" applyFont="1" applyFill="1" applyBorder="1" applyAlignment="1">
      <alignment horizontal="center" vertical="top"/>
    </xf>
    <xf numFmtId="0" fontId="51" fillId="0" borderId="72" xfId="0" applyFont="1" applyFill="1" applyBorder="1" applyAlignment="1" applyProtection="1">
      <alignment horizontal="center" vertical="center" wrapText="1"/>
    </xf>
    <xf numFmtId="0" fontId="51" fillId="0" borderId="37" xfId="0" applyFont="1" applyFill="1" applyBorder="1" applyAlignment="1" applyProtection="1">
      <alignment horizontal="center" vertical="center" wrapText="1"/>
    </xf>
    <xf numFmtId="0" fontId="51" fillId="0" borderId="70" xfId="0" applyFont="1" applyFill="1" applyBorder="1" applyAlignment="1" applyProtection="1">
      <alignment horizontal="center" vertical="center" wrapText="1"/>
    </xf>
    <xf numFmtId="0" fontId="48" fillId="0" borderId="18" xfId="0" applyFont="1" applyBorder="1" applyAlignment="1">
      <alignment horizontal="left" vertical="top"/>
    </xf>
    <xf numFmtId="0" fontId="48" fillId="0" borderId="2" xfId="0" applyFont="1" applyBorder="1" applyAlignment="1">
      <alignment horizontal="left" vertical="top"/>
    </xf>
    <xf numFmtId="0" fontId="46" fillId="0" borderId="33" xfId="0" applyFont="1" applyFill="1" applyBorder="1" applyAlignment="1">
      <alignment vertical="center"/>
    </xf>
    <xf numFmtId="0" fontId="46" fillId="0" borderId="9" xfId="0" applyFont="1" applyFill="1" applyBorder="1" applyAlignment="1">
      <alignment vertical="center"/>
    </xf>
    <xf numFmtId="0" fontId="46" fillId="0" borderId="10" xfId="0" applyFont="1" applyFill="1" applyBorder="1" applyAlignment="1">
      <alignment vertical="center"/>
    </xf>
    <xf numFmtId="0" fontId="49" fillId="11" borderId="20" xfId="0" applyNumberFormat="1" applyFont="1" applyFill="1" applyBorder="1" applyAlignment="1">
      <alignment vertical="top"/>
    </xf>
    <xf numFmtId="0" fontId="49" fillId="11" borderId="4" xfId="0" applyNumberFormat="1" applyFont="1" applyFill="1" applyBorder="1" applyAlignment="1">
      <alignment vertical="top"/>
    </xf>
    <xf numFmtId="0" fontId="49" fillId="11" borderId="1" xfId="0" applyNumberFormat="1" applyFont="1" applyFill="1" applyBorder="1" applyAlignment="1">
      <alignment vertical="top"/>
    </xf>
    <xf numFmtId="1" fontId="46" fillId="10" borderId="6" xfId="0" applyNumberFormat="1" applyFont="1" applyFill="1" applyBorder="1" applyAlignment="1">
      <alignment horizontal="center" vertical="center"/>
    </xf>
    <xf numFmtId="1" fontId="46" fillId="10" borderId="27" xfId="0" applyNumberFormat="1" applyFont="1" applyFill="1" applyBorder="1" applyAlignment="1">
      <alignment horizontal="center" vertical="center"/>
    </xf>
    <xf numFmtId="1" fontId="46" fillId="10" borderId="72" xfId="0" applyNumberFormat="1" applyFont="1" applyFill="1" applyBorder="1" applyAlignment="1">
      <alignment horizontal="center" vertical="center"/>
    </xf>
    <xf numFmtId="1" fontId="46" fillId="10" borderId="70" xfId="0" applyNumberFormat="1" applyFont="1" applyFill="1" applyBorder="1" applyAlignment="1">
      <alignment horizontal="center" vertical="center"/>
    </xf>
    <xf numFmtId="0" fontId="48" fillId="0" borderId="40" xfId="0" applyFont="1" applyFill="1" applyBorder="1" applyAlignment="1">
      <alignment horizontal="center" vertical="center" wrapText="1"/>
    </xf>
    <xf numFmtId="0" fontId="48" fillId="0" borderId="43" xfId="0" applyFont="1" applyFill="1" applyBorder="1" applyAlignment="1">
      <alignment horizontal="center" vertical="center" wrapText="1"/>
    </xf>
    <xf numFmtId="0" fontId="51" fillId="0" borderId="48" xfId="0" applyFont="1" applyBorder="1" applyAlignment="1">
      <alignment horizontal="center" vertical="center" wrapText="1"/>
    </xf>
    <xf numFmtId="0" fontId="51" fillId="0" borderId="50" xfId="0" applyFont="1" applyBorder="1" applyAlignment="1">
      <alignment horizontal="center" vertical="center" wrapText="1"/>
    </xf>
    <xf numFmtId="0" fontId="92" fillId="11" borderId="5" xfId="0" applyNumberFormat="1" applyFont="1" applyFill="1" applyBorder="1" applyAlignment="1">
      <alignment horizontal="left" vertical="top" wrapText="1" shrinkToFit="1"/>
    </xf>
    <xf numFmtId="0" fontId="49" fillId="11" borderId="6" xfId="0" applyNumberFormat="1" applyFont="1" applyFill="1" applyBorder="1" applyAlignment="1">
      <alignment horizontal="left" vertical="top" wrapText="1" shrinkToFit="1"/>
    </xf>
    <xf numFmtId="0" fontId="49" fillId="11" borderId="54" xfId="0" applyNumberFormat="1" applyFont="1" applyFill="1" applyBorder="1" applyAlignment="1">
      <alignment horizontal="left" vertical="top" wrapText="1" shrinkToFit="1"/>
    </xf>
    <xf numFmtId="0" fontId="49" fillId="11" borderId="55" xfId="0" applyNumberFormat="1" applyFont="1" applyFill="1" applyBorder="1" applyAlignment="1">
      <alignment horizontal="left" vertical="top" wrapText="1" shrinkToFit="1"/>
    </xf>
    <xf numFmtId="0" fontId="49" fillId="11" borderId="0" xfId="0" applyNumberFormat="1" applyFont="1" applyFill="1" applyBorder="1" applyAlignment="1">
      <alignment horizontal="left" vertical="top" wrapText="1" shrinkToFit="1"/>
    </xf>
    <xf numFmtId="0" fontId="49" fillId="11" borderId="56" xfId="0" applyNumberFormat="1" applyFont="1" applyFill="1" applyBorder="1" applyAlignment="1">
      <alignment horizontal="left" vertical="top" wrapText="1" shrinkToFit="1"/>
    </xf>
    <xf numFmtId="0" fontId="49" fillId="11" borderId="26" xfId="0" applyNumberFormat="1" applyFont="1" applyFill="1" applyBorder="1" applyAlignment="1">
      <alignment horizontal="left" vertical="top" wrapText="1" shrinkToFit="1"/>
    </xf>
    <xf numFmtId="0" fontId="49" fillId="11" borderId="27" xfId="0" applyNumberFormat="1" applyFont="1" applyFill="1" applyBorder="1" applyAlignment="1">
      <alignment horizontal="left" vertical="top" wrapText="1" shrinkToFit="1"/>
    </xf>
    <xf numFmtId="0" fontId="49" fillId="11" borderId="57" xfId="0" applyNumberFormat="1" applyFont="1" applyFill="1" applyBorder="1" applyAlignment="1">
      <alignment horizontal="left" vertical="top" wrapText="1" shrinkToFit="1"/>
    </xf>
    <xf numFmtId="0" fontId="74" fillId="12" borderId="1" xfId="0" applyFont="1" applyFill="1" applyBorder="1" applyAlignment="1">
      <alignment horizontal="center" wrapText="1"/>
    </xf>
    <xf numFmtId="0" fontId="74" fillId="12" borderId="3" xfId="0" applyFont="1" applyFill="1" applyBorder="1" applyAlignment="1">
      <alignment horizontal="center" wrapText="1"/>
    </xf>
    <xf numFmtId="0" fontId="74" fillId="12" borderId="1" xfId="1" applyFont="1" applyFill="1" applyBorder="1" applyAlignment="1">
      <alignment horizontal="center" vertical="center" wrapText="1"/>
    </xf>
    <xf numFmtId="0" fontId="74" fillId="12" borderId="3" xfId="1" applyFont="1" applyFill="1" applyBorder="1" applyAlignment="1">
      <alignment horizontal="center" vertical="center" wrapText="1"/>
    </xf>
    <xf numFmtId="0" fontId="51" fillId="12" borderId="1" xfId="2" applyFont="1" applyFill="1" applyBorder="1" applyAlignment="1">
      <alignment horizontal="center" vertical="center" wrapText="1"/>
    </xf>
    <xf numFmtId="0" fontId="51" fillId="12" borderId="3" xfId="2" applyFont="1" applyFill="1" applyBorder="1" applyAlignment="1">
      <alignment horizontal="center" vertical="center" wrapText="1"/>
    </xf>
    <xf numFmtId="0" fontId="74" fillId="12" borderId="1" xfId="1" applyNumberFormat="1" applyFont="1" applyFill="1" applyBorder="1" applyAlignment="1">
      <alignment horizontal="center" vertical="center" wrapText="1"/>
    </xf>
    <xf numFmtId="0" fontId="74" fillId="12" borderId="3" xfId="1" applyNumberFormat="1" applyFont="1" applyFill="1" applyBorder="1" applyAlignment="1">
      <alignment horizontal="center" vertical="center" wrapText="1"/>
    </xf>
    <xf numFmtId="0" fontId="56" fillId="0" borderId="4" xfId="0" applyFont="1" applyBorder="1" applyAlignment="1">
      <alignment horizontal="left" vertical="top" wrapText="1"/>
    </xf>
    <xf numFmtId="0" fontId="74" fillId="12" borderId="26" xfId="1" applyFont="1" applyFill="1" applyBorder="1" applyAlignment="1">
      <alignment horizontal="center" vertical="center" wrapText="1"/>
    </xf>
    <xf numFmtId="0" fontId="74" fillId="12" borderId="57" xfId="1" applyFont="1" applyFill="1" applyBorder="1" applyAlignment="1">
      <alignment horizontal="center" vertical="center" wrapText="1"/>
    </xf>
    <xf numFmtId="0" fontId="51" fillId="12" borderId="1" xfId="0" applyFont="1" applyFill="1" applyBorder="1" applyAlignment="1">
      <alignment horizontal="center" vertical="center" wrapText="1"/>
    </xf>
    <xf numFmtId="0" fontId="51" fillId="12" borderId="3" xfId="0" applyFont="1" applyFill="1" applyBorder="1" applyAlignment="1">
      <alignment horizontal="center" vertical="center" wrapText="1"/>
    </xf>
    <xf numFmtId="0" fontId="56" fillId="12" borderId="3" xfId="0" applyFont="1" applyFill="1" applyBorder="1"/>
    <xf numFmtId="0" fontId="39" fillId="0" borderId="68" xfId="0" applyFont="1" applyBorder="1" applyAlignment="1">
      <alignment horizontal="left" vertical="top" wrapText="1"/>
    </xf>
    <xf numFmtId="0" fontId="39" fillId="0" borderId="67" xfId="0" applyFont="1" applyBorder="1" applyAlignment="1">
      <alignment horizontal="left" vertical="top" wrapText="1"/>
    </xf>
    <xf numFmtId="0" fontId="63" fillId="0" borderId="39" xfId="0" applyFont="1" applyFill="1" applyBorder="1" applyAlignment="1">
      <alignment horizontal="center" wrapText="1"/>
    </xf>
    <xf numFmtId="0" fontId="63" fillId="0" borderId="49" xfId="0" applyFont="1" applyFill="1" applyBorder="1" applyAlignment="1">
      <alignment horizontal="center" wrapText="1"/>
    </xf>
    <xf numFmtId="0" fontId="63" fillId="0" borderId="17" xfId="0" applyFont="1" applyFill="1" applyBorder="1" applyAlignment="1">
      <alignment horizontal="center" wrapText="1"/>
    </xf>
    <xf numFmtId="0" fontId="51" fillId="0" borderId="1" xfId="1" applyFont="1" applyFill="1" applyBorder="1" applyAlignment="1">
      <alignment horizontal="center" vertical="center" wrapText="1"/>
    </xf>
    <xf numFmtId="0" fontId="51" fillId="0" borderId="3" xfId="1" applyFont="1" applyFill="1" applyBorder="1" applyAlignment="1">
      <alignment horizontal="center" vertical="center" wrapText="1"/>
    </xf>
  </cellXfs>
  <cellStyles count="9">
    <cellStyle name="20% - Accent1" xfId="1" builtinId="30"/>
    <cellStyle name="20% - Accent3" xfId="6" builtinId="38"/>
    <cellStyle name="60% - Accent3" xfId="7" builtinId="40"/>
    <cellStyle name="Accent2" xfId="4" builtinId="33"/>
    <cellStyle name="Accent3" xfId="5" builtinId="37"/>
    <cellStyle name="Accent5" xfId="2" builtinId="45"/>
    <cellStyle name="Hyperlink" xfId="8" builtinId="8"/>
    <cellStyle name="Normal" xfId="0" builtinId="0"/>
    <cellStyle name="Procent" xfId="3" builtinId="5"/>
  </cellStyles>
  <dxfs count="0"/>
  <tableStyles count="0" defaultTableStyle="TableStyleMedium9" defaultPivotStyle="PivotStyleLight16"/>
  <colors>
    <mruColors>
      <color rgb="FF006600"/>
      <color rgb="FFFF5050"/>
      <color rgb="FF660066"/>
      <color rgb="FF0000FF"/>
      <color rgb="FFF7ED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4408955</xdr:colOff>
      <xdr:row>443</xdr:row>
      <xdr:rowOff>86284</xdr:rowOff>
    </xdr:from>
    <xdr:to>
      <xdr:col>3</xdr:col>
      <xdr:colOff>1824</xdr:colOff>
      <xdr:row>447</xdr:row>
      <xdr:rowOff>49305</xdr:rowOff>
    </xdr:to>
    <xdr:pic>
      <xdr:nvPicPr>
        <xdr:cNvPr id="1026" name="Picture 2">
          <a:extLst>
            <a:ext uri="{FF2B5EF4-FFF2-40B4-BE49-F238E27FC236}">
              <a16:creationId xmlns="" xmlns:a16="http://schemas.microsoft.com/office/drawing/2014/main" id="{00000000-0008-0000-01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070102" y="115114666"/>
          <a:ext cx="6411028" cy="2473138"/>
        </a:xfrm>
        <a:prstGeom prst="rect">
          <a:avLst/>
        </a:prstGeom>
        <a:noFill/>
        <a:ln w="1">
          <a:noFill/>
          <a:miter lim="800000"/>
          <a:headEnd/>
          <a:tailEnd type="none" w="med" len="med"/>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T%20Kiril%20&#351;i%20Metodiu_Chisinau_%20raport%202018-2019%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20Kiril%20&#351;i%20Metodiu_Chisinau_%20raport%202017-201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ormular"/>
      <sheetName val="Instrucțiuni (2)"/>
      <sheetName val="Sheet1"/>
    </sheetNames>
    <sheetDataSet>
      <sheetData sheetId="0">
        <row r="221">
          <cell r="C221" t="str">
            <v>Real</v>
          </cell>
          <cell r="E221" t="str">
            <v>Umanist</v>
          </cell>
        </row>
        <row r="226">
          <cell r="C226">
            <v>1</v>
          </cell>
          <cell r="D226">
            <v>17</v>
          </cell>
          <cell r="E226">
            <v>1</v>
          </cell>
          <cell r="F226">
            <v>15</v>
          </cell>
          <cell r="I226">
            <v>1</v>
          </cell>
          <cell r="J226">
            <v>18</v>
          </cell>
          <cell r="K226">
            <v>1</v>
          </cell>
          <cell r="L226">
            <v>17</v>
          </cell>
          <cell r="O226">
            <v>1</v>
          </cell>
          <cell r="P226">
            <v>13</v>
          </cell>
          <cell r="Q226">
            <v>1</v>
          </cell>
          <cell r="R226">
            <v>22</v>
          </cell>
          <cell r="U226">
            <v>6</v>
          </cell>
          <cell r="V226">
            <v>102</v>
          </cell>
        </row>
        <row r="227">
          <cell r="C227">
            <v>1</v>
          </cell>
          <cell r="D227">
            <v>20</v>
          </cell>
          <cell r="E227">
            <v>1</v>
          </cell>
          <cell r="F227">
            <v>21</v>
          </cell>
          <cell r="I227">
            <v>1</v>
          </cell>
          <cell r="J227">
            <v>15</v>
          </cell>
          <cell r="K227">
            <v>1</v>
          </cell>
          <cell r="L227">
            <v>18</v>
          </cell>
          <cell r="O227">
            <v>1</v>
          </cell>
          <cell r="P227">
            <v>16</v>
          </cell>
          <cell r="Q227">
            <v>1</v>
          </cell>
          <cell r="R227">
            <v>21</v>
          </cell>
          <cell r="U227">
            <v>6</v>
          </cell>
          <cell r="V227">
            <v>111</v>
          </cell>
        </row>
        <row r="348">
          <cell r="R348">
            <v>6.9</v>
          </cell>
          <cell r="S348">
            <v>7.46</v>
          </cell>
          <cell r="U348">
            <v>1</v>
          </cell>
          <cell r="V348">
            <v>0</v>
          </cell>
          <cell r="W348">
            <v>0</v>
          </cell>
        </row>
        <row r="349">
          <cell r="R349" t="str">
            <v>6,92</v>
          </cell>
          <cell r="S349" t="str">
            <v>6,94</v>
          </cell>
          <cell r="T349" t="str">
            <v>52</v>
          </cell>
          <cell r="U349">
            <v>1</v>
          </cell>
          <cell r="V349">
            <v>0</v>
          </cell>
          <cell r="W349">
            <v>0</v>
          </cell>
        </row>
        <row r="488">
          <cell r="N488" t="str">
            <v>Procurarea materialelor de construcţie, de uz gospodăresc şi rechizitelor de birou, materialelor pentru scopuri didactice</v>
          </cell>
        </row>
      </sheetData>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Formular"/>
      <sheetName val="Instrucțiuni (2)"/>
      <sheetName val="Sheet1"/>
    </sheetNames>
    <sheetDataSet>
      <sheetData sheetId="0">
        <row r="622">
          <cell r="J622" t="str">
            <v xml:space="preserve">1.1.1, 1.1.2, 1.1.3, 1.1.4, 1.1.6, 1.2.1, 1.2.2, 1.3.1, 1.3.2 </v>
          </cell>
          <cell r="K622" t="str">
            <v>1.1.4</v>
          </cell>
        </row>
        <row r="623">
          <cell r="J623" t="str">
            <v>1.1.7, 1.1.8, 1.1.9, 1.1.10, 1.1.11, 1.1.12, 1.2.4, 1.3.3</v>
          </cell>
          <cell r="K623" t="str">
            <v>1.2.3</v>
          </cell>
        </row>
        <row r="624">
          <cell r="J624" t="str">
            <v>1.1.13, 1.1.14, 1.2.5, 1.2.6, 1.2.7, 1.3.4, 1.3.5, 1.3.6</v>
          </cell>
        </row>
        <row r="625">
          <cell r="J625" t="str">
            <v>5.1.1, 5.1.2, 5.1.3, 5.1.4, 5.1.5</v>
          </cell>
        </row>
        <row r="626">
          <cell r="J626" t="str">
            <v>5.1.6, 5.1.7, 5.1.8</v>
          </cell>
        </row>
        <row r="628">
          <cell r="J628" t="str">
            <v>3.1.1, 3.1.2, 3.1.3, 3.1.4, 3.1.5, 3.2.1, 3.2.2, 3.2.3, 3.3.1, 3.3.2, 3.3.3, 3.3.4</v>
          </cell>
        </row>
        <row r="629">
          <cell r="J629" t="str">
            <v xml:space="preserve">3.1.6, 3.1.7, 3.1.8, 3.1.9, 3.2.4, 3.2.5, 3.2.6, 3.3.5, 3.3.6, 3.3.7, 3.3.8, 3.3.10 </v>
          </cell>
          <cell r="K629" t="str">
            <v xml:space="preserve">3.1.6, 3.1.7, 3.1.8, 3.1.9, 3.2.4, 3.2.5, 3.2.6, 3.3.5, 3.3.6, 3.3.7, 3.3.8, 3.3.10 </v>
          </cell>
        </row>
        <row r="630">
          <cell r="J630" t="str">
            <v>3.1.13, 3.1.14, 3.1.15, 3.2.7, 3.2.8, 3.2.9, 3.2.10</v>
          </cell>
        </row>
        <row r="631">
          <cell r="J631" t="str">
            <v>4.1.1, 4.1.2, 4.1.3, 4.1.5</v>
          </cell>
        </row>
        <row r="632">
          <cell r="J632" t="str">
            <v>4.1.6, 4.1.7, 4.1.8</v>
          </cell>
        </row>
        <row r="634">
          <cell r="J634" t="str">
            <v>5.1.1, 5.1.2, 5.1.3, 5.1.4, 5.1.5</v>
          </cell>
        </row>
        <row r="635">
          <cell r="J635" t="str">
            <v>5.1.6, 5.1.7, 5.1.8</v>
          </cell>
        </row>
        <row r="636">
          <cell r="J636" t="str">
            <v>5.1.9, 5.1.10, 5.1.11, 5.1.12, 5.1.13</v>
          </cell>
        </row>
      </sheetData>
      <sheetData sheetId="1" refreshError="1"/>
      <sheetData sheetId="2" refreshError="1"/>
    </sheetDataSet>
  </externalBook>
</externalLink>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irill.si.mefodii@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dimension ref="A1:AP691"/>
  <sheetViews>
    <sheetView tabSelected="1" view="pageBreakPreview" topLeftCell="B1" zoomScale="50" zoomScaleNormal="85" zoomScaleSheetLayoutView="50" workbookViewId="0">
      <selection activeCell="F14" sqref="F14:O14"/>
    </sheetView>
  </sheetViews>
  <sheetFormatPr defaultRowHeight="15"/>
  <cols>
    <col min="1" max="1" width="2.42578125" style="26" customWidth="1"/>
    <col min="2" max="9" width="9.5703125" customWidth="1"/>
    <col min="10" max="10" width="18.28515625" customWidth="1"/>
    <col min="11" max="11" width="16.7109375" customWidth="1"/>
    <col min="12" max="12" width="9.5703125" customWidth="1"/>
    <col min="13" max="13" width="8.140625" customWidth="1"/>
    <col min="14" max="15" width="9.5703125" customWidth="1"/>
    <col min="16" max="16" width="10.5703125" customWidth="1"/>
    <col min="17" max="24" width="9.5703125" customWidth="1"/>
  </cols>
  <sheetData>
    <row r="1" spans="2:20" ht="19.5" customHeight="1"/>
    <row r="2" spans="2:20" ht="17.25" customHeight="1">
      <c r="B2" s="728" t="s">
        <v>1053</v>
      </c>
      <c r="C2" s="728"/>
      <c r="D2" s="728"/>
      <c r="E2" s="728"/>
      <c r="F2" s="728"/>
      <c r="G2" s="728"/>
      <c r="H2" s="728"/>
      <c r="I2" s="728"/>
      <c r="J2" s="728"/>
      <c r="K2" s="728"/>
      <c r="L2" s="728"/>
      <c r="M2" s="728"/>
      <c r="N2" s="728"/>
      <c r="O2" s="728"/>
      <c r="P2" s="728"/>
      <c r="Q2" s="728"/>
      <c r="R2" s="728"/>
      <c r="S2" s="728"/>
      <c r="T2" s="728"/>
    </row>
    <row r="3" spans="2:20" ht="17.25" customHeight="1">
      <c r="B3" s="728"/>
      <c r="C3" s="728"/>
      <c r="D3" s="728"/>
      <c r="E3" s="728"/>
      <c r="F3" s="728"/>
      <c r="G3" s="728"/>
      <c r="H3" s="728"/>
      <c r="I3" s="728"/>
      <c r="J3" s="728"/>
      <c r="K3" s="728"/>
      <c r="L3" s="728"/>
      <c r="M3" s="728"/>
      <c r="N3" s="728"/>
      <c r="O3" s="728"/>
      <c r="P3" s="728"/>
      <c r="Q3" s="728"/>
      <c r="R3" s="728"/>
      <c r="S3" s="728"/>
      <c r="T3" s="728"/>
    </row>
    <row r="4" spans="2:20" ht="17.25" customHeight="1">
      <c r="B4" s="729" t="s">
        <v>801</v>
      </c>
      <c r="C4" s="729"/>
      <c r="D4" s="729"/>
      <c r="E4" s="729"/>
      <c r="F4" s="729"/>
      <c r="G4" s="729"/>
      <c r="H4" s="729"/>
      <c r="I4" s="729"/>
      <c r="J4" s="729"/>
      <c r="K4" s="729"/>
      <c r="L4" s="729"/>
      <c r="M4" s="729"/>
      <c r="N4" s="729"/>
      <c r="O4" s="729"/>
      <c r="P4" s="729"/>
      <c r="Q4" s="729"/>
      <c r="R4" s="729"/>
      <c r="S4" s="729"/>
      <c r="T4" s="729"/>
    </row>
    <row r="5" spans="2:20" ht="12.6" customHeight="1">
      <c r="B5" s="729"/>
      <c r="C5" s="729"/>
      <c r="D5" s="729"/>
      <c r="E5" s="729"/>
      <c r="F5" s="729"/>
      <c r="G5" s="729"/>
      <c r="H5" s="729"/>
      <c r="I5" s="729"/>
      <c r="J5" s="729"/>
      <c r="K5" s="729"/>
      <c r="L5" s="729"/>
      <c r="M5" s="729"/>
      <c r="N5" s="729"/>
      <c r="O5" s="729"/>
      <c r="P5" s="729"/>
      <c r="Q5" s="729"/>
      <c r="R5" s="729"/>
      <c r="S5" s="729"/>
      <c r="T5" s="729"/>
    </row>
    <row r="6" spans="2:20" ht="13.9" customHeight="1">
      <c r="B6" s="36"/>
      <c r="C6" s="36"/>
      <c r="D6" s="36"/>
      <c r="E6" s="36"/>
      <c r="F6" s="36"/>
      <c r="G6" s="36"/>
      <c r="H6" s="36"/>
      <c r="I6" s="36"/>
      <c r="J6" s="36"/>
      <c r="K6" s="36"/>
      <c r="L6" s="36"/>
      <c r="M6" s="36"/>
      <c r="N6" s="36"/>
      <c r="O6" s="36"/>
      <c r="P6" s="36"/>
      <c r="Q6" s="36"/>
      <c r="R6" s="36"/>
    </row>
    <row r="7" spans="2:20" ht="14.45" customHeight="1">
      <c r="B7" s="1322" t="s">
        <v>0</v>
      </c>
      <c r="C7" s="1322"/>
      <c r="D7" s="1322"/>
      <c r="E7" s="1322"/>
      <c r="F7" s="1322"/>
      <c r="G7" s="1322"/>
      <c r="H7" s="1322"/>
      <c r="I7" s="1322"/>
      <c r="J7" s="1322"/>
      <c r="K7" s="1322"/>
      <c r="L7" s="1322"/>
      <c r="M7" s="1322"/>
      <c r="N7" s="1322"/>
      <c r="O7" s="1322"/>
      <c r="P7" s="1322"/>
      <c r="Q7" s="1322"/>
      <c r="R7" s="1322"/>
      <c r="S7" s="1322"/>
    </row>
    <row r="8" spans="2:20" ht="13.15" customHeight="1">
      <c r="B8" s="1322"/>
      <c r="C8" s="1322"/>
      <c r="D8" s="1322"/>
      <c r="E8" s="1322"/>
      <c r="F8" s="1322"/>
      <c r="G8" s="1322"/>
      <c r="H8" s="1322"/>
      <c r="I8" s="1322"/>
      <c r="J8" s="1322"/>
      <c r="K8" s="1322"/>
      <c r="L8" s="1322"/>
      <c r="M8" s="1322"/>
      <c r="N8" s="1322"/>
      <c r="O8" s="1322"/>
      <c r="P8" s="1322"/>
      <c r="Q8" s="1322"/>
      <c r="R8" s="1322"/>
      <c r="S8" s="1322"/>
    </row>
    <row r="9" spans="2:20" ht="13.9" customHeight="1" thickBot="1"/>
    <row r="10" spans="2:20" ht="17.25" customHeight="1">
      <c r="B10" s="1196" t="s">
        <v>139</v>
      </c>
      <c r="C10" s="1197"/>
      <c r="D10" s="1197"/>
      <c r="E10" s="1197"/>
      <c r="F10" s="1327" t="s">
        <v>1184</v>
      </c>
      <c r="G10" s="1328"/>
      <c r="H10" s="1328"/>
      <c r="I10" s="1328"/>
      <c r="J10" s="1328"/>
      <c r="K10" s="1328"/>
      <c r="L10" s="1328"/>
      <c r="M10" s="1328"/>
      <c r="N10" s="1328"/>
      <c r="O10" s="1329"/>
      <c r="P10" s="54"/>
    </row>
    <row r="11" spans="2:20" ht="17.25" customHeight="1">
      <c r="B11" s="1008" t="s">
        <v>1</v>
      </c>
      <c r="C11" s="1009"/>
      <c r="D11" s="1009"/>
      <c r="E11" s="1009"/>
      <c r="F11" s="1295" t="s">
        <v>1185</v>
      </c>
      <c r="G11" s="1296"/>
      <c r="H11" s="1296"/>
      <c r="I11" s="1296"/>
      <c r="J11" s="1296"/>
      <c r="K11" s="1296"/>
      <c r="L11" s="1296"/>
      <c r="M11" s="1296"/>
      <c r="N11" s="1296"/>
      <c r="O11" s="1297"/>
      <c r="P11" s="54"/>
    </row>
    <row r="12" spans="2:20" ht="17.25" customHeight="1">
      <c r="B12" s="1008" t="s">
        <v>2</v>
      </c>
      <c r="C12" s="1009"/>
      <c r="D12" s="1009"/>
      <c r="E12" s="1009"/>
      <c r="F12" s="1295" t="s">
        <v>1192</v>
      </c>
      <c r="G12" s="1296"/>
      <c r="H12" s="1296"/>
      <c r="I12" s="1296"/>
      <c r="J12" s="1296"/>
      <c r="K12" s="1296"/>
      <c r="L12" s="1296"/>
      <c r="M12" s="1296"/>
      <c r="N12" s="1296"/>
      <c r="O12" s="1297"/>
      <c r="P12" s="54"/>
    </row>
    <row r="13" spans="2:20" ht="17.25" customHeight="1">
      <c r="B13" s="979" t="s">
        <v>3</v>
      </c>
      <c r="C13" s="980"/>
      <c r="D13" s="980"/>
      <c r="E13" s="980"/>
      <c r="F13" s="1295" t="s">
        <v>1193</v>
      </c>
      <c r="G13" s="1296"/>
      <c r="H13" s="1296"/>
      <c r="I13" s="1296"/>
      <c r="J13" s="1296"/>
      <c r="K13" s="1296"/>
      <c r="L13" s="1296"/>
      <c r="M13" s="1296"/>
      <c r="N13" s="1296"/>
      <c r="O13" s="1297"/>
      <c r="P13" s="54"/>
    </row>
    <row r="14" spans="2:20" ht="17.25" customHeight="1">
      <c r="B14" s="979" t="s">
        <v>804</v>
      </c>
      <c r="C14" s="980"/>
      <c r="D14" s="980"/>
      <c r="E14" s="980"/>
      <c r="F14" s="1295" t="s">
        <v>1354</v>
      </c>
      <c r="G14" s="1296"/>
      <c r="H14" s="1296"/>
      <c r="I14" s="1296"/>
      <c r="J14" s="1296"/>
      <c r="K14" s="1296"/>
      <c r="L14" s="1296"/>
      <c r="M14" s="1296"/>
      <c r="N14" s="1296"/>
      <c r="O14" s="1297"/>
      <c r="P14" s="54"/>
    </row>
    <row r="15" spans="2:20" ht="17.25" customHeight="1">
      <c r="B15" s="979" t="s">
        <v>93</v>
      </c>
      <c r="C15" s="980"/>
      <c r="D15" s="980"/>
      <c r="E15" s="980"/>
      <c r="F15" s="1330" t="s">
        <v>1186</v>
      </c>
      <c r="G15" s="1331"/>
      <c r="H15" s="1331"/>
      <c r="I15" s="1331"/>
      <c r="J15" s="1331"/>
      <c r="K15" s="1331"/>
      <c r="L15" s="1331"/>
      <c r="M15" s="1331"/>
      <c r="N15" s="1331"/>
      <c r="O15" s="1332"/>
      <c r="P15" s="54"/>
    </row>
    <row r="16" spans="2:20" ht="17.25" customHeight="1">
      <c r="B16" s="979" t="s">
        <v>788</v>
      </c>
      <c r="C16" s="980"/>
      <c r="D16" s="980"/>
      <c r="E16" s="980"/>
      <c r="F16" s="1349" t="s">
        <v>402</v>
      </c>
      <c r="G16" s="1299"/>
      <c r="H16" s="1298" t="s">
        <v>406</v>
      </c>
      <c r="I16" s="1299"/>
      <c r="J16" s="1298" t="s">
        <v>322</v>
      </c>
      <c r="K16" s="1299"/>
      <c r="L16" s="1298" t="s">
        <v>309</v>
      </c>
      <c r="M16" s="1299"/>
      <c r="N16" s="753"/>
      <c r="O16" s="754"/>
      <c r="P16" s="54"/>
    </row>
    <row r="17" spans="2:22" ht="17.25" customHeight="1">
      <c r="B17" s="979" t="s">
        <v>4</v>
      </c>
      <c r="C17" s="980"/>
      <c r="D17" s="980"/>
      <c r="E17" s="980"/>
      <c r="F17" s="1295" t="s">
        <v>1187</v>
      </c>
      <c r="G17" s="1296"/>
      <c r="H17" s="1296"/>
      <c r="I17" s="1296"/>
      <c r="J17" s="1296"/>
      <c r="K17" s="1296"/>
      <c r="L17" s="1296"/>
      <c r="M17" s="1296"/>
      <c r="N17" s="1296"/>
      <c r="O17" s="1297"/>
      <c r="P17" s="54"/>
    </row>
    <row r="18" spans="2:22" ht="17.25" customHeight="1">
      <c r="B18" s="979" t="s">
        <v>5</v>
      </c>
      <c r="C18" s="980"/>
      <c r="D18" s="980"/>
      <c r="E18" s="980"/>
      <c r="F18" s="1295" t="s">
        <v>1188</v>
      </c>
      <c r="G18" s="1296"/>
      <c r="H18" s="1296"/>
      <c r="I18" s="1296"/>
      <c r="J18" s="1296"/>
      <c r="K18" s="1296"/>
      <c r="L18" s="1296"/>
      <c r="M18" s="1296"/>
      <c r="N18" s="1296"/>
      <c r="O18" s="1297"/>
      <c r="P18" s="54"/>
    </row>
    <row r="19" spans="2:22" ht="17.25" customHeight="1">
      <c r="B19" s="979" t="s">
        <v>6</v>
      </c>
      <c r="C19" s="980"/>
      <c r="D19" s="980"/>
      <c r="E19" s="980"/>
      <c r="F19" s="1333" t="s">
        <v>1189</v>
      </c>
      <c r="G19" s="1334"/>
      <c r="H19" s="1334"/>
      <c r="I19" s="1334"/>
      <c r="J19" s="1334"/>
      <c r="K19" s="1334"/>
      <c r="L19" s="1334"/>
      <c r="M19" s="1334"/>
      <c r="N19" s="1334"/>
      <c r="O19" s="1335"/>
      <c r="P19" s="54"/>
    </row>
    <row r="20" spans="2:22" ht="17.25" customHeight="1">
      <c r="B20" s="1008" t="s">
        <v>7</v>
      </c>
      <c r="C20" s="1009"/>
      <c r="D20" s="1009"/>
      <c r="E20" s="1009"/>
      <c r="F20" s="1350"/>
      <c r="G20" s="1334"/>
      <c r="H20" s="1334"/>
      <c r="I20" s="1334"/>
      <c r="J20" s="1334"/>
      <c r="K20" s="1334"/>
      <c r="L20" s="1334"/>
      <c r="M20" s="1334"/>
      <c r="N20" s="1334"/>
      <c r="O20" s="1335"/>
      <c r="P20" s="54"/>
    </row>
    <row r="21" spans="2:22" ht="17.25" customHeight="1">
      <c r="B21" s="1184" t="s">
        <v>8</v>
      </c>
      <c r="C21" s="1185"/>
      <c r="D21" s="1185"/>
      <c r="E21" s="1326"/>
      <c r="F21" s="1330">
        <v>1</v>
      </c>
      <c r="G21" s="1331"/>
      <c r="H21" s="1331"/>
      <c r="I21" s="1331"/>
      <c r="J21" s="1331"/>
      <c r="K21" s="1331"/>
      <c r="L21" s="1331"/>
      <c r="M21" s="1331"/>
      <c r="N21" s="1331"/>
      <c r="O21" s="1332"/>
      <c r="P21" s="54"/>
    </row>
    <row r="22" spans="2:22" ht="17.25" customHeight="1">
      <c r="B22" s="1184" t="s">
        <v>9</v>
      </c>
      <c r="C22" s="1185"/>
      <c r="D22" s="1185"/>
      <c r="E22" s="1326"/>
      <c r="F22" s="1330" t="s">
        <v>1190</v>
      </c>
      <c r="G22" s="1331"/>
      <c r="H22" s="1331"/>
      <c r="I22" s="1331"/>
      <c r="J22" s="1331"/>
      <c r="K22" s="1331"/>
      <c r="L22" s="1331"/>
      <c r="M22" s="1331"/>
      <c r="N22" s="1331"/>
      <c r="O22" s="1332"/>
      <c r="P22" s="54"/>
    </row>
    <row r="23" spans="2:22" ht="17.25" customHeight="1" thickBot="1">
      <c r="B23" s="1323" t="s">
        <v>802</v>
      </c>
      <c r="C23" s="1324"/>
      <c r="D23" s="1324"/>
      <c r="E23" s="1325"/>
      <c r="F23" s="1351" t="s">
        <v>1191</v>
      </c>
      <c r="G23" s="1352"/>
      <c r="H23" s="1352"/>
      <c r="I23" s="1352"/>
      <c r="J23" s="1352"/>
      <c r="K23" s="1352"/>
      <c r="L23" s="1352"/>
      <c r="M23" s="1352"/>
      <c r="N23" s="1352"/>
      <c r="O23" s="1353"/>
      <c r="P23" s="54"/>
    </row>
    <row r="24" spans="2:22" ht="17.25" customHeight="1">
      <c r="F24" s="225"/>
      <c r="G24" s="225"/>
      <c r="H24" s="225"/>
      <c r="I24" s="225"/>
      <c r="J24" s="225"/>
      <c r="K24" s="225"/>
      <c r="L24" s="225"/>
      <c r="M24" s="225"/>
      <c r="N24" s="225"/>
      <c r="O24" s="225"/>
    </row>
    <row r="25" spans="2:22" ht="17.25" customHeight="1">
      <c r="B25" s="1322" t="s">
        <v>419</v>
      </c>
      <c r="C25" s="1322"/>
      <c r="D25" s="1322"/>
      <c r="E25" s="1322"/>
      <c r="F25" s="1322"/>
      <c r="G25" s="1322"/>
      <c r="H25" s="1322"/>
      <c r="I25" s="1322"/>
      <c r="J25" s="1322"/>
      <c r="K25" s="1322"/>
      <c r="L25" s="1322"/>
      <c r="M25" s="1322"/>
      <c r="N25" s="1322"/>
      <c r="O25" s="1322"/>
      <c r="P25" s="1322"/>
      <c r="Q25" s="1322"/>
      <c r="R25" s="1322"/>
      <c r="S25" s="1322"/>
    </row>
    <row r="26" spans="2:22" ht="17.25" customHeight="1">
      <c r="B26" s="1322"/>
      <c r="C26" s="1322"/>
      <c r="D26" s="1322"/>
      <c r="E26" s="1322"/>
      <c r="F26" s="1322"/>
      <c r="G26" s="1322"/>
      <c r="H26" s="1322"/>
      <c r="I26" s="1322"/>
      <c r="J26" s="1322"/>
      <c r="K26" s="1322"/>
      <c r="L26" s="1322"/>
      <c r="M26" s="1322"/>
      <c r="N26" s="1322"/>
      <c r="O26" s="1322"/>
      <c r="P26" s="1322"/>
      <c r="Q26" s="1322"/>
      <c r="R26" s="1322"/>
      <c r="S26" s="1322"/>
    </row>
    <row r="27" spans="2:22" ht="17.25" customHeight="1"/>
    <row r="28" spans="2:22" ht="17.25" customHeight="1">
      <c r="B28" s="1005" t="s">
        <v>208</v>
      </c>
      <c r="C28" s="1005"/>
      <c r="D28" s="1005"/>
      <c r="E28" s="1005"/>
      <c r="F28" s="1005"/>
      <c r="G28" s="1005"/>
      <c r="H28" s="1"/>
      <c r="I28" s="1"/>
      <c r="J28" s="1"/>
      <c r="K28" s="1"/>
    </row>
    <row r="29" spans="2:22" ht="17.25" customHeight="1" thickBot="1">
      <c r="B29" s="2"/>
      <c r="C29" s="3"/>
      <c r="D29" s="3"/>
      <c r="E29" s="3"/>
      <c r="F29" s="3"/>
      <c r="G29" s="3"/>
      <c r="H29" s="1"/>
      <c r="I29" s="1"/>
      <c r="J29" s="1"/>
      <c r="K29" s="1"/>
      <c r="R29" s="26"/>
      <c r="S29" s="26"/>
      <c r="T29" s="26"/>
      <c r="U29" s="26"/>
      <c r="V29" s="26"/>
    </row>
    <row r="30" spans="2:22" ht="17.25" customHeight="1" thickBot="1">
      <c r="B30" s="787" t="s">
        <v>1026</v>
      </c>
      <c r="C30" s="788"/>
      <c r="D30" s="788"/>
      <c r="E30" s="788"/>
      <c r="F30" s="788"/>
      <c r="G30" s="789"/>
      <c r="H30" s="226">
        <v>51</v>
      </c>
      <c r="I30" s="487" t="s">
        <v>1228</v>
      </c>
      <c r="J30" s="787" t="s">
        <v>1054</v>
      </c>
      <c r="K30" s="788"/>
      <c r="L30" s="788"/>
      <c r="M30" s="788"/>
      <c r="N30" s="788"/>
      <c r="O30" s="789"/>
      <c r="P30" s="226">
        <v>48</v>
      </c>
      <c r="Q30" s="228">
        <v>1</v>
      </c>
      <c r="R30" s="784" t="s">
        <v>11</v>
      </c>
      <c r="S30" s="785"/>
      <c r="T30" s="785"/>
      <c r="U30" s="785"/>
      <c r="V30" s="786"/>
    </row>
    <row r="31" spans="2:22" ht="17.25" customHeight="1">
      <c r="B31" s="790" t="s">
        <v>1027</v>
      </c>
      <c r="C31" s="791"/>
      <c r="D31" s="791"/>
      <c r="E31" s="791"/>
      <c r="F31" s="791"/>
      <c r="G31" s="792"/>
      <c r="H31" s="495">
        <v>4</v>
      </c>
      <c r="I31" s="488" t="s">
        <v>1239</v>
      </c>
      <c r="J31" s="790" t="s">
        <v>1034</v>
      </c>
      <c r="K31" s="791"/>
      <c r="L31" s="791"/>
      <c r="M31" s="791"/>
      <c r="N31" s="791"/>
      <c r="O31" s="792"/>
      <c r="P31" s="174">
        <v>4</v>
      </c>
      <c r="Q31" s="492" t="s">
        <v>1245</v>
      </c>
      <c r="R31" s="631" t="s">
        <v>1227</v>
      </c>
      <c r="S31" s="632"/>
      <c r="T31" s="632"/>
      <c r="U31" s="632"/>
      <c r="V31" s="633"/>
    </row>
    <row r="32" spans="2:22" ht="17.25" customHeight="1">
      <c r="B32" s="750" t="s">
        <v>1028</v>
      </c>
      <c r="C32" s="751"/>
      <c r="D32" s="751"/>
      <c r="E32" s="751"/>
      <c r="F32" s="751"/>
      <c r="G32" s="752"/>
      <c r="H32" s="495">
        <v>47</v>
      </c>
      <c r="I32" s="488" t="s">
        <v>1243</v>
      </c>
      <c r="J32" s="750" t="s">
        <v>1035</v>
      </c>
      <c r="K32" s="751"/>
      <c r="L32" s="751"/>
      <c r="M32" s="751"/>
      <c r="N32" s="751"/>
      <c r="O32" s="752"/>
      <c r="P32" s="174">
        <v>44</v>
      </c>
      <c r="Q32" s="492" t="s">
        <v>1246</v>
      </c>
      <c r="R32" s="634"/>
      <c r="S32" s="635"/>
      <c r="T32" s="635"/>
      <c r="U32" s="635"/>
      <c r="V32" s="636"/>
    </row>
    <row r="33" spans="2:25" ht="17.25" customHeight="1">
      <c r="B33" s="750" t="s">
        <v>1029</v>
      </c>
      <c r="C33" s="751"/>
      <c r="D33" s="751"/>
      <c r="E33" s="751"/>
      <c r="F33" s="751"/>
      <c r="G33" s="752"/>
      <c r="H33" s="495">
        <v>5</v>
      </c>
      <c r="I33" s="488" t="s">
        <v>1238</v>
      </c>
      <c r="J33" s="750" t="s">
        <v>1036</v>
      </c>
      <c r="K33" s="751"/>
      <c r="L33" s="751"/>
      <c r="M33" s="751"/>
      <c r="N33" s="751"/>
      <c r="O33" s="752"/>
      <c r="P33" s="174">
        <v>4</v>
      </c>
      <c r="Q33" s="492" t="s">
        <v>1245</v>
      </c>
      <c r="R33" s="634"/>
      <c r="S33" s="635"/>
      <c r="T33" s="635"/>
      <c r="U33" s="635"/>
      <c r="V33" s="636"/>
    </row>
    <row r="34" spans="2:25" ht="17.25" customHeight="1">
      <c r="B34" s="750" t="s">
        <v>1030</v>
      </c>
      <c r="C34" s="751"/>
      <c r="D34" s="751"/>
      <c r="E34" s="751"/>
      <c r="F34" s="751"/>
      <c r="G34" s="752"/>
      <c r="H34" s="495">
        <v>14</v>
      </c>
      <c r="I34" s="488" t="s">
        <v>1240</v>
      </c>
      <c r="J34" s="750" t="s">
        <v>1037</v>
      </c>
      <c r="K34" s="751"/>
      <c r="L34" s="751"/>
      <c r="M34" s="751"/>
      <c r="N34" s="751"/>
      <c r="O34" s="752"/>
      <c r="P34" s="174">
        <v>13</v>
      </c>
      <c r="Q34" s="492" t="s">
        <v>1247</v>
      </c>
      <c r="R34" s="634"/>
      <c r="S34" s="635"/>
      <c r="T34" s="635"/>
      <c r="U34" s="635"/>
      <c r="V34" s="636"/>
    </row>
    <row r="35" spans="2:25" ht="17.25" customHeight="1">
      <c r="B35" s="750" t="s">
        <v>1031</v>
      </c>
      <c r="C35" s="751"/>
      <c r="D35" s="751"/>
      <c r="E35" s="751"/>
      <c r="F35" s="751"/>
      <c r="G35" s="752"/>
      <c r="H35" s="495">
        <v>3</v>
      </c>
      <c r="I35" s="488" t="s">
        <v>1241</v>
      </c>
      <c r="J35" s="750" t="s">
        <v>1038</v>
      </c>
      <c r="K35" s="751"/>
      <c r="L35" s="751"/>
      <c r="M35" s="751"/>
      <c r="N35" s="751"/>
      <c r="O35" s="752"/>
      <c r="P35" s="174">
        <v>3</v>
      </c>
      <c r="Q35" s="492" t="s">
        <v>1248</v>
      </c>
      <c r="R35" s="634"/>
      <c r="S35" s="635"/>
      <c r="T35" s="635"/>
      <c r="U35" s="635"/>
      <c r="V35" s="636"/>
    </row>
    <row r="36" spans="2:25" ht="17.25" customHeight="1">
      <c r="B36" s="750" t="s">
        <v>12</v>
      </c>
      <c r="C36" s="751"/>
      <c r="D36" s="751"/>
      <c r="E36" s="751"/>
      <c r="F36" s="751"/>
      <c r="G36" s="752"/>
      <c r="H36" s="495">
        <v>4</v>
      </c>
      <c r="I36" s="488" t="s">
        <v>1239</v>
      </c>
      <c r="J36" s="790" t="s">
        <v>756</v>
      </c>
      <c r="K36" s="791"/>
      <c r="L36" s="791"/>
      <c r="M36" s="791"/>
      <c r="N36" s="791"/>
      <c r="O36" s="792"/>
      <c r="P36" s="174">
        <v>7</v>
      </c>
      <c r="Q36" s="492" t="s">
        <v>1249</v>
      </c>
      <c r="R36" s="634"/>
      <c r="S36" s="635"/>
      <c r="T36" s="635"/>
      <c r="U36" s="635"/>
      <c r="V36" s="636"/>
    </row>
    <row r="37" spans="2:25" ht="17.25" customHeight="1" thickBot="1">
      <c r="B37" s="1025" t="s">
        <v>1032</v>
      </c>
      <c r="C37" s="1026"/>
      <c r="D37" s="1026"/>
      <c r="E37" s="1026"/>
      <c r="F37" s="1026"/>
      <c r="G37" s="1027"/>
      <c r="H37" s="227">
        <v>2</v>
      </c>
      <c r="I37" s="489" t="s">
        <v>1244</v>
      </c>
      <c r="J37" s="1323" t="s">
        <v>1039</v>
      </c>
      <c r="K37" s="1324"/>
      <c r="L37" s="1324"/>
      <c r="M37" s="1324"/>
      <c r="N37" s="1324"/>
      <c r="O37" s="1342"/>
      <c r="P37" s="227">
        <v>1</v>
      </c>
      <c r="Q37" s="486" t="s">
        <v>1250</v>
      </c>
      <c r="R37" s="637"/>
      <c r="S37" s="638"/>
      <c r="T37" s="638"/>
      <c r="U37" s="638"/>
      <c r="V37" s="639"/>
    </row>
    <row r="38" spans="2:25" ht="17.25" customHeight="1"/>
    <row r="39" spans="2:25" ht="17.25" customHeight="1">
      <c r="B39" s="1005" t="s">
        <v>209</v>
      </c>
      <c r="C39" s="1005"/>
      <c r="D39" s="1005"/>
      <c r="E39" s="1005"/>
      <c r="F39" s="1005"/>
      <c r="G39" s="1005"/>
    </row>
    <row r="40" spans="2:25" ht="17.25" customHeight="1" thickBot="1">
      <c r="B40" s="4"/>
      <c r="C40" s="4"/>
      <c r="D40" s="4"/>
      <c r="E40" s="4"/>
      <c r="F40" s="4"/>
      <c r="G40" s="4"/>
    </row>
    <row r="41" spans="2:25" ht="17.25" customHeight="1">
      <c r="B41" s="1354" t="s">
        <v>207</v>
      </c>
      <c r="C41" s="1355"/>
      <c r="D41" s="1355"/>
      <c r="E41" s="1355"/>
      <c r="F41" s="1355"/>
      <c r="G41" s="1356"/>
      <c r="H41" s="1369" t="s">
        <v>755</v>
      </c>
      <c r="I41" s="1370"/>
      <c r="K41" s="760" t="s">
        <v>201</v>
      </c>
      <c r="L41" s="769"/>
      <c r="M41" s="770"/>
      <c r="N41" s="660" t="s">
        <v>202</v>
      </c>
      <c r="O41" s="1154" t="s">
        <v>446</v>
      </c>
      <c r="P41" s="595" t="s">
        <v>447</v>
      </c>
      <c r="Q41" s="683"/>
      <c r="R41" s="596"/>
      <c r="S41" s="1130" t="s">
        <v>450</v>
      </c>
      <c r="T41" s="770" t="s">
        <v>1016</v>
      </c>
      <c r="U41" s="461"/>
      <c r="V41" s="461"/>
      <c r="Y41" s="419"/>
    </row>
    <row r="42" spans="2:25" ht="17.25" customHeight="1">
      <c r="B42" s="1357"/>
      <c r="C42" s="1358"/>
      <c r="D42" s="1358"/>
      <c r="E42" s="1358"/>
      <c r="F42" s="1358"/>
      <c r="G42" s="1359"/>
      <c r="H42" s="1371"/>
      <c r="I42" s="1372"/>
      <c r="K42" s="877"/>
      <c r="L42" s="878"/>
      <c r="M42" s="879"/>
      <c r="N42" s="661"/>
      <c r="O42" s="1155"/>
      <c r="P42" s="597"/>
      <c r="Q42" s="665"/>
      <c r="R42" s="598"/>
      <c r="S42" s="1131"/>
      <c r="T42" s="879"/>
      <c r="U42" s="461"/>
      <c r="V42" s="461"/>
      <c r="Y42" s="419"/>
    </row>
    <row r="43" spans="2:25" ht="17.25" customHeight="1">
      <c r="B43" s="1360"/>
      <c r="C43" s="1361"/>
      <c r="D43" s="1361"/>
      <c r="E43" s="1361"/>
      <c r="F43" s="1361"/>
      <c r="G43" s="1362"/>
      <c r="H43" s="1373"/>
      <c r="I43" s="1374"/>
      <c r="K43" s="877"/>
      <c r="L43" s="878"/>
      <c r="M43" s="879"/>
      <c r="N43" s="661"/>
      <c r="O43" s="1155"/>
      <c r="P43" s="684"/>
      <c r="Q43" s="685"/>
      <c r="R43" s="686"/>
      <c r="S43" s="1131"/>
      <c r="T43" s="879"/>
      <c r="U43" s="461"/>
      <c r="V43" s="461"/>
      <c r="Y43" s="419"/>
    </row>
    <row r="44" spans="2:25" ht="17.25" customHeight="1" thickBot="1">
      <c r="B44" s="1363"/>
      <c r="C44" s="1364"/>
      <c r="D44" s="1364"/>
      <c r="E44" s="1364"/>
      <c r="F44" s="1364"/>
      <c r="G44" s="1365"/>
      <c r="H44" s="436" t="s">
        <v>266</v>
      </c>
      <c r="I44" s="437" t="s">
        <v>234</v>
      </c>
      <c r="K44" s="771"/>
      <c r="L44" s="772"/>
      <c r="M44" s="773"/>
      <c r="N44" s="712"/>
      <c r="O44" s="1156"/>
      <c r="P44" s="96" t="s">
        <v>206</v>
      </c>
      <c r="Q44" s="97" t="s">
        <v>829</v>
      </c>
      <c r="R44" s="98" t="s">
        <v>203</v>
      </c>
      <c r="S44" s="1132"/>
      <c r="T44" s="773"/>
      <c r="U44" s="461"/>
      <c r="V44" s="461"/>
      <c r="Y44" s="419"/>
    </row>
    <row r="45" spans="2:25" ht="17.25" customHeight="1" thickBot="1">
      <c r="B45" s="1366" t="s">
        <v>442</v>
      </c>
      <c r="C45" s="1367"/>
      <c r="D45" s="1367"/>
      <c r="E45" s="1367"/>
      <c r="F45" s="1367"/>
      <c r="G45" s="1368"/>
      <c r="H45" s="259">
        <v>46</v>
      </c>
      <c r="I45" s="438">
        <v>1</v>
      </c>
      <c r="K45" s="1375" t="s">
        <v>351</v>
      </c>
      <c r="L45" s="1376"/>
      <c r="M45" s="1377"/>
      <c r="N45" s="332">
        <v>7</v>
      </c>
      <c r="O45" s="333">
        <v>7</v>
      </c>
      <c r="P45" s="243"/>
      <c r="Q45" s="334">
        <v>1</v>
      </c>
      <c r="R45" s="244">
        <v>4</v>
      </c>
      <c r="S45" s="439"/>
      <c r="T45" s="490" t="s">
        <v>1230</v>
      </c>
      <c r="U45" s="462"/>
      <c r="V45" s="462"/>
      <c r="W45" s="482"/>
      <c r="X45" s="482"/>
      <c r="Y45" s="419"/>
    </row>
    <row r="46" spans="2:25" ht="17.25" customHeight="1">
      <c r="B46" s="1343" t="s">
        <v>342</v>
      </c>
      <c r="C46" s="1344"/>
      <c r="D46" s="1344"/>
      <c r="E46" s="1344"/>
      <c r="F46" s="1344"/>
      <c r="G46" s="1345"/>
      <c r="H46" s="120">
        <v>1</v>
      </c>
      <c r="I46" s="498" t="s">
        <v>1251</v>
      </c>
      <c r="K46" s="1319" t="s">
        <v>444</v>
      </c>
      <c r="L46" s="1320"/>
      <c r="M46" s="1321"/>
      <c r="N46" s="208">
        <v>5</v>
      </c>
      <c r="O46" s="261">
        <v>5</v>
      </c>
      <c r="P46" s="480">
        <v>2</v>
      </c>
      <c r="Q46" s="183"/>
      <c r="R46" s="481">
        <v>2</v>
      </c>
      <c r="S46" s="440"/>
      <c r="T46" s="491" t="s">
        <v>1231</v>
      </c>
      <c r="U46" s="462"/>
      <c r="V46" s="462"/>
      <c r="W46" s="482"/>
      <c r="X46" s="482"/>
      <c r="Y46" s="419"/>
    </row>
    <row r="47" spans="2:25" ht="17.25" customHeight="1">
      <c r="B47" s="790" t="s">
        <v>337</v>
      </c>
      <c r="C47" s="791"/>
      <c r="D47" s="791"/>
      <c r="E47" s="791"/>
      <c r="F47" s="791"/>
      <c r="G47" s="792"/>
      <c r="H47" s="127">
        <v>10</v>
      </c>
      <c r="I47" s="499" t="s">
        <v>1254</v>
      </c>
      <c r="K47" s="1319" t="s">
        <v>358</v>
      </c>
      <c r="L47" s="1320"/>
      <c r="M47" s="1321"/>
      <c r="N47" s="208">
        <v>4</v>
      </c>
      <c r="O47" s="261">
        <v>4</v>
      </c>
      <c r="P47" s="480"/>
      <c r="Q47" s="183"/>
      <c r="R47" s="481">
        <v>3</v>
      </c>
      <c r="S47" s="440"/>
      <c r="T47" s="491" t="s">
        <v>1231</v>
      </c>
      <c r="U47" s="462"/>
      <c r="V47" s="462"/>
      <c r="W47" s="482"/>
      <c r="X47" s="482"/>
      <c r="Y47" s="419"/>
    </row>
    <row r="48" spans="2:25" ht="17.25" customHeight="1">
      <c r="B48" s="790" t="s">
        <v>338</v>
      </c>
      <c r="C48" s="791"/>
      <c r="D48" s="791"/>
      <c r="E48" s="791"/>
      <c r="F48" s="791"/>
      <c r="G48" s="792"/>
      <c r="H48" s="127">
        <v>25</v>
      </c>
      <c r="I48" s="499" t="s">
        <v>1255</v>
      </c>
      <c r="K48" s="1319" t="s">
        <v>92</v>
      </c>
      <c r="L48" s="1320"/>
      <c r="M48" s="1321"/>
      <c r="N48" s="208">
        <v>4</v>
      </c>
      <c r="O48" s="261">
        <v>4</v>
      </c>
      <c r="P48" s="480">
        <v>1</v>
      </c>
      <c r="Q48" s="183">
        <v>1</v>
      </c>
      <c r="R48" s="481">
        <v>2</v>
      </c>
      <c r="S48" s="440"/>
      <c r="T48" s="491" t="s">
        <v>1231</v>
      </c>
      <c r="U48" s="462"/>
      <c r="V48" s="462"/>
      <c r="W48" s="482"/>
      <c r="X48" s="482"/>
      <c r="Y48" s="419"/>
    </row>
    <row r="49" spans="2:25" ht="17.25" customHeight="1">
      <c r="B49" s="790" t="s">
        <v>339</v>
      </c>
      <c r="C49" s="791"/>
      <c r="D49" s="791"/>
      <c r="E49" s="791"/>
      <c r="F49" s="791"/>
      <c r="G49" s="792"/>
      <c r="H49" s="127">
        <v>9</v>
      </c>
      <c r="I49" s="499" t="s">
        <v>1253</v>
      </c>
      <c r="K49" s="1319" t="s">
        <v>15</v>
      </c>
      <c r="L49" s="1320"/>
      <c r="M49" s="1321"/>
      <c r="N49" s="208">
        <v>1</v>
      </c>
      <c r="O49" s="261">
        <v>1</v>
      </c>
      <c r="P49" s="480"/>
      <c r="Q49" s="183">
        <v>1</v>
      </c>
      <c r="R49" s="481"/>
      <c r="S49" s="440"/>
      <c r="T49" s="491" t="s">
        <v>1231</v>
      </c>
      <c r="U49" s="462"/>
      <c r="V49" s="462"/>
      <c r="W49" s="482"/>
      <c r="X49" s="482"/>
      <c r="Y49" s="419"/>
    </row>
    <row r="50" spans="2:25" ht="17.25" customHeight="1">
      <c r="B50" s="790" t="s">
        <v>340</v>
      </c>
      <c r="C50" s="791"/>
      <c r="D50" s="791"/>
      <c r="E50" s="791"/>
      <c r="F50" s="791"/>
      <c r="G50" s="792"/>
      <c r="H50" s="127">
        <v>0</v>
      </c>
      <c r="I50" s="499" t="s">
        <v>1256</v>
      </c>
      <c r="K50" s="1319" t="s">
        <v>94</v>
      </c>
      <c r="L50" s="1320"/>
      <c r="M50" s="1321"/>
      <c r="N50" s="208">
        <v>1</v>
      </c>
      <c r="O50" s="261">
        <v>1</v>
      </c>
      <c r="P50" s="480">
        <v>1</v>
      </c>
      <c r="Q50" s="183"/>
      <c r="R50" s="481"/>
      <c r="S50" s="440"/>
      <c r="T50" s="491" t="s">
        <v>1232</v>
      </c>
      <c r="U50" s="462"/>
      <c r="V50" s="462"/>
      <c r="W50" s="482"/>
      <c r="X50" s="482"/>
      <c r="Y50" s="419"/>
    </row>
    <row r="51" spans="2:25" ht="17.25" customHeight="1" thickBot="1">
      <c r="B51" s="1346" t="s">
        <v>341</v>
      </c>
      <c r="C51" s="1347"/>
      <c r="D51" s="1347"/>
      <c r="E51" s="1347"/>
      <c r="F51" s="1347"/>
      <c r="G51" s="1348"/>
      <c r="H51" s="137">
        <v>1</v>
      </c>
      <c r="I51" s="500" t="s">
        <v>1251</v>
      </c>
      <c r="K51" s="1111" t="s">
        <v>16</v>
      </c>
      <c r="L51" s="1112"/>
      <c r="M51" s="1113"/>
      <c r="N51" s="208">
        <v>1</v>
      </c>
      <c r="O51" s="261">
        <v>1</v>
      </c>
      <c r="P51" s="480"/>
      <c r="Q51" s="183">
        <v>1</v>
      </c>
      <c r="R51" s="481"/>
      <c r="S51" s="440"/>
      <c r="T51" s="491" t="s">
        <v>1233</v>
      </c>
      <c r="U51" s="462"/>
      <c r="V51" s="462"/>
      <c r="W51" s="482"/>
      <c r="X51" s="482"/>
      <c r="Y51" s="419"/>
    </row>
    <row r="52" spans="2:25" ht="17.25" customHeight="1">
      <c r="B52" s="787" t="s">
        <v>343</v>
      </c>
      <c r="C52" s="788"/>
      <c r="D52" s="788"/>
      <c r="E52" s="788"/>
      <c r="F52" s="788"/>
      <c r="G52" s="789"/>
      <c r="H52" s="113">
        <v>7</v>
      </c>
      <c r="I52" s="501" t="s">
        <v>1262</v>
      </c>
      <c r="J52" s="83"/>
      <c r="K52" s="1111" t="s">
        <v>17</v>
      </c>
      <c r="L52" s="1112"/>
      <c r="M52" s="1113"/>
      <c r="N52" s="208">
        <v>1</v>
      </c>
      <c r="O52" s="261">
        <v>1</v>
      </c>
      <c r="P52" s="480"/>
      <c r="Q52" s="183">
        <v>1</v>
      </c>
      <c r="R52" s="481"/>
      <c r="S52" s="440"/>
      <c r="T52" s="491" t="s">
        <v>1233</v>
      </c>
      <c r="U52" s="462"/>
      <c r="V52" s="462"/>
      <c r="W52" s="482"/>
      <c r="X52" s="482"/>
      <c r="Y52" s="419"/>
    </row>
    <row r="53" spans="2:25" ht="17.25" customHeight="1">
      <c r="B53" s="790" t="s">
        <v>823</v>
      </c>
      <c r="C53" s="791"/>
      <c r="D53" s="791"/>
      <c r="E53" s="791"/>
      <c r="F53" s="791"/>
      <c r="G53" s="792"/>
      <c r="H53" s="127">
        <v>8</v>
      </c>
      <c r="I53" s="499" t="s">
        <v>1261</v>
      </c>
      <c r="J53" s="83"/>
      <c r="K53" s="1111" t="s">
        <v>352</v>
      </c>
      <c r="L53" s="1112"/>
      <c r="M53" s="1113"/>
      <c r="N53" s="208">
        <v>2</v>
      </c>
      <c r="O53" s="261">
        <v>2</v>
      </c>
      <c r="P53" s="480">
        <v>1</v>
      </c>
      <c r="Q53" s="183"/>
      <c r="R53" s="481">
        <v>1</v>
      </c>
      <c r="S53" s="440"/>
      <c r="T53" s="491" t="s">
        <v>1231</v>
      </c>
      <c r="U53" s="462"/>
      <c r="V53" s="462"/>
      <c r="W53" s="482"/>
      <c r="X53" s="482"/>
      <c r="Y53" s="419"/>
    </row>
    <row r="54" spans="2:25" ht="17.25" customHeight="1">
      <c r="B54" s="790" t="s">
        <v>344</v>
      </c>
      <c r="C54" s="791"/>
      <c r="D54" s="791"/>
      <c r="E54" s="791"/>
      <c r="F54" s="791"/>
      <c r="G54" s="792"/>
      <c r="H54" s="127">
        <v>20</v>
      </c>
      <c r="I54" s="499" t="s">
        <v>1263</v>
      </c>
      <c r="J54" s="83"/>
      <c r="K54" s="1111" t="s">
        <v>19</v>
      </c>
      <c r="L54" s="1112"/>
      <c r="M54" s="1113"/>
      <c r="N54" s="208">
        <v>1</v>
      </c>
      <c r="O54" s="261">
        <v>1</v>
      </c>
      <c r="P54" s="480"/>
      <c r="Q54" s="183"/>
      <c r="R54" s="481">
        <v>1</v>
      </c>
      <c r="S54" s="440"/>
      <c r="T54" s="491" t="s">
        <v>1231</v>
      </c>
      <c r="U54" s="462"/>
      <c r="V54" s="462"/>
      <c r="W54" s="482"/>
      <c r="X54" s="482"/>
      <c r="Y54" s="419"/>
    </row>
    <row r="55" spans="2:25" ht="17.25" customHeight="1" thickBot="1">
      <c r="B55" s="1323" t="s">
        <v>345</v>
      </c>
      <c r="C55" s="1324"/>
      <c r="D55" s="1324"/>
      <c r="E55" s="1324"/>
      <c r="F55" s="1324"/>
      <c r="G55" s="1342"/>
      <c r="H55" s="137">
        <v>11</v>
      </c>
      <c r="I55" s="500" t="s">
        <v>1260</v>
      </c>
      <c r="J55" s="83"/>
      <c r="K55" s="1111" t="s">
        <v>354</v>
      </c>
      <c r="L55" s="1112"/>
      <c r="M55" s="1113"/>
      <c r="N55" s="208">
        <v>2</v>
      </c>
      <c r="O55" s="261">
        <v>2</v>
      </c>
      <c r="P55" s="480"/>
      <c r="Q55" s="183"/>
      <c r="R55" s="481"/>
      <c r="S55" s="440"/>
      <c r="T55" s="491" t="s">
        <v>1231</v>
      </c>
      <c r="U55" s="462"/>
      <c r="V55" s="462"/>
      <c r="Y55" s="419"/>
    </row>
    <row r="56" spans="2:25" ht="17.25" customHeight="1">
      <c r="B56" s="1343" t="s">
        <v>346</v>
      </c>
      <c r="C56" s="1344"/>
      <c r="D56" s="1344"/>
      <c r="E56" s="1344"/>
      <c r="F56" s="1344"/>
      <c r="G56" s="1345"/>
      <c r="H56" s="113">
        <v>4</v>
      </c>
      <c r="I56" s="501" t="s">
        <v>1259</v>
      </c>
      <c r="K56" s="1111" t="s">
        <v>367</v>
      </c>
      <c r="L56" s="1112"/>
      <c r="M56" s="1113"/>
      <c r="N56" s="208">
        <v>1</v>
      </c>
      <c r="O56" s="261">
        <v>1</v>
      </c>
      <c r="P56" s="480"/>
      <c r="Q56" s="183"/>
      <c r="R56" s="481">
        <v>1</v>
      </c>
      <c r="S56" s="440"/>
      <c r="T56" s="491" t="s">
        <v>1234</v>
      </c>
      <c r="U56" s="462"/>
      <c r="V56" s="462"/>
      <c r="Y56" s="419"/>
    </row>
    <row r="57" spans="2:25" ht="17.25" customHeight="1">
      <c r="B57" s="790" t="s">
        <v>347</v>
      </c>
      <c r="C57" s="791"/>
      <c r="D57" s="791"/>
      <c r="E57" s="791"/>
      <c r="F57" s="791"/>
      <c r="G57" s="792"/>
      <c r="H57" s="127">
        <v>6</v>
      </c>
      <c r="I57" s="499" t="s">
        <v>1258</v>
      </c>
      <c r="K57" s="1111" t="s">
        <v>355</v>
      </c>
      <c r="L57" s="1112"/>
      <c r="M57" s="1113"/>
      <c r="N57" s="208">
        <v>0</v>
      </c>
      <c r="O57" s="261">
        <v>0</v>
      </c>
      <c r="P57" s="480"/>
      <c r="Q57" s="183"/>
      <c r="R57" s="481"/>
      <c r="S57" s="440"/>
      <c r="T57" s="491" t="s">
        <v>1235</v>
      </c>
      <c r="U57" s="462"/>
      <c r="V57" s="462"/>
      <c r="Y57" s="419"/>
    </row>
    <row r="58" spans="2:25" ht="17.25" customHeight="1" thickBot="1">
      <c r="B58" s="1346" t="s">
        <v>632</v>
      </c>
      <c r="C58" s="1347"/>
      <c r="D58" s="1347"/>
      <c r="E58" s="1347"/>
      <c r="F58" s="1347"/>
      <c r="G58" s="1348"/>
      <c r="H58" s="134">
        <v>36</v>
      </c>
      <c r="I58" s="502" t="s">
        <v>1257</v>
      </c>
      <c r="K58" s="1111" t="s">
        <v>366</v>
      </c>
      <c r="L58" s="1112"/>
      <c r="M58" s="1113"/>
      <c r="N58" s="208">
        <v>1</v>
      </c>
      <c r="O58" s="261">
        <v>1</v>
      </c>
      <c r="P58" s="480"/>
      <c r="Q58" s="183"/>
      <c r="R58" s="481"/>
      <c r="S58" s="440"/>
      <c r="T58" s="491" t="s">
        <v>1236</v>
      </c>
      <c r="U58" s="462"/>
      <c r="V58" s="462"/>
      <c r="Y58" s="419"/>
    </row>
    <row r="59" spans="2:25" ht="17.25" customHeight="1">
      <c r="B59" s="787" t="s">
        <v>824</v>
      </c>
      <c r="C59" s="788"/>
      <c r="D59" s="788"/>
      <c r="E59" s="788"/>
      <c r="F59" s="788"/>
      <c r="G59" s="1378"/>
      <c r="H59" s="113">
        <v>10</v>
      </c>
      <c r="I59" s="501" t="s">
        <v>1252</v>
      </c>
      <c r="K59" s="1111" t="s">
        <v>364</v>
      </c>
      <c r="L59" s="1112"/>
      <c r="M59" s="1113"/>
      <c r="N59" s="208">
        <v>2</v>
      </c>
      <c r="O59" s="261">
        <v>2</v>
      </c>
      <c r="P59" s="480"/>
      <c r="Q59" s="183"/>
      <c r="R59" s="481">
        <v>1</v>
      </c>
      <c r="S59" s="440"/>
      <c r="T59" s="491" t="s">
        <v>1230</v>
      </c>
      <c r="U59" s="462"/>
      <c r="V59" s="462"/>
      <c r="Y59" s="419"/>
    </row>
    <row r="60" spans="2:25" ht="17.25" customHeight="1">
      <c r="B60" s="790" t="s">
        <v>825</v>
      </c>
      <c r="C60" s="791"/>
      <c r="D60" s="791"/>
      <c r="E60" s="791"/>
      <c r="F60" s="791"/>
      <c r="G60" s="1103"/>
      <c r="H60" s="127">
        <v>36</v>
      </c>
      <c r="I60" s="499" t="s">
        <v>1257</v>
      </c>
      <c r="K60" s="1111" t="s">
        <v>370</v>
      </c>
      <c r="L60" s="1112"/>
      <c r="M60" s="1113"/>
      <c r="N60" s="208">
        <v>9</v>
      </c>
      <c r="O60" s="261">
        <v>9</v>
      </c>
      <c r="P60" s="480">
        <v>2</v>
      </c>
      <c r="Q60" s="183">
        <v>3</v>
      </c>
      <c r="R60" s="481">
        <v>4</v>
      </c>
      <c r="S60" s="440"/>
      <c r="T60" s="491" t="s">
        <v>1237</v>
      </c>
      <c r="U60" s="462"/>
      <c r="V60" s="462"/>
      <c r="Y60" s="419"/>
    </row>
    <row r="61" spans="2:25" ht="17.25" customHeight="1">
      <c r="B61" s="790" t="s">
        <v>18</v>
      </c>
      <c r="C61" s="791"/>
      <c r="D61" s="791"/>
      <c r="E61" s="791"/>
      <c r="F61" s="791"/>
      <c r="G61" s="1103"/>
      <c r="H61" s="127">
        <v>0</v>
      </c>
      <c r="I61" s="499"/>
      <c r="K61" s="1111" t="s">
        <v>1229</v>
      </c>
      <c r="L61" s="1112"/>
      <c r="M61" s="1113"/>
      <c r="N61" s="208">
        <v>3</v>
      </c>
      <c r="O61" s="261">
        <v>3</v>
      </c>
      <c r="P61" s="480"/>
      <c r="Q61" s="183"/>
      <c r="R61" s="481">
        <v>1</v>
      </c>
      <c r="S61" s="440"/>
      <c r="T61" s="491" t="s">
        <v>1230</v>
      </c>
      <c r="U61" s="462"/>
      <c r="V61" s="462"/>
      <c r="Y61" s="419"/>
    </row>
    <row r="62" spans="2:25" ht="17.25" customHeight="1">
      <c r="B62" s="790" t="s">
        <v>20</v>
      </c>
      <c r="C62" s="791"/>
      <c r="D62" s="791"/>
      <c r="E62" s="791"/>
      <c r="F62" s="791"/>
      <c r="G62" s="1103"/>
      <c r="H62" s="127">
        <v>1</v>
      </c>
      <c r="I62" s="499"/>
      <c r="K62" s="1336" t="s">
        <v>1242</v>
      </c>
      <c r="L62" s="1337"/>
      <c r="M62" s="1337"/>
      <c r="N62" s="166">
        <v>1</v>
      </c>
      <c r="O62" s="167">
        <v>0</v>
      </c>
      <c r="P62" s="153"/>
      <c r="Q62" s="156"/>
      <c r="R62" s="154"/>
      <c r="S62" s="497"/>
      <c r="T62" s="491" t="str">
        <f>$T$60</f>
        <v>I - IV</v>
      </c>
      <c r="U62" s="462"/>
      <c r="V62" s="462"/>
      <c r="Y62" s="419"/>
    </row>
    <row r="63" spans="2:25" ht="17.25" customHeight="1">
      <c r="B63" s="790" t="s">
        <v>21</v>
      </c>
      <c r="C63" s="791"/>
      <c r="D63" s="791"/>
      <c r="E63" s="791"/>
      <c r="F63" s="791"/>
      <c r="G63" s="1103"/>
      <c r="H63" s="127">
        <v>0</v>
      </c>
      <c r="I63" s="499"/>
      <c r="K63" s="1338"/>
      <c r="L63" s="1339"/>
      <c r="M63" s="1339"/>
      <c r="N63" s="208"/>
      <c r="O63" s="261"/>
      <c r="P63" s="127"/>
      <c r="Q63" s="183"/>
      <c r="R63" s="184"/>
      <c r="S63" s="440"/>
      <c r="T63" s="463"/>
      <c r="U63" s="462"/>
      <c r="V63" s="462"/>
      <c r="Y63" s="419"/>
    </row>
    <row r="64" spans="2:25" ht="17.25" customHeight="1">
      <c r="B64" s="1184" t="s">
        <v>901</v>
      </c>
      <c r="C64" s="1185"/>
      <c r="D64" s="1185"/>
      <c r="E64" s="1185"/>
      <c r="F64" s="1185"/>
      <c r="G64" s="1326"/>
      <c r="H64" s="127">
        <v>11</v>
      </c>
      <c r="I64" s="499"/>
      <c r="K64" s="1338"/>
      <c r="L64" s="1339"/>
      <c r="M64" s="1339"/>
      <c r="N64" s="265"/>
      <c r="O64" s="266"/>
      <c r="P64" s="335"/>
      <c r="Q64" s="158"/>
      <c r="R64" s="159"/>
      <c r="S64" s="441"/>
      <c r="T64" s="464"/>
      <c r="U64" s="462"/>
      <c r="V64" s="462"/>
      <c r="Y64" s="419"/>
    </row>
    <row r="65" spans="2:25" ht="17.25" customHeight="1">
      <c r="B65" s="979" t="s">
        <v>1056</v>
      </c>
      <c r="C65" s="980"/>
      <c r="D65" s="980"/>
      <c r="E65" s="980"/>
      <c r="F65" s="980"/>
      <c r="G65" s="981"/>
      <c r="H65" s="134">
        <v>12</v>
      </c>
      <c r="I65" s="502"/>
      <c r="K65" s="330"/>
      <c r="L65" s="331"/>
      <c r="M65" s="331"/>
      <c r="N65" s="336"/>
      <c r="O65" s="337"/>
      <c r="P65" s="338"/>
      <c r="Q65" s="339"/>
      <c r="R65" s="340"/>
      <c r="S65" s="442"/>
      <c r="T65" s="465"/>
      <c r="U65" s="462"/>
      <c r="V65" s="462"/>
      <c r="Y65" s="419"/>
    </row>
    <row r="66" spans="2:25" ht="17.25" customHeight="1" thickBot="1">
      <c r="B66" s="1323" t="s">
        <v>1055</v>
      </c>
      <c r="C66" s="1324"/>
      <c r="D66" s="1324"/>
      <c r="E66" s="1324"/>
      <c r="F66" s="1324"/>
      <c r="G66" s="1325"/>
      <c r="H66" s="137">
        <v>12</v>
      </c>
      <c r="I66" s="500"/>
      <c r="K66" s="1340"/>
      <c r="L66" s="1341"/>
      <c r="M66" s="1341"/>
      <c r="N66" s="268"/>
      <c r="O66" s="269"/>
      <c r="P66" s="341"/>
      <c r="Q66" s="160"/>
      <c r="R66" s="161"/>
      <c r="S66" s="443"/>
      <c r="T66" s="466"/>
      <c r="U66" s="462"/>
      <c r="V66" s="462"/>
      <c r="Y66" s="419"/>
    </row>
    <row r="67" spans="2:25" ht="17.25" customHeight="1">
      <c r="S67" s="419"/>
      <c r="T67" s="419"/>
      <c r="U67" s="419"/>
      <c r="V67" s="419"/>
      <c r="W67" s="419"/>
      <c r="X67" s="419"/>
      <c r="Y67" s="419"/>
    </row>
    <row r="68" spans="2:25" ht="17.25" customHeight="1" thickBot="1">
      <c r="B68" s="703" t="s">
        <v>557</v>
      </c>
      <c r="C68" s="703"/>
      <c r="D68" s="703"/>
    </row>
    <row r="69" spans="2:25" ht="17.25" customHeight="1">
      <c r="B69" s="1133" t="s">
        <v>1347</v>
      </c>
      <c r="C69" s="1134"/>
      <c r="D69" s="1134"/>
      <c r="E69" s="1134"/>
      <c r="F69" s="1134"/>
      <c r="G69" s="1134"/>
      <c r="H69" s="1134"/>
      <c r="I69" s="1134"/>
      <c r="J69" s="1134"/>
      <c r="K69" s="1134"/>
      <c r="L69" s="1134"/>
      <c r="M69" s="1134"/>
      <c r="N69" s="1134"/>
      <c r="O69" s="1134"/>
      <c r="P69" s="1134"/>
      <c r="Q69" s="1134"/>
      <c r="R69" s="1135"/>
    </row>
    <row r="70" spans="2:25" ht="17.25" customHeight="1">
      <c r="B70" s="1136"/>
      <c r="C70" s="1137"/>
      <c r="D70" s="1137"/>
      <c r="E70" s="1137"/>
      <c r="F70" s="1137"/>
      <c r="G70" s="1137"/>
      <c r="H70" s="1137"/>
      <c r="I70" s="1137"/>
      <c r="J70" s="1137"/>
      <c r="K70" s="1137"/>
      <c r="L70" s="1137"/>
      <c r="M70" s="1137"/>
      <c r="N70" s="1137"/>
      <c r="O70" s="1137"/>
      <c r="P70" s="1137"/>
      <c r="Q70" s="1137"/>
      <c r="R70" s="1138"/>
    </row>
    <row r="71" spans="2:25" ht="17.25" customHeight="1">
      <c r="B71" s="1136"/>
      <c r="C71" s="1137"/>
      <c r="D71" s="1137"/>
      <c r="E71" s="1137"/>
      <c r="F71" s="1137"/>
      <c r="G71" s="1137"/>
      <c r="H71" s="1137"/>
      <c r="I71" s="1137"/>
      <c r="J71" s="1137"/>
      <c r="K71" s="1137"/>
      <c r="L71" s="1137"/>
      <c r="M71" s="1137"/>
      <c r="N71" s="1137"/>
      <c r="O71" s="1137"/>
      <c r="P71" s="1137"/>
      <c r="Q71" s="1137"/>
      <c r="R71" s="1138"/>
    </row>
    <row r="72" spans="2:25" ht="17.25" customHeight="1" thickBot="1">
      <c r="B72" s="1139"/>
      <c r="C72" s="1140"/>
      <c r="D72" s="1140"/>
      <c r="E72" s="1140"/>
      <c r="F72" s="1140"/>
      <c r="G72" s="1140"/>
      <c r="H72" s="1140"/>
      <c r="I72" s="1140"/>
      <c r="J72" s="1140"/>
      <c r="K72" s="1140"/>
      <c r="L72" s="1140"/>
      <c r="M72" s="1140"/>
      <c r="N72" s="1140"/>
      <c r="O72" s="1140"/>
      <c r="P72" s="1140"/>
      <c r="Q72" s="1140"/>
      <c r="R72" s="1141"/>
    </row>
    <row r="73" spans="2:25" ht="17.25" customHeight="1">
      <c r="B73" s="1318"/>
      <c r="C73" s="1318"/>
      <c r="D73" s="1318"/>
      <c r="E73" s="1318"/>
      <c r="F73" s="1318"/>
      <c r="G73" s="1318"/>
      <c r="H73" s="1318"/>
      <c r="I73" s="1318"/>
      <c r="J73" s="1318"/>
      <c r="K73" s="1318"/>
      <c r="L73" s="1318"/>
      <c r="M73" s="1318"/>
      <c r="N73" s="1318"/>
      <c r="O73" s="1318"/>
      <c r="P73" s="1318"/>
      <c r="Q73" s="1318"/>
      <c r="R73" s="1318"/>
    </row>
    <row r="74" spans="2:25" ht="17.25" customHeight="1">
      <c r="B74" s="1005" t="s">
        <v>210</v>
      </c>
      <c r="C74" s="1005"/>
      <c r="D74" s="1005"/>
      <c r="E74" s="1005"/>
      <c r="F74" s="1005"/>
      <c r="G74" s="1005"/>
    </row>
    <row r="75" spans="2:25" ht="17.25" customHeight="1" thickBot="1"/>
    <row r="76" spans="2:25" ht="17.25" customHeight="1">
      <c r="B76" s="760" t="s">
        <v>140</v>
      </c>
      <c r="C76" s="769"/>
      <c r="D76" s="769"/>
      <c r="E76" s="769"/>
      <c r="F76" s="770"/>
      <c r="G76" s="769" t="s">
        <v>141</v>
      </c>
      <c r="H76" s="769"/>
      <c r="I76" s="595" t="s">
        <v>172</v>
      </c>
      <c r="J76" s="596"/>
      <c r="L76" s="760" t="s">
        <v>140</v>
      </c>
      <c r="M76" s="769"/>
      <c r="N76" s="769"/>
      <c r="O76" s="769"/>
      <c r="P76" s="770"/>
      <c r="Q76" s="760" t="s">
        <v>141</v>
      </c>
      <c r="R76" s="770"/>
      <c r="S76" s="595" t="s">
        <v>172</v>
      </c>
      <c r="T76" s="596"/>
    </row>
    <row r="77" spans="2:25" ht="17.25" customHeight="1" thickBot="1">
      <c r="B77" s="771"/>
      <c r="C77" s="772"/>
      <c r="D77" s="772"/>
      <c r="E77" s="772"/>
      <c r="F77" s="773"/>
      <c r="G77" s="772"/>
      <c r="H77" s="772"/>
      <c r="I77" s="599"/>
      <c r="J77" s="600"/>
      <c r="L77" s="771"/>
      <c r="M77" s="772"/>
      <c r="N77" s="772"/>
      <c r="O77" s="772"/>
      <c r="P77" s="773"/>
      <c r="Q77" s="771"/>
      <c r="R77" s="773"/>
      <c r="S77" s="599"/>
      <c r="T77" s="600"/>
    </row>
    <row r="78" spans="2:25" ht="17.25" customHeight="1">
      <c r="B78" s="1385" t="s">
        <v>1202</v>
      </c>
      <c r="C78" s="1386"/>
      <c r="D78" s="1386"/>
      <c r="E78" s="1386"/>
      <c r="F78" s="1387"/>
      <c r="G78" s="1422">
        <v>15</v>
      </c>
      <c r="H78" s="1423"/>
      <c r="I78" s="1114">
        <v>9</v>
      </c>
      <c r="J78" s="1115"/>
      <c r="L78" s="1144" t="s">
        <v>1264</v>
      </c>
      <c r="M78" s="1145"/>
      <c r="N78" s="1145"/>
      <c r="O78" s="1145"/>
      <c r="P78" s="1146"/>
      <c r="Q78" s="1142">
        <v>1</v>
      </c>
      <c r="R78" s="1143"/>
      <c r="S78" s="1114">
        <v>1</v>
      </c>
      <c r="T78" s="1115"/>
    </row>
    <row r="79" spans="2:25" ht="17.25" customHeight="1">
      <c r="B79" s="1022" t="s">
        <v>1203</v>
      </c>
      <c r="C79" s="1023"/>
      <c r="D79" s="1023"/>
      <c r="E79" s="1023"/>
      <c r="F79" s="1024"/>
      <c r="G79" s="1020">
        <v>3</v>
      </c>
      <c r="H79" s="1021"/>
      <c r="I79" s="1116">
        <v>3</v>
      </c>
      <c r="J79" s="1117"/>
      <c r="L79" s="1157" t="s">
        <v>1265</v>
      </c>
      <c r="M79" s="1158"/>
      <c r="N79" s="1158"/>
      <c r="O79" s="1158"/>
      <c r="P79" s="1159"/>
      <c r="Q79" s="1160">
        <v>1</v>
      </c>
      <c r="R79" s="1161"/>
      <c r="S79" s="1116">
        <v>1</v>
      </c>
      <c r="T79" s="1117"/>
    </row>
    <row r="80" spans="2:25" ht="17.25" customHeight="1">
      <c r="B80" s="1022" t="s">
        <v>1204</v>
      </c>
      <c r="C80" s="1023"/>
      <c r="D80" s="1023"/>
      <c r="E80" s="1023"/>
      <c r="F80" s="1024"/>
      <c r="G80" s="1020">
        <v>2</v>
      </c>
      <c r="H80" s="1021"/>
      <c r="I80" s="1116">
        <v>1</v>
      </c>
      <c r="J80" s="1117"/>
      <c r="L80" s="1157"/>
      <c r="M80" s="1158"/>
      <c r="N80" s="1158"/>
      <c r="O80" s="1158"/>
      <c r="P80" s="1159"/>
      <c r="Q80" s="1160"/>
      <c r="R80" s="1161"/>
      <c r="S80" s="1116"/>
      <c r="T80" s="1117"/>
    </row>
    <row r="81" spans="2:20" ht="17.25" customHeight="1">
      <c r="B81" s="1022" t="s">
        <v>1205</v>
      </c>
      <c r="C81" s="1023"/>
      <c r="D81" s="1023"/>
      <c r="E81" s="1023"/>
      <c r="F81" s="1024"/>
      <c r="G81" s="1020">
        <v>3</v>
      </c>
      <c r="H81" s="1021"/>
      <c r="I81" s="1116">
        <v>2</v>
      </c>
      <c r="J81" s="1117"/>
      <c r="L81" s="1157"/>
      <c r="M81" s="1158"/>
      <c r="N81" s="1158"/>
      <c r="O81" s="1158"/>
      <c r="P81" s="1159"/>
      <c r="Q81" s="1160"/>
      <c r="R81" s="1161"/>
      <c r="S81" s="1116"/>
      <c r="T81" s="1117"/>
    </row>
    <row r="82" spans="2:20" ht="17.25" customHeight="1">
      <c r="B82" s="1022" t="s">
        <v>1206</v>
      </c>
      <c r="C82" s="1023"/>
      <c r="D82" s="1023"/>
      <c r="E82" s="1023"/>
      <c r="F82" s="1024"/>
      <c r="G82" s="1020">
        <v>0.5</v>
      </c>
      <c r="H82" s="1021"/>
      <c r="I82" s="1116">
        <v>1</v>
      </c>
      <c r="J82" s="1117"/>
      <c r="L82" s="1157"/>
      <c r="M82" s="1158"/>
      <c r="N82" s="1158"/>
      <c r="O82" s="1158"/>
      <c r="P82" s="1159"/>
      <c r="Q82" s="1160"/>
      <c r="R82" s="1161"/>
      <c r="S82" s="1116"/>
      <c r="T82" s="1117"/>
    </row>
    <row r="83" spans="2:20" ht="17.25" customHeight="1">
      <c r="B83" s="1022" t="s">
        <v>1207</v>
      </c>
      <c r="C83" s="1023"/>
      <c r="D83" s="1023"/>
      <c r="E83" s="1023"/>
      <c r="F83" s="1024"/>
      <c r="G83" s="1020">
        <v>3</v>
      </c>
      <c r="H83" s="1021"/>
      <c r="I83" s="1116">
        <v>3</v>
      </c>
      <c r="J83" s="1117"/>
      <c r="L83" s="1157"/>
      <c r="M83" s="1158"/>
      <c r="N83" s="1158"/>
      <c r="O83" s="1158"/>
      <c r="P83" s="1159"/>
      <c r="Q83" s="1160"/>
      <c r="R83" s="1161"/>
      <c r="S83" s="1116"/>
      <c r="T83" s="1117"/>
    </row>
    <row r="84" spans="2:20" ht="17.25" customHeight="1">
      <c r="B84" s="1022" t="s">
        <v>1208</v>
      </c>
      <c r="C84" s="1023"/>
      <c r="D84" s="1023"/>
      <c r="E84" s="1023"/>
      <c r="F84" s="1024"/>
      <c r="G84" s="1020">
        <v>1</v>
      </c>
      <c r="H84" s="1021"/>
      <c r="I84" s="1116">
        <v>1</v>
      </c>
      <c r="J84" s="1117"/>
      <c r="L84" s="1157"/>
      <c r="M84" s="1158"/>
      <c r="N84" s="1158"/>
      <c r="O84" s="1158"/>
      <c r="P84" s="1159"/>
      <c r="Q84" s="1160"/>
      <c r="R84" s="1161"/>
      <c r="S84" s="1116"/>
      <c r="T84" s="1117"/>
    </row>
    <row r="85" spans="2:20" ht="17.25" customHeight="1">
      <c r="B85" s="1022" t="s">
        <v>1209</v>
      </c>
      <c r="C85" s="1023"/>
      <c r="D85" s="1023"/>
      <c r="E85" s="1023"/>
      <c r="F85" s="1024"/>
      <c r="G85" s="1020">
        <v>1</v>
      </c>
      <c r="H85" s="1021"/>
      <c r="I85" s="1116">
        <v>1</v>
      </c>
      <c r="J85" s="1117"/>
      <c r="L85" s="1157"/>
      <c r="M85" s="1158"/>
      <c r="N85" s="1158"/>
      <c r="O85" s="1158"/>
      <c r="P85" s="1159"/>
      <c r="Q85" s="1160"/>
      <c r="R85" s="1161"/>
      <c r="S85" s="1116"/>
      <c r="T85" s="1117"/>
    </row>
    <row r="86" spans="2:20" ht="17.25" customHeight="1">
      <c r="B86" s="1022" t="s">
        <v>1210</v>
      </c>
      <c r="C86" s="1023"/>
      <c r="D86" s="1023"/>
      <c r="E86" s="1023"/>
      <c r="F86" s="1024"/>
      <c r="G86" s="1020">
        <v>1</v>
      </c>
      <c r="H86" s="1021"/>
      <c r="I86" s="1116">
        <v>1</v>
      </c>
      <c r="J86" s="1117"/>
      <c r="L86" s="1157"/>
      <c r="M86" s="1158"/>
      <c r="N86" s="1158"/>
      <c r="O86" s="1158"/>
      <c r="P86" s="1159"/>
      <c r="Q86" s="1160"/>
      <c r="R86" s="1161"/>
      <c r="S86" s="1116"/>
      <c r="T86" s="1117"/>
    </row>
    <row r="87" spans="2:20" ht="17.25" customHeight="1" thickBot="1">
      <c r="B87" s="757" t="s">
        <v>1211</v>
      </c>
      <c r="C87" s="758"/>
      <c r="D87" s="758"/>
      <c r="E87" s="758"/>
      <c r="F87" s="759"/>
      <c r="G87" s="1388">
        <v>1</v>
      </c>
      <c r="H87" s="1389"/>
      <c r="I87" s="1152">
        <v>1</v>
      </c>
      <c r="J87" s="1153"/>
      <c r="L87" s="1147"/>
      <c r="M87" s="1148"/>
      <c r="N87" s="1148"/>
      <c r="O87" s="1148"/>
      <c r="P87" s="1149"/>
      <c r="Q87" s="1150"/>
      <c r="R87" s="1151"/>
      <c r="S87" s="1152"/>
      <c r="T87" s="1153"/>
    </row>
    <row r="88" spans="2:20" ht="17.25" customHeight="1"/>
    <row r="89" spans="2:20" ht="17.25" customHeight="1">
      <c r="B89" s="1005" t="s">
        <v>211</v>
      </c>
      <c r="C89" s="1005"/>
      <c r="D89" s="1005"/>
      <c r="E89" s="1005"/>
      <c r="F89" s="1005"/>
      <c r="G89" s="1005"/>
      <c r="H89" s="1005"/>
    </row>
    <row r="90" spans="2:20" ht="17.25" customHeight="1" thickBot="1">
      <c r="B90" s="2"/>
      <c r="C90" s="2"/>
      <c r="D90" s="2"/>
      <c r="E90" s="2"/>
      <c r="F90" s="2"/>
      <c r="G90" s="2"/>
    </row>
    <row r="91" spans="2:20" ht="17.25" customHeight="1">
      <c r="B91" s="660" t="s">
        <v>22</v>
      </c>
      <c r="C91" s="660" t="s">
        <v>212</v>
      </c>
      <c r="D91" s="660" t="s">
        <v>213</v>
      </c>
      <c r="E91" s="660" t="s">
        <v>214</v>
      </c>
      <c r="F91" s="660" t="s">
        <v>215</v>
      </c>
      <c r="G91" s="660" t="s">
        <v>214</v>
      </c>
      <c r="H91" s="660" t="s">
        <v>392</v>
      </c>
      <c r="I91" s="595" t="s">
        <v>214</v>
      </c>
      <c r="J91" s="736" t="s">
        <v>218</v>
      </c>
      <c r="K91" s="707"/>
      <c r="L91" s="736" t="s">
        <v>219</v>
      </c>
      <c r="M91" s="707"/>
      <c r="N91" s="736" t="s">
        <v>220</v>
      </c>
      <c r="O91" s="707"/>
      <c r="P91" s="736" t="s">
        <v>221</v>
      </c>
      <c r="Q91" s="707"/>
      <c r="R91" s="736" t="s">
        <v>222</v>
      </c>
      <c r="S91" s="707"/>
    </row>
    <row r="92" spans="2:20" ht="17.25" customHeight="1">
      <c r="B92" s="661"/>
      <c r="C92" s="661"/>
      <c r="D92" s="661"/>
      <c r="E92" s="661"/>
      <c r="F92" s="661"/>
      <c r="G92" s="661"/>
      <c r="H92" s="661"/>
      <c r="I92" s="597"/>
      <c r="J92" s="743" t="s">
        <v>216</v>
      </c>
      <c r="K92" s="745" t="s">
        <v>217</v>
      </c>
      <c r="L92" s="743" t="s">
        <v>216</v>
      </c>
      <c r="M92" s="745" t="s">
        <v>217</v>
      </c>
      <c r="N92" s="743" t="s">
        <v>216</v>
      </c>
      <c r="O92" s="745" t="s">
        <v>217</v>
      </c>
      <c r="P92" s="743" t="s">
        <v>216</v>
      </c>
      <c r="Q92" s="745" t="s">
        <v>217</v>
      </c>
      <c r="R92" s="743" t="s">
        <v>216</v>
      </c>
      <c r="S92" s="745" t="s">
        <v>217</v>
      </c>
    </row>
    <row r="93" spans="2:20" ht="17.25" customHeight="1">
      <c r="B93" s="661"/>
      <c r="C93" s="661"/>
      <c r="D93" s="661"/>
      <c r="E93" s="661"/>
      <c r="F93" s="661"/>
      <c r="G93" s="661"/>
      <c r="H93" s="661"/>
      <c r="I93" s="597"/>
      <c r="J93" s="743"/>
      <c r="K93" s="745"/>
      <c r="L93" s="743"/>
      <c r="M93" s="745"/>
      <c r="N93" s="743"/>
      <c r="O93" s="745"/>
      <c r="P93" s="743"/>
      <c r="Q93" s="745"/>
      <c r="R93" s="743"/>
      <c r="S93" s="745"/>
    </row>
    <row r="94" spans="2:20" ht="17.25" customHeight="1" thickBot="1">
      <c r="B94" s="712"/>
      <c r="C94" s="661"/>
      <c r="D94" s="712"/>
      <c r="E94" s="712"/>
      <c r="F94" s="712"/>
      <c r="G94" s="712"/>
      <c r="H94" s="712"/>
      <c r="I94" s="599"/>
      <c r="J94" s="744"/>
      <c r="K94" s="962"/>
      <c r="L94" s="744"/>
      <c r="M94" s="962"/>
      <c r="N94" s="744"/>
      <c r="O94" s="962"/>
      <c r="P94" s="744"/>
      <c r="Q94" s="962"/>
      <c r="R94" s="744"/>
      <c r="S94" s="962"/>
    </row>
    <row r="95" spans="2:20" ht="17.25" customHeight="1">
      <c r="B95" s="467">
        <v>42988</v>
      </c>
      <c r="C95" s="342">
        <f>SUM(D95,F95,H95)</f>
        <v>578</v>
      </c>
      <c r="D95" s="343">
        <v>217</v>
      </c>
      <c r="E95" s="342">
        <v>0</v>
      </c>
      <c r="F95" s="342">
        <v>240</v>
      </c>
      <c r="G95" s="342">
        <v>1</v>
      </c>
      <c r="H95" s="342">
        <v>121</v>
      </c>
      <c r="I95" s="344">
        <v>0</v>
      </c>
      <c r="J95" s="345">
        <v>2</v>
      </c>
      <c r="K95" s="346">
        <v>62</v>
      </c>
      <c r="L95" s="345">
        <v>2</v>
      </c>
      <c r="M95" s="346">
        <v>64</v>
      </c>
      <c r="N95" s="345">
        <v>2</v>
      </c>
      <c r="O95" s="346">
        <v>45</v>
      </c>
      <c r="P95" s="345">
        <v>2</v>
      </c>
      <c r="Q95" s="346">
        <v>46</v>
      </c>
      <c r="R95" s="345">
        <v>2</v>
      </c>
      <c r="S95" s="347">
        <v>46</v>
      </c>
    </row>
    <row r="96" spans="2:20" ht="17.25" customHeight="1" thickBot="1">
      <c r="B96" s="468">
        <v>43251</v>
      </c>
      <c r="C96" s="348">
        <v>566</v>
      </c>
      <c r="D96" s="349">
        <v>214</v>
      </c>
      <c r="E96" s="350">
        <v>0</v>
      </c>
      <c r="F96" s="350">
        <v>246</v>
      </c>
      <c r="G96" s="350">
        <v>1</v>
      </c>
      <c r="H96" s="350">
        <v>106</v>
      </c>
      <c r="I96" s="351">
        <v>0</v>
      </c>
      <c r="J96" s="352">
        <v>2</v>
      </c>
      <c r="K96" s="353">
        <v>63</v>
      </c>
      <c r="L96" s="352">
        <v>2</v>
      </c>
      <c r="M96" s="353">
        <v>61</v>
      </c>
      <c r="N96" s="352">
        <v>2</v>
      </c>
      <c r="O96" s="353">
        <v>44</v>
      </c>
      <c r="P96" s="352">
        <v>2</v>
      </c>
      <c r="Q96" s="353">
        <v>46</v>
      </c>
      <c r="R96" s="352">
        <v>2</v>
      </c>
      <c r="S96" s="354">
        <v>49</v>
      </c>
    </row>
    <row r="97" spans="2:19" ht="17.25" customHeight="1">
      <c r="B97" s="469">
        <v>43353</v>
      </c>
      <c r="C97" s="348">
        <v>592</v>
      </c>
      <c r="D97" s="355">
        <v>215</v>
      </c>
      <c r="E97" s="348">
        <v>0</v>
      </c>
      <c r="F97" s="348">
        <v>267</v>
      </c>
      <c r="G97" s="348">
        <v>0</v>
      </c>
      <c r="H97" s="348">
        <v>110</v>
      </c>
      <c r="I97" s="356">
        <v>0</v>
      </c>
      <c r="J97" s="357">
        <v>2</v>
      </c>
      <c r="K97" s="358">
        <v>47</v>
      </c>
      <c r="L97" s="357">
        <v>2</v>
      </c>
      <c r="M97" s="358">
        <v>63</v>
      </c>
      <c r="N97" s="357">
        <v>2</v>
      </c>
      <c r="O97" s="358">
        <v>61</v>
      </c>
      <c r="P97" s="357">
        <v>2</v>
      </c>
      <c r="Q97" s="358">
        <v>44</v>
      </c>
      <c r="R97" s="357">
        <v>2</v>
      </c>
      <c r="S97" s="359">
        <v>54</v>
      </c>
    </row>
    <row r="98" spans="2:19" ht="17.25" customHeight="1" thickBot="1">
      <c r="B98" s="468">
        <v>43616</v>
      </c>
      <c r="C98" s="348">
        <v>566</v>
      </c>
      <c r="D98" s="360">
        <v>211</v>
      </c>
      <c r="E98" s="361">
        <v>0</v>
      </c>
      <c r="F98" s="361">
        <v>261</v>
      </c>
      <c r="G98" s="361">
        <v>0</v>
      </c>
      <c r="H98" s="361">
        <v>94</v>
      </c>
      <c r="I98" s="362">
        <v>0</v>
      </c>
      <c r="J98" s="357">
        <v>2</v>
      </c>
      <c r="K98" s="358">
        <v>45</v>
      </c>
      <c r="L98" s="357">
        <v>2</v>
      </c>
      <c r="M98" s="358">
        <v>62</v>
      </c>
      <c r="N98" s="357">
        <v>2</v>
      </c>
      <c r="O98" s="358">
        <v>62</v>
      </c>
      <c r="P98" s="357">
        <v>2</v>
      </c>
      <c r="Q98" s="358">
        <v>42</v>
      </c>
      <c r="R98" s="357">
        <v>2</v>
      </c>
      <c r="S98" s="359">
        <v>54</v>
      </c>
    </row>
    <row r="99" spans="2:19" ht="17.25" customHeight="1" thickBot="1">
      <c r="B99" s="468">
        <v>43718</v>
      </c>
      <c r="C99" s="348">
        <v>622</v>
      </c>
      <c r="D99" s="360">
        <v>251</v>
      </c>
      <c r="E99" s="361">
        <v>0</v>
      </c>
      <c r="F99" s="361">
        <v>261</v>
      </c>
      <c r="G99" s="361">
        <v>0</v>
      </c>
      <c r="H99" s="361">
        <v>110</v>
      </c>
      <c r="I99" s="362">
        <v>0</v>
      </c>
      <c r="J99" s="357">
        <v>3</v>
      </c>
      <c r="K99" s="358">
        <v>77</v>
      </c>
      <c r="L99" s="357">
        <v>2</v>
      </c>
      <c r="M99" s="358">
        <v>51</v>
      </c>
      <c r="N99" s="357">
        <v>2</v>
      </c>
      <c r="O99" s="358">
        <v>62</v>
      </c>
      <c r="P99" s="357">
        <v>2</v>
      </c>
      <c r="Q99" s="358">
        <v>61</v>
      </c>
      <c r="R99" s="357">
        <v>2</v>
      </c>
      <c r="S99" s="359">
        <v>51</v>
      </c>
    </row>
    <row r="100" spans="2:19" ht="17.25" customHeight="1" thickBot="1">
      <c r="B100" s="468">
        <v>43982</v>
      </c>
      <c r="C100" s="363">
        <v>606</v>
      </c>
      <c r="D100" s="364">
        <v>252</v>
      </c>
      <c r="E100" s="363">
        <v>0</v>
      </c>
      <c r="F100" s="363">
        <v>253</v>
      </c>
      <c r="G100" s="363">
        <v>0</v>
      </c>
      <c r="H100" s="363">
        <v>101</v>
      </c>
      <c r="I100" s="365">
        <v>0</v>
      </c>
      <c r="J100" s="366">
        <v>3</v>
      </c>
      <c r="K100" s="367">
        <v>76</v>
      </c>
      <c r="L100" s="366">
        <v>2</v>
      </c>
      <c r="M100" s="367">
        <v>54</v>
      </c>
      <c r="N100" s="366">
        <v>2</v>
      </c>
      <c r="O100" s="367">
        <v>61</v>
      </c>
      <c r="P100" s="366">
        <v>2</v>
      </c>
      <c r="Q100" s="367">
        <v>61</v>
      </c>
      <c r="R100" s="366">
        <v>2</v>
      </c>
      <c r="S100" s="368">
        <v>50</v>
      </c>
    </row>
    <row r="101" spans="2:19" ht="17.25" customHeight="1" thickBot="1">
      <c r="B101" s="6"/>
      <c r="C101" s="58"/>
      <c r="D101" s="58"/>
      <c r="E101" s="58"/>
      <c r="F101" s="58"/>
      <c r="G101" s="58"/>
      <c r="H101" s="58"/>
      <c r="I101" s="58"/>
      <c r="J101" s="58"/>
      <c r="K101" s="58"/>
      <c r="L101" s="58"/>
      <c r="M101" s="58"/>
      <c r="N101" s="58"/>
      <c r="O101" s="58"/>
      <c r="P101" s="58"/>
      <c r="Q101" s="58"/>
      <c r="R101" s="58"/>
      <c r="S101" s="59"/>
    </row>
    <row r="102" spans="2:19" ht="17.25" customHeight="1">
      <c r="B102" s="736" t="s">
        <v>223</v>
      </c>
      <c r="C102" s="707"/>
      <c r="D102" s="736" t="s">
        <v>224</v>
      </c>
      <c r="E102" s="707"/>
      <c r="F102" s="736" t="s">
        <v>225</v>
      </c>
      <c r="G102" s="707"/>
      <c r="H102" s="736" t="s">
        <v>226</v>
      </c>
      <c r="I102" s="707"/>
      <c r="J102" s="736" t="s">
        <v>227</v>
      </c>
      <c r="K102" s="707"/>
      <c r="L102" s="736" t="s">
        <v>228</v>
      </c>
      <c r="M102" s="707"/>
      <c r="N102" s="736" t="s">
        <v>229</v>
      </c>
      <c r="O102" s="1097"/>
      <c r="P102" s="736" t="s">
        <v>23</v>
      </c>
      <c r="Q102" s="739"/>
      <c r="R102" s="739"/>
      <c r="S102" s="707"/>
    </row>
    <row r="103" spans="2:19" ht="17.25" customHeight="1">
      <c r="B103" s="743" t="s">
        <v>216</v>
      </c>
      <c r="C103" s="745" t="s">
        <v>217</v>
      </c>
      <c r="D103" s="743" t="s">
        <v>216</v>
      </c>
      <c r="E103" s="745" t="s">
        <v>217</v>
      </c>
      <c r="F103" s="743" t="s">
        <v>216</v>
      </c>
      <c r="G103" s="745" t="s">
        <v>217</v>
      </c>
      <c r="H103" s="743" t="s">
        <v>216</v>
      </c>
      <c r="I103" s="745" t="s">
        <v>217</v>
      </c>
      <c r="J103" s="743" t="s">
        <v>216</v>
      </c>
      <c r="K103" s="745" t="s">
        <v>217</v>
      </c>
      <c r="L103" s="743" t="s">
        <v>216</v>
      </c>
      <c r="M103" s="745" t="s">
        <v>217</v>
      </c>
      <c r="N103" s="743" t="s">
        <v>216</v>
      </c>
      <c r="O103" s="755" t="s">
        <v>217</v>
      </c>
      <c r="P103" s="743"/>
      <c r="Q103" s="740"/>
      <c r="R103" s="740"/>
      <c r="S103" s="745"/>
    </row>
    <row r="104" spans="2:19" ht="17.25" customHeight="1">
      <c r="B104" s="744"/>
      <c r="C104" s="962"/>
      <c r="D104" s="744"/>
      <c r="E104" s="962"/>
      <c r="F104" s="744"/>
      <c r="G104" s="962"/>
      <c r="H104" s="744"/>
      <c r="I104" s="962"/>
      <c r="J104" s="744"/>
      <c r="K104" s="962"/>
      <c r="L104" s="744"/>
      <c r="M104" s="962"/>
      <c r="N104" s="744"/>
      <c r="O104" s="756"/>
      <c r="P104" s="743" t="s">
        <v>153</v>
      </c>
      <c r="Q104" s="740" t="s">
        <v>473</v>
      </c>
      <c r="R104" s="740" t="s">
        <v>169</v>
      </c>
      <c r="S104" s="745" t="s">
        <v>170</v>
      </c>
    </row>
    <row r="105" spans="2:19" ht="17.25" customHeight="1" thickBot="1">
      <c r="B105" s="744"/>
      <c r="C105" s="962"/>
      <c r="D105" s="744"/>
      <c r="E105" s="962"/>
      <c r="F105" s="744"/>
      <c r="G105" s="962"/>
      <c r="H105" s="744"/>
      <c r="I105" s="962"/>
      <c r="J105" s="744"/>
      <c r="K105" s="962"/>
      <c r="L105" s="744"/>
      <c r="M105" s="962"/>
      <c r="N105" s="744"/>
      <c r="O105" s="756"/>
      <c r="P105" s="744"/>
      <c r="Q105" s="1384"/>
      <c r="R105" s="1384"/>
      <c r="S105" s="962"/>
    </row>
    <row r="106" spans="2:19" ht="17.25" customHeight="1">
      <c r="B106" s="113">
        <v>2</v>
      </c>
      <c r="C106" s="114">
        <v>43</v>
      </c>
      <c r="D106" s="115">
        <v>2</v>
      </c>
      <c r="E106" s="116">
        <v>57</v>
      </c>
      <c r="F106" s="115">
        <v>2</v>
      </c>
      <c r="G106" s="116">
        <v>52</v>
      </c>
      <c r="H106" s="115">
        <v>2</v>
      </c>
      <c r="I106" s="116">
        <v>42</v>
      </c>
      <c r="J106" s="115">
        <v>2</v>
      </c>
      <c r="K106" s="116">
        <v>40</v>
      </c>
      <c r="L106" s="115">
        <v>2</v>
      </c>
      <c r="M106" s="116">
        <v>41</v>
      </c>
      <c r="N106" s="115">
        <v>2</v>
      </c>
      <c r="O106" s="116">
        <v>40</v>
      </c>
      <c r="P106" s="117">
        <f>AVERAGE(Q106:S106)</f>
        <v>1</v>
      </c>
      <c r="Q106" s="118">
        <v>1</v>
      </c>
      <c r="R106" s="119">
        <v>1</v>
      </c>
      <c r="S106" s="476">
        <v>1</v>
      </c>
    </row>
    <row r="107" spans="2:19" ht="17.25" customHeight="1">
      <c r="B107" s="120">
        <v>2</v>
      </c>
      <c r="C107" s="121">
        <v>44</v>
      </c>
      <c r="D107" s="122">
        <v>2</v>
      </c>
      <c r="E107" s="123">
        <v>56</v>
      </c>
      <c r="F107" s="122">
        <v>2</v>
      </c>
      <c r="G107" s="123">
        <v>56</v>
      </c>
      <c r="H107" s="122">
        <v>2</v>
      </c>
      <c r="I107" s="123">
        <v>41</v>
      </c>
      <c r="J107" s="122">
        <v>2</v>
      </c>
      <c r="K107" s="123">
        <v>35</v>
      </c>
      <c r="L107" s="122">
        <v>2</v>
      </c>
      <c r="M107" s="123">
        <v>36</v>
      </c>
      <c r="N107" s="122">
        <v>2</v>
      </c>
      <c r="O107" s="123">
        <v>35</v>
      </c>
      <c r="P107" s="124">
        <f t="shared" ref="P107:P111" si="0">AVERAGE(Q107:S107)</f>
        <v>1</v>
      </c>
      <c r="Q107" s="125">
        <v>1</v>
      </c>
      <c r="R107" s="126">
        <v>1</v>
      </c>
      <c r="S107" s="477">
        <v>1</v>
      </c>
    </row>
    <row r="108" spans="2:19" ht="17.25" customHeight="1">
      <c r="B108" s="446">
        <v>2</v>
      </c>
      <c r="C108" s="128">
        <v>52</v>
      </c>
      <c r="D108" s="129">
        <v>2</v>
      </c>
      <c r="E108" s="130">
        <v>45</v>
      </c>
      <c r="F108" s="129">
        <v>2</v>
      </c>
      <c r="G108" s="130">
        <v>62</v>
      </c>
      <c r="H108" s="129">
        <v>2</v>
      </c>
      <c r="I108" s="130">
        <v>54</v>
      </c>
      <c r="J108" s="129">
        <v>2</v>
      </c>
      <c r="K108" s="130">
        <v>41</v>
      </c>
      <c r="L108" s="129">
        <v>2</v>
      </c>
      <c r="M108" s="130">
        <v>33</v>
      </c>
      <c r="N108" s="129">
        <v>2</v>
      </c>
      <c r="O108" s="130">
        <v>36</v>
      </c>
      <c r="P108" s="124">
        <f t="shared" si="0"/>
        <v>1</v>
      </c>
      <c r="Q108" s="131">
        <v>1</v>
      </c>
      <c r="R108" s="132">
        <v>1</v>
      </c>
      <c r="S108" s="478">
        <v>1</v>
      </c>
    </row>
    <row r="109" spans="2:19" ht="17.25" customHeight="1">
      <c r="B109" s="446">
        <v>2</v>
      </c>
      <c r="C109" s="133">
        <v>52</v>
      </c>
      <c r="D109" s="129">
        <v>2</v>
      </c>
      <c r="E109" s="130">
        <v>45</v>
      </c>
      <c r="F109" s="129">
        <v>2</v>
      </c>
      <c r="G109" s="130">
        <v>58</v>
      </c>
      <c r="H109" s="129">
        <v>2</v>
      </c>
      <c r="I109" s="130">
        <v>52</v>
      </c>
      <c r="J109" s="129">
        <v>2</v>
      </c>
      <c r="K109" s="130">
        <v>34</v>
      </c>
      <c r="L109" s="129">
        <v>2</v>
      </c>
      <c r="M109" s="130">
        <v>29</v>
      </c>
      <c r="N109" s="129">
        <v>2</v>
      </c>
      <c r="O109" s="130">
        <v>31</v>
      </c>
      <c r="P109" s="124">
        <f t="shared" si="0"/>
        <v>1</v>
      </c>
      <c r="Q109" s="131">
        <v>1</v>
      </c>
      <c r="R109" s="132">
        <v>1</v>
      </c>
      <c r="S109" s="478">
        <v>1</v>
      </c>
    </row>
    <row r="110" spans="2:19" ht="17.25" customHeight="1">
      <c r="B110" s="134">
        <v>2</v>
      </c>
      <c r="C110" s="133">
        <v>53</v>
      </c>
      <c r="D110" s="135">
        <v>2</v>
      </c>
      <c r="E110" s="136">
        <v>50</v>
      </c>
      <c r="F110" s="135">
        <v>2</v>
      </c>
      <c r="G110" s="136">
        <v>51</v>
      </c>
      <c r="H110" s="135">
        <v>2</v>
      </c>
      <c r="I110" s="136">
        <v>56</v>
      </c>
      <c r="J110" s="135">
        <v>2</v>
      </c>
      <c r="K110" s="136">
        <v>47</v>
      </c>
      <c r="L110" s="135">
        <v>2</v>
      </c>
      <c r="M110" s="136">
        <v>33</v>
      </c>
      <c r="N110" s="135">
        <v>2</v>
      </c>
      <c r="O110" s="136">
        <v>30</v>
      </c>
      <c r="P110" s="124">
        <f t="shared" si="0"/>
        <v>1</v>
      </c>
      <c r="Q110" s="131">
        <v>1</v>
      </c>
      <c r="R110" s="132">
        <v>1</v>
      </c>
      <c r="S110" s="478">
        <v>1</v>
      </c>
    </row>
    <row r="111" spans="2:19" ht="17.25" customHeight="1" thickBot="1">
      <c r="B111" s="137">
        <v>2</v>
      </c>
      <c r="C111" s="138">
        <v>52</v>
      </c>
      <c r="D111" s="139">
        <v>2</v>
      </c>
      <c r="E111" s="140">
        <v>47</v>
      </c>
      <c r="F111" s="139">
        <v>2</v>
      </c>
      <c r="G111" s="140">
        <v>48</v>
      </c>
      <c r="H111" s="139">
        <v>2</v>
      </c>
      <c r="I111" s="140">
        <v>56</v>
      </c>
      <c r="J111" s="139">
        <v>2</v>
      </c>
      <c r="K111" s="140">
        <v>44</v>
      </c>
      <c r="L111" s="139">
        <v>2</v>
      </c>
      <c r="M111" s="140">
        <v>33</v>
      </c>
      <c r="N111" s="139">
        <v>2</v>
      </c>
      <c r="O111" s="140">
        <v>24</v>
      </c>
      <c r="P111" s="141">
        <f t="shared" si="0"/>
        <v>1</v>
      </c>
      <c r="Q111" s="142">
        <v>1</v>
      </c>
      <c r="R111" s="142">
        <v>1</v>
      </c>
      <c r="S111" s="479">
        <v>1</v>
      </c>
    </row>
    <row r="112" spans="2:19" ht="17.25" customHeight="1">
      <c r="B112" s="6"/>
      <c r="C112" s="7"/>
      <c r="D112" s="7"/>
      <c r="E112" s="7"/>
      <c r="F112" s="7"/>
      <c r="G112" s="7"/>
      <c r="H112" s="7"/>
      <c r="I112" s="7"/>
      <c r="J112" s="7"/>
      <c r="K112" s="7"/>
      <c r="L112" s="7"/>
      <c r="M112" s="7"/>
      <c r="N112" s="7"/>
      <c r="O112" s="7"/>
      <c r="P112" s="7"/>
      <c r="Q112" s="7"/>
      <c r="R112" s="7"/>
      <c r="S112" s="8"/>
    </row>
    <row r="113" spans="2:20" ht="17.25" customHeight="1">
      <c r="B113" s="1381" t="s">
        <v>1057</v>
      </c>
      <c r="C113" s="1381"/>
      <c r="D113" s="1381"/>
      <c r="E113" s="1381"/>
      <c r="F113" s="1381"/>
      <c r="G113" s="1381"/>
      <c r="H113" s="1381"/>
      <c r="I113" s="1381"/>
      <c r="J113" s="1381"/>
      <c r="K113" s="1381"/>
      <c r="L113" s="1381"/>
      <c r="M113" s="1381"/>
      <c r="N113" s="1381"/>
      <c r="O113" s="1381"/>
      <c r="P113" s="1381"/>
      <c r="Q113" s="1381"/>
      <c r="R113" s="1381"/>
      <c r="S113" s="20"/>
    </row>
    <row r="114" spans="2:20" s="26" customFormat="1" ht="17.25" customHeight="1">
      <c r="B114" s="27"/>
      <c r="C114" s="27"/>
      <c r="D114" s="27"/>
      <c r="E114" s="27"/>
      <c r="F114" s="27"/>
      <c r="G114" s="27"/>
      <c r="H114" s="27"/>
      <c r="S114" s="28"/>
    </row>
    <row r="115" spans="2:20" ht="17.25" customHeight="1" thickBot="1">
      <c r="B115" s="1379" t="s">
        <v>805</v>
      </c>
      <c r="C115" s="1379"/>
      <c r="D115" s="1379"/>
      <c r="E115" s="1379"/>
      <c r="F115" s="1379"/>
      <c r="G115" s="27"/>
      <c r="H115" s="27"/>
      <c r="I115" s="27"/>
      <c r="J115" s="27"/>
      <c r="K115" s="27"/>
      <c r="L115" s="27"/>
      <c r="M115" s="27"/>
      <c r="N115" s="27"/>
      <c r="O115" s="27"/>
      <c r="P115" s="27"/>
      <c r="Q115" s="27"/>
      <c r="R115" s="27"/>
      <c r="S115" s="27"/>
      <c r="T115" s="20"/>
    </row>
    <row r="116" spans="2:20" ht="17.25" customHeight="1">
      <c r="B116" s="1300" t="s">
        <v>1348</v>
      </c>
      <c r="C116" s="1301"/>
      <c r="D116" s="1301"/>
      <c r="E116" s="1301"/>
      <c r="F116" s="1301"/>
      <c r="G116" s="1301"/>
      <c r="H116" s="1301"/>
      <c r="I116" s="1301"/>
      <c r="J116" s="1301"/>
      <c r="K116" s="1301"/>
      <c r="L116" s="1301"/>
      <c r="M116" s="1301"/>
      <c r="N116" s="1301"/>
      <c r="O116" s="1301"/>
      <c r="P116" s="1301"/>
      <c r="Q116" s="1301"/>
      <c r="R116" s="1302"/>
      <c r="S116" s="8"/>
    </row>
    <row r="117" spans="2:20" ht="17.25" customHeight="1">
      <c r="B117" s="1303"/>
      <c r="C117" s="1304"/>
      <c r="D117" s="1304"/>
      <c r="E117" s="1304"/>
      <c r="F117" s="1304"/>
      <c r="G117" s="1304"/>
      <c r="H117" s="1304"/>
      <c r="I117" s="1304"/>
      <c r="J117" s="1304"/>
      <c r="K117" s="1304"/>
      <c r="L117" s="1304"/>
      <c r="M117" s="1304"/>
      <c r="N117" s="1304"/>
      <c r="O117" s="1304"/>
      <c r="P117" s="1304"/>
      <c r="Q117" s="1304"/>
      <c r="R117" s="1305"/>
      <c r="S117" s="8"/>
    </row>
    <row r="118" spans="2:20" ht="17.25" customHeight="1">
      <c r="B118" s="1303"/>
      <c r="C118" s="1304"/>
      <c r="D118" s="1304"/>
      <c r="E118" s="1304"/>
      <c r="F118" s="1304"/>
      <c r="G118" s="1304"/>
      <c r="H118" s="1304"/>
      <c r="I118" s="1304"/>
      <c r="J118" s="1304"/>
      <c r="K118" s="1304"/>
      <c r="L118" s="1304"/>
      <c r="M118" s="1304"/>
      <c r="N118" s="1304"/>
      <c r="O118" s="1304"/>
      <c r="P118" s="1304"/>
      <c r="Q118" s="1304"/>
      <c r="R118" s="1305"/>
      <c r="S118" s="8"/>
    </row>
    <row r="119" spans="2:20" ht="17.25" customHeight="1">
      <c r="B119" s="1303"/>
      <c r="C119" s="1304"/>
      <c r="D119" s="1304"/>
      <c r="E119" s="1304"/>
      <c r="F119" s="1304"/>
      <c r="G119" s="1304"/>
      <c r="H119" s="1304"/>
      <c r="I119" s="1304"/>
      <c r="J119" s="1304"/>
      <c r="K119" s="1304"/>
      <c r="L119" s="1304"/>
      <c r="M119" s="1304"/>
      <c r="N119" s="1304"/>
      <c r="O119" s="1304"/>
      <c r="P119" s="1304"/>
      <c r="Q119" s="1304"/>
      <c r="R119" s="1305"/>
      <c r="S119" s="8"/>
    </row>
    <row r="120" spans="2:20" ht="17.25" customHeight="1" thickBot="1">
      <c r="B120" s="1306"/>
      <c r="C120" s="1307"/>
      <c r="D120" s="1307"/>
      <c r="E120" s="1307"/>
      <c r="F120" s="1307"/>
      <c r="G120" s="1307"/>
      <c r="H120" s="1307"/>
      <c r="I120" s="1307"/>
      <c r="J120" s="1307"/>
      <c r="K120" s="1307"/>
      <c r="L120" s="1307"/>
      <c r="M120" s="1307"/>
      <c r="N120" s="1307"/>
      <c r="O120" s="1307"/>
      <c r="P120" s="1307"/>
      <c r="Q120" s="1307"/>
      <c r="R120" s="1308"/>
      <c r="S120" s="8"/>
    </row>
    <row r="121" spans="2:20" ht="17.25" customHeight="1">
      <c r="B121" s="6"/>
      <c r="C121" s="7"/>
      <c r="D121" s="7"/>
      <c r="E121" s="7"/>
      <c r="F121" s="7"/>
      <c r="G121" s="7"/>
      <c r="H121" s="7"/>
      <c r="I121" s="7"/>
      <c r="J121" s="7"/>
      <c r="K121" s="7"/>
      <c r="L121" s="7"/>
      <c r="M121" s="7"/>
      <c r="N121" s="7"/>
      <c r="O121" s="7"/>
      <c r="P121" s="7"/>
      <c r="Q121" s="7"/>
      <c r="R121" s="7"/>
      <c r="S121" s="7"/>
    </row>
    <row r="122" spans="2:20" ht="17.25" customHeight="1" thickBot="1">
      <c r="B122" s="1379" t="s">
        <v>806</v>
      </c>
      <c r="C122" s="1379"/>
      <c r="D122" s="1379"/>
      <c r="E122" s="1379"/>
      <c r="F122" s="1379"/>
      <c r="G122" s="7"/>
      <c r="H122" s="7"/>
      <c r="I122" s="7"/>
      <c r="J122" s="7"/>
      <c r="K122" s="7"/>
      <c r="L122" s="7"/>
      <c r="M122" s="7"/>
      <c r="N122" s="7"/>
      <c r="O122" s="7"/>
      <c r="P122" s="7"/>
      <c r="Q122" s="7"/>
      <c r="R122" s="7"/>
      <c r="S122" s="7"/>
      <c r="T122" s="15"/>
    </row>
    <row r="123" spans="2:20" ht="17.25" customHeight="1">
      <c r="B123" s="1309" t="s">
        <v>1266</v>
      </c>
      <c r="C123" s="1310"/>
      <c r="D123" s="1310"/>
      <c r="E123" s="1310"/>
      <c r="F123" s="1310"/>
      <c r="G123" s="1310"/>
      <c r="H123" s="1310"/>
      <c r="I123" s="1310"/>
      <c r="J123" s="1310"/>
      <c r="K123" s="1310"/>
      <c r="L123" s="1310"/>
      <c r="M123" s="1310"/>
      <c r="N123" s="1310"/>
      <c r="O123" s="1310"/>
      <c r="P123" s="1310"/>
      <c r="Q123" s="1310"/>
      <c r="R123" s="1311"/>
      <c r="S123" s="8"/>
    </row>
    <row r="124" spans="2:20" ht="17.25" customHeight="1">
      <c r="B124" s="1312"/>
      <c r="C124" s="1313"/>
      <c r="D124" s="1313"/>
      <c r="E124" s="1313"/>
      <c r="F124" s="1313"/>
      <c r="G124" s="1313"/>
      <c r="H124" s="1313"/>
      <c r="I124" s="1313"/>
      <c r="J124" s="1313"/>
      <c r="K124" s="1313"/>
      <c r="L124" s="1313"/>
      <c r="M124" s="1313"/>
      <c r="N124" s="1313"/>
      <c r="O124" s="1313"/>
      <c r="P124" s="1313"/>
      <c r="Q124" s="1313"/>
      <c r="R124" s="1314"/>
      <c r="S124" s="8"/>
    </row>
    <row r="125" spans="2:20" ht="17.25" customHeight="1">
      <c r="B125" s="1312"/>
      <c r="C125" s="1313"/>
      <c r="D125" s="1313"/>
      <c r="E125" s="1313"/>
      <c r="F125" s="1313"/>
      <c r="G125" s="1313"/>
      <c r="H125" s="1313"/>
      <c r="I125" s="1313"/>
      <c r="J125" s="1313"/>
      <c r="K125" s="1313"/>
      <c r="L125" s="1313"/>
      <c r="M125" s="1313"/>
      <c r="N125" s="1313"/>
      <c r="O125" s="1313"/>
      <c r="P125" s="1313"/>
      <c r="Q125" s="1313"/>
      <c r="R125" s="1314"/>
      <c r="S125" s="8"/>
    </row>
    <row r="126" spans="2:20" ht="17.25" customHeight="1">
      <c r="B126" s="1312"/>
      <c r="C126" s="1313"/>
      <c r="D126" s="1313"/>
      <c r="E126" s="1313"/>
      <c r="F126" s="1313"/>
      <c r="G126" s="1313"/>
      <c r="H126" s="1313"/>
      <c r="I126" s="1313"/>
      <c r="J126" s="1313"/>
      <c r="K126" s="1313"/>
      <c r="L126" s="1313"/>
      <c r="M126" s="1313"/>
      <c r="N126" s="1313"/>
      <c r="O126" s="1313"/>
      <c r="P126" s="1313"/>
      <c r="Q126" s="1313"/>
      <c r="R126" s="1314"/>
      <c r="S126" s="8"/>
    </row>
    <row r="127" spans="2:20" ht="17.25" customHeight="1" thickBot="1">
      <c r="B127" s="1315"/>
      <c r="C127" s="1316"/>
      <c r="D127" s="1316"/>
      <c r="E127" s="1316"/>
      <c r="F127" s="1316"/>
      <c r="G127" s="1316"/>
      <c r="H127" s="1316"/>
      <c r="I127" s="1316"/>
      <c r="J127" s="1316"/>
      <c r="K127" s="1316"/>
      <c r="L127" s="1316"/>
      <c r="M127" s="1316"/>
      <c r="N127" s="1316"/>
      <c r="O127" s="1316"/>
      <c r="P127" s="1316"/>
      <c r="Q127" s="1316"/>
      <c r="R127" s="1317"/>
      <c r="S127" s="8"/>
    </row>
    <row r="128" spans="2:20" ht="17.25" customHeight="1">
      <c r="B128" s="6"/>
      <c r="C128" s="7"/>
      <c r="D128" s="7"/>
      <c r="E128" s="7"/>
      <c r="F128" s="7"/>
      <c r="G128" s="7"/>
      <c r="H128" s="7"/>
      <c r="I128" s="7"/>
      <c r="J128" s="7"/>
      <c r="K128" s="7"/>
      <c r="L128" s="7"/>
      <c r="M128" s="7"/>
      <c r="N128" s="7"/>
      <c r="O128" s="7"/>
      <c r="P128" s="7"/>
      <c r="Q128" s="7"/>
      <c r="R128" s="7"/>
      <c r="S128" s="8"/>
    </row>
    <row r="129" spans="2:20" ht="17.25" customHeight="1" thickBot="1">
      <c r="B129" s="1379" t="s">
        <v>807</v>
      </c>
      <c r="C129" s="1379"/>
      <c r="D129" s="1379"/>
      <c r="E129" s="1379"/>
      <c r="F129" s="1379"/>
      <c r="G129" s="15"/>
      <c r="H129" s="15"/>
      <c r="I129" s="15"/>
      <c r="J129" s="15"/>
      <c r="K129" s="15"/>
      <c r="L129" s="15"/>
      <c r="M129" s="15"/>
      <c r="N129" s="15"/>
      <c r="O129" s="15"/>
      <c r="P129" s="15"/>
      <c r="Q129" s="15"/>
      <c r="R129" s="15"/>
      <c r="S129" s="15"/>
      <c r="T129" s="15"/>
    </row>
    <row r="130" spans="2:20" ht="17.25" customHeight="1">
      <c r="B130" s="1309" t="s">
        <v>1267</v>
      </c>
      <c r="C130" s="1310"/>
      <c r="D130" s="1310"/>
      <c r="E130" s="1310"/>
      <c r="F130" s="1310"/>
      <c r="G130" s="1310"/>
      <c r="H130" s="1310"/>
      <c r="I130" s="1310"/>
      <c r="J130" s="1310"/>
      <c r="K130" s="1310"/>
      <c r="L130" s="1310"/>
      <c r="M130" s="1310"/>
      <c r="N130" s="1310"/>
      <c r="O130" s="1310"/>
      <c r="P130" s="1310"/>
      <c r="Q130" s="1310"/>
      <c r="R130" s="1311"/>
      <c r="S130" s="8"/>
    </row>
    <row r="131" spans="2:20" ht="17.25" customHeight="1">
      <c r="B131" s="1312"/>
      <c r="C131" s="1313"/>
      <c r="D131" s="1313"/>
      <c r="E131" s="1313"/>
      <c r="F131" s="1313"/>
      <c r="G131" s="1313"/>
      <c r="H131" s="1313"/>
      <c r="I131" s="1313"/>
      <c r="J131" s="1313"/>
      <c r="K131" s="1313"/>
      <c r="L131" s="1313"/>
      <c r="M131" s="1313"/>
      <c r="N131" s="1313"/>
      <c r="O131" s="1313"/>
      <c r="P131" s="1313"/>
      <c r="Q131" s="1313"/>
      <c r="R131" s="1314"/>
      <c r="S131" s="8"/>
    </row>
    <row r="132" spans="2:20" ht="17.25" customHeight="1">
      <c r="B132" s="1312"/>
      <c r="C132" s="1313"/>
      <c r="D132" s="1313"/>
      <c r="E132" s="1313"/>
      <c r="F132" s="1313"/>
      <c r="G132" s="1313"/>
      <c r="H132" s="1313"/>
      <c r="I132" s="1313"/>
      <c r="J132" s="1313"/>
      <c r="K132" s="1313"/>
      <c r="L132" s="1313"/>
      <c r="M132" s="1313"/>
      <c r="N132" s="1313"/>
      <c r="O132" s="1313"/>
      <c r="P132" s="1313"/>
      <c r="Q132" s="1313"/>
      <c r="R132" s="1314"/>
      <c r="S132" s="8"/>
    </row>
    <row r="133" spans="2:20" ht="17.25" customHeight="1">
      <c r="B133" s="1312"/>
      <c r="C133" s="1313"/>
      <c r="D133" s="1313"/>
      <c r="E133" s="1313"/>
      <c r="F133" s="1313"/>
      <c r="G133" s="1313"/>
      <c r="H133" s="1313"/>
      <c r="I133" s="1313"/>
      <c r="J133" s="1313"/>
      <c r="K133" s="1313"/>
      <c r="L133" s="1313"/>
      <c r="M133" s="1313"/>
      <c r="N133" s="1313"/>
      <c r="O133" s="1313"/>
      <c r="P133" s="1313"/>
      <c r="Q133" s="1313"/>
      <c r="R133" s="1314"/>
      <c r="S133" s="8"/>
    </row>
    <row r="134" spans="2:20" ht="17.25" customHeight="1" thickBot="1">
      <c r="B134" s="1315"/>
      <c r="C134" s="1316"/>
      <c r="D134" s="1316"/>
      <c r="E134" s="1316"/>
      <c r="F134" s="1316"/>
      <c r="G134" s="1316"/>
      <c r="H134" s="1316"/>
      <c r="I134" s="1316"/>
      <c r="J134" s="1316"/>
      <c r="K134" s="1316"/>
      <c r="L134" s="1316"/>
      <c r="M134" s="1316"/>
      <c r="N134" s="1316"/>
      <c r="O134" s="1316"/>
      <c r="P134" s="1316"/>
      <c r="Q134" s="1316"/>
      <c r="R134" s="1317"/>
      <c r="S134" s="8"/>
    </row>
    <row r="135" spans="2:20" ht="17.25" customHeight="1">
      <c r="B135" s="6"/>
      <c r="C135" s="7"/>
      <c r="D135" s="7"/>
      <c r="E135" s="7"/>
      <c r="F135" s="7"/>
      <c r="G135" s="7"/>
      <c r="H135" s="7"/>
      <c r="K135" s="7"/>
      <c r="L135" s="7"/>
      <c r="M135" s="7"/>
      <c r="N135" s="7"/>
      <c r="O135" s="7"/>
      <c r="P135" s="7"/>
      <c r="Q135" s="7"/>
      <c r="R135" s="7"/>
      <c r="S135" s="8"/>
    </row>
    <row r="136" spans="2:20" ht="17.25" customHeight="1">
      <c r="B136" s="1005" t="s">
        <v>1058</v>
      </c>
      <c r="C136" s="1005"/>
      <c r="D136" s="1005"/>
      <c r="E136" s="1005"/>
      <c r="F136" s="1005"/>
      <c r="G136" s="1005"/>
      <c r="H136" s="1005"/>
      <c r="I136" s="1005"/>
      <c r="J136" s="1005"/>
      <c r="K136" s="1005"/>
      <c r="L136" s="1005"/>
    </row>
    <row r="137" spans="2:20" ht="17.25" customHeight="1">
      <c r="B137" s="2"/>
      <c r="C137" s="2"/>
      <c r="D137" s="2"/>
      <c r="E137" s="2"/>
      <c r="F137" s="2"/>
      <c r="G137" s="2"/>
      <c r="H137" s="2"/>
      <c r="I137" s="2"/>
      <c r="J137" s="2"/>
    </row>
    <row r="138" spans="2:20" ht="17.25" customHeight="1" thickBot="1">
      <c r="B138" s="933" t="s">
        <v>239</v>
      </c>
      <c r="C138" s="933"/>
      <c r="D138" s="933"/>
      <c r="E138" s="933"/>
    </row>
    <row r="139" spans="2:20" ht="17.25" customHeight="1">
      <c r="B139" s="660" t="s">
        <v>230</v>
      </c>
      <c r="C139" s="683" t="s">
        <v>24</v>
      </c>
      <c r="D139" s="660" t="s">
        <v>25</v>
      </c>
      <c r="E139" s="974" t="s">
        <v>26</v>
      </c>
      <c r="F139" s="660" t="s">
        <v>27</v>
      </c>
      <c r="G139" s="683" t="s">
        <v>28</v>
      </c>
      <c r="H139" s="860" t="s">
        <v>29</v>
      </c>
      <c r="I139" s="683" t="s">
        <v>30</v>
      </c>
      <c r="J139" s="660" t="s">
        <v>31</v>
      </c>
      <c r="K139" s="660" t="s">
        <v>670</v>
      </c>
      <c r="L139" s="660" t="s">
        <v>671</v>
      </c>
      <c r="M139" s="660" t="s">
        <v>32</v>
      </c>
      <c r="N139" s="974" t="s">
        <v>673</v>
      </c>
      <c r="O139" s="995" t="s">
        <v>475</v>
      </c>
      <c r="P139" s="1035"/>
    </row>
    <row r="140" spans="2:20" ht="17.25" customHeight="1">
      <c r="B140" s="661"/>
      <c r="C140" s="665"/>
      <c r="D140" s="661"/>
      <c r="E140" s="1006"/>
      <c r="F140" s="661"/>
      <c r="G140" s="665"/>
      <c r="H140" s="861"/>
      <c r="I140" s="665"/>
      <c r="J140" s="661"/>
      <c r="K140" s="661"/>
      <c r="L140" s="661"/>
      <c r="M140" s="661"/>
      <c r="N140" s="1006"/>
      <c r="O140" s="1382" t="s">
        <v>672</v>
      </c>
      <c r="P140" s="1439" t="s">
        <v>808</v>
      </c>
    </row>
    <row r="141" spans="2:20" ht="17.25" customHeight="1">
      <c r="B141" s="661"/>
      <c r="C141" s="665"/>
      <c r="D141" s="661"/>
      <c r="E141" s="1006"/>
      <c r="F141" s="661"/>
      <c r="G141" s="665"/>
      <c r="H141" s="861"/>
      <c r="I141" s="665"/>
      <c r="J141" s="661"/>
      <c r="K141" s="661"/>
      <c r="L141" s="661"/>
      <c r="M141" s="661"/>
      <c r="N141" s="1006"/>
      <c r="O141" s="1383"/>
      <c r="P141" s="1440"/>
    </row>
    <row r="142" spans="2:20" ht="17.25" customHeight="1">
      <c r="B142" s="661"/>
      <c r="C142" s="665"/>
      <c r="D142" s="661"/>
      <c r="E142" s="1006"/>
      <c r="F142" s="661"/>
      <c r="G142" s="665"/>
      <c r="H142" s="861"/>
      <c r="I142" s="665"/>
      <c r="J142" s="661"/>
      <c r="K142" s="661"/>
      <c r="L142" s="661"/>
      <c r="M142" s="661"/>
      <c r="N142" s="1006"/>
      <c r="O142" s="1383"/>
      <c r="P142" s="1440"/>
    </row>
    <row r="143" spans="2:20" ht="17.25" customHeight="1">
      <c r="B143" s="661"/>
      <c r="C143" s="665"/>
      <c r="D143" s="661"/>
      <c r="E143" s="1006"/>
      <c r="F143" s="661"/>
      <c r="G143" s="665"/>
      <c r="H143" s="861"/>
      <c r="I143" s="665"/>
      <c r="J143" s="661"/>
      <c r="K143" s="661"/>
      <c r="L143" s="661"/>
      <c r="M143" s="661"/>
      <c r="N143" s="1006"/>
      <c r="O143" s="1383"/>
      <c r="P143" s="1440"/>
    </row>
    <row r="144" spans="2:20" ht="17.25" customHeight="1">
      <c r="B144" s="661"/>
      <c r="C144" s="665"/>
      <c r="D144" s="661"/>
      <c r="E144" s="1006"/>
      <c r="F144" s="661"/>
      <c r="G144" s="665"/>
      <c r="H144" s="861"/>
      <c r="I144" s="665"/>
      <c r="J144" s="661"/>
      <c r="K144" s="661"/>
      <c r="L144" s="661"/>
      <c r="M144" s="661"/>
      <c r="N144" s="1006"/>
      <c r="O144" s="1383"/>
      <c r="P144" s="1440"/>
    </row>
    <row r="145" spans="2:16" ht="17.25" customHeight="1">
      <c r="B145" s="661"/>
      <c r="C145" s="665"/>
      <c r="D145" s="661"/>
      <c r="E145" s="1006"/>
      <c r="F145" s="661"/>
      <c r="G145" s="665"/>
      <c r="H145" s="861"/>
      <c r="I145" s="665"/>
      <c r="J145" s="661"/>
      <c r="K145" s="661"/>
      <c r="L145" s="661"/>
      <c r="M145" s="661"/>
      <c r="N145" s="1006"/>
      <c r="O145" s="1383"/>
      <c r="P145" s="1440"/>
    </row>
    <row r="146" spans="2:16" ht="17.25" customHeight="1">
      <c r="B146" s="661"/>
      <c r="C146" s="665"/>
      <c r="D146" s="661"/>
      <c r="E146" s="1006"/>
      <c r="F146" s="661"/>
      <c r="G146" s="665"/>
      <c r="H146" s="861"/>
      <c r="I146" s="665"/>
      <c r="J146" s="661"/>
      <c r="K146" s="661"/>
      <c r="L146" s="661"/>
      <c r="M146" s="661"/>
      <c r="N146" s="1006"/>
      <c r="O146" s="1383"/>
      <c r="P146" s="1440"/>
    </row>
    <row r="147" spans="2:16" ht="17.25" customHeight="1" thickBot="1">
      <c r="B147" s="661"/>
      <c r="C147" s="665"/>
      <c r="D147" s="661"/>
      <c r="E147" s="1006"/>
      <c r="F147" s="661"/>
      <c r="G147" s="665"/>
      <c r="H147" s="861"/>
      <c r="I147" s="665"/>
      <c r="J147" s="661"/>
      <c r="K147" s="661"/>
      <c r="L147" s="661"/>
      <c r="M147" s="661"/>
      <c r="N147" s="1006"/>
      <c r="O147" s="1383"/>
      <c r="P147" s="1440"/>
    </row>
    <row r="148" spans="2:16" ht="17.25" customHeight="1">
      <c r="B148" s="406" t="s">
        <v>900</v>
      </c>
      <c r="C148" s="327">
        <v>1</v>
      </c>
      <c r="D148" s="223">
        <v>5</v>
      </c>
      <c r="E148" s="163">
        <v>0</v>
      </c>
      <c r="F148" s="223">
        <v>1</v>
      </c>
      <c r="G148" s="163">
        <v>3</v>
      </c>
      <c r="H148" s="223">
        <v>0</v>
      </c>
      <c r="I148" s="163">
        <v>1</v>
      </c>
      <c r="J148" s="223">
        <v>4</v>
      </c>
      <c r="K148" s="163">
        <v>0</v>
      </c>
      <c r="L148" s="223">
        <v>0</v>
      </c>
      <c r="M148" s="163">
        <v>3</v>
      </c>
      <c r="N148" s="223">
        <v>12</v>
      </c>
      <c r="O148" s="148">
        <v>0</v>
      </c>
      <c r="P148" s="149">
        <v>0</v>
      </c>
    </row>
    <row r="149" spans="2:16" ht="17.25" customHeight="1">
      <c r="B149" s="408" t="s">
        <v>1060</v>
      </c>
      <c r="C149" s="328">
        <v>3</v>
      </c>
      <c r="D149" s="167">
        <v>0</v>
      </c>
      <c r="E149" s="166">
        <v>7</v>
      </c>
      <c r="F149" s="167">
        <v>6</v>
      </c>
      <c r="G149" s="166">
        <v>1</v>
      </c>
      <c r="H149" s="167">
        <v>2</v>
      </c>
      <c r="I149" s="166">
        <v>0</v>
      </c>
      <c r="J149" s="167">
        <v>2</v>
      </c>
      <c r="K149" s="166">
        <v>0</v>
      </c>
      <c r="L149" s="167">
        <v>0</v>
      </c>
      <c r="M149" s="166">
        <v>2</v>
      </c>
      <c r="N149" s="167">
        <v>14</v>
      </c>
      <c r="O149" s="153">
        <v>4</v>
      </c>
      <c r="P149" s="154">
        <v>0</v>
      </c>
    </row>
    <row r="150" spans="2:16" ht="17.25" customHeight="1" thickBot="1">
      <c r="B150" s="407" t="s">
        <v>1059</v>
      </c>
      <c r="C150" s="329">
        <v>2</v>
      </c>
      <c r="D150" s="173">
        <v>0</v>
      </c>
      <c r="E150" s="444">
        <v>4</v>
      </c>
      <c r="F150" s="173">
        <v>10</v>
      </c>
      <c r="G150" s="444">
        <v>0</v>
      </c>
      <c r="H150" s="173">
        <v>1</v>
      </c>
      <c r="I150" s="444">
        <v>0</v>
      </c>
      <c r="J150" s="173">
        <v>0</v>
      </c>
      <c r="K150" s="444">
        <v>0</v>
      </c>
      <c r="L150" s="173">
        <v>0</v>
      </c>
      <c r="M150" s="444">
        <v>1</v>
      </c>
      <c r="N150" s="173">
        <v>8</v>
      </c>
      <c r="O150" s="168">
        <v>0</v>
      </c>
      <c r="P150" s="224">
        <v>0</v>
      </c>
    </row>
    <row r="151" spans="2:16" ht="17.25" customHeight="1">
      <c r="B151" s="47"/>
      <c r="C151" s="47"/>
      <c r="D151" s="47"/>
      <c r="E151" s="47"/>
      <c r="F151" s="47"/>
      <c r="G151" s="47"/>
      <c r="H151" s="47"/>
      <c r="I151" s="47"/>
      <c r="J151" s="47"/>
      <c r="K151" s="48"/>
      <c r="L151" s="48"/>
      <c r="M151" s="48"/>
      <c r="N151" s="48"/>
      <c r="O151" s="48"/>
      <c r="P151" s="47"/>
    </row>
    <row r="152" spans="2:16" ht="17.25" customHeight="1" thickBot="1">
      <c r="B152" s="933" t="s">
        <v>240</v>
      </c>
      <c r="C152" s="933"/>
      <c r="D152" s="933"/>
      <c r="E152" s="933"/>
      <c r="F152" s="47"/>
      <c r="G152" s="47"/>
      <c r="H152" s="47"/>
      <c r="I152" s="47"/>
      <c r="J152" s="47"/>
      <c r="K152" s="47"/>
      <c r="L152" s="47"/>
      <c r="M152" s="47"/>
      <c r="N152" s="47"/>
      <c r="O152" s="47"/>
      <c r="P152" s="47"/>
    </row>
    <row r="153" spans="2:16" ht="17.25" customHeight="1">
      <c r="B153" s="660" t="s">
        <v>230</v>
      </c>
      <c r="C153" s="660" t="s">
        <v>485</v>
      </c>
      <c r="D153" s="660" t="s">
        <v>486</v>
      </c>
      <c r="E153" s="860" t="s">
        <v>35</v>
      </c>
      <c r="F153" s="660" t="s">
        <v>487</v>
      </c>
      <c r="G153" s="660" t="s">
        <v>488</v>
      </c>
      <c r="H153" s="860" t="s">
        <v>36</v>
      </c>
      <c r="I153" s="660" t="s">
        <v>489</v>
      </c>
      <c r="J153" s="660" t="s">
        <v>490</v>
      </c>
      <c r="K153" s="660" t="s">
        <v>674</v>
      </c>
      <c r="L153" s="660" t="s">
        <v>675</v>
      </c>
      <c r="M153" s="860" t="s">
        <v>37</v>
      </c>
      <c r="N153" s="860" t="s">
        <v>1014</v>
      </c>
      <c r="O153" s="860" t="s">
        <v>775</v>
      </c>
      <c r="P153" s="47"/>
    </row>
    <row r="154" spans="2:16" ht="17.25" customHeight="1">
      <c r="B154" s="661"/>
      <c r="C154" s="661"/>
      <c r="D154" s="661"/>
      <c r="E154" s="861"/>
      <c r="F154" s="661"/>
      <c r="G154" s="661"/>
      <c r="H154" s="861"/>
      <c r="I154" s="661"/>
      <c r="J154" s="661"/>
      <c r="K154" s="661"/>
      <c r="L154" s="661"/>
      <c r="M154" s="861"/>
      <c r="N154" s="861"/>
      <c r="O154" s="861"/>
      <c r="P154" s="47"/>
    </row>
    <row r="155" spans="2:16" ht="17.25" customHeight="1">
      <c r="B155" s="661"/>
      <c r="C155" s="661"/>
      <c r="D155" s="661"/>
      <c r="E155" s="861"/>
      <c r="F155" s="661"/>
      <c r="G155" s="661"/>
      <c r="H155" s="861"/>
      <c r="I155" s="661"/>
      <c r="J155" s="661"/>
      <c r="K155" s="661"/>
      <c r="L155" s="661"/>
      <c r="M155" s="861"/>
      <c r="N155" s="861"/>
      <c r="O155" s="861"/>
      <c r="P155" s="47"/>
    </row>
    <row r="156" spans="2:16" ht="17.25" customHeight="1">
      <c r="B156" s="661"/>
      <c r="C156" s="661"/>
      <c r="D156" s="661"/>
      <c r="E156" s="861"/>
      <c r="F156" s="661"/>
      <c r="G156" s="661"/>
      <c r="H156" s="861"/>
      <c r="I156" s="661"/>
      <c r="J156" s="661"/>
      <c r="K156" s="661"/>
      <c r="L156" s="661"/>
      <c r="M156" s="861"/>
      <c r="N156" s="861"/>
      <c r="O156" s="861"/>
      <c r="P156" s="47"/>
    </row>
    <row r="157" spans="2:16" ht="17.25" customHeight="1">
      <c r="B157" s="661"/>
      <c r="C157" s="661"/>
      <c r="D157" s="661"/>
      <c r="E157" s="861"/>
      <c r="F157" s="661"/>
      <c r="G157" s="661"/>
      <c r="H157" s="861"/>
      <c r="I157" s="661"/>
      <c r="J157" s="661"/>
      <c r="K157" s="661"/>
      <c r="L157" s="661"/>
      <c r="M157" s="861"/>
      <c r="N157" s="861"/>
      <c r="O157" s="861"/>
      <c r="P157" s="47"/>
    </row>
    <row r="158" spans="2:16" ht="17.25" customHeight="1">
      <c r="B158" s="661"/>
      <c r="C158" s="661"/>
      <c r="D158" s="661"/>
      <c r="E158" s="861"/>
      <c r="F158" s="661"/>
      <c r="G158" s="661"/>
      <c r="H158" s="861"/>
      <c r="I158" s="661"/>
      <c r="J158" s="661"/>
      <c r="K158" s="661"/>
      <c r="L158" s="661"/>
      <c r="M158" s="861"/>
      <c r="N158" s="861"/>
      <c r="O158" s="861"/>
      <c r="P158" s="47"/>
    </row>
    <row r="159" spans="2:16" ht="17.25" customHeight="1">
      <c r="B159" s="661"/>
      <c r="C159" s="661"/>
      <c r="D159" s="661"/>
      <c r="E159" s="861"/>
      <c r="F159" s="661"/>
      <c r="G159" s="661"/>
      <c r="H159" s="861"/>
      <c r="I159" s="661"/>
      <c r="J159" s="661"/>
      <c r="K159" s="661"/>
      <c r="L159" s="661"/>
      <c r="M159" s="861"/>
      <c r="N159" s="861"/>
      <c r="O159" s="861"/>
      <c r="P159" s="47"/>
    </row>
    <row r="160" spans="2:16" ht="17.25" customHeight="1">
      <c r="B160" s="661"/>
      <c r="C160" s="661"/>
      <c r="D160" s="661"/>
      <c r="E160" s="861"/>
      <c r="F160" s="661"/>
      <c r="G160" s="661"/>
      <c r="H160" s="861"/>
      <c r="I160" s="661"/>
      <c r="J160" s="661"/>
      <c r="K160" s="661"/>
      <c r="L160" s="661"/>
      <c r="M160" s="861"/>
      <c r="N160" s="861"/>
      <c r="O160" s="861"/>
      <c r="P160" s="47"/>
    </row>
    <row r="161" spans="2:19" ht="17.25" customHeight="1">
      <c r="B161" s="661"/>
      <c r="C161" s="661"/>
      <c r="D161" s="661"/>
      <c r="E161" s="861"/>
      <c r="F161" s="661"/>
      <c r="G161" s="661"/>
      <c r="H161" s="861"/>
      <c r="I161" s="661"/>
      <c r="J161" s="661"/>
      <c r="K161" s="661"/>
      <c r="L161" s="661"/>
      <c r="M161" s="861"/>
      <c r="N161" s="861"/>
      <c r="O161" s="861"/>
      <c r="P161" s="47"/>
    </row>
    <row r="162" spans="2:19" ht="17.25" customHeight="1" thickBot="1">
      <c r="B162" s="661"/>
      <c r="C162" s="661"/>
      <c r="D162" s="661"/>
      <c r="E162" s="861"/>
      <c r="F162" s="661"/>
      <c r="G162" s="661"/>
      <c r="H162" s="861"/>
      <c r="I162" s="661"/>
      <c r="J162" s="661"/>
      <c r="K162" s="661"/>
      <c r="L162" s="661"/>
      <c r="M162" s="861"/>
      <c r="N162" s="861"/>
      <c r="O162" s="861"/>
      <c r="P162" s="47"/>
    </row>
    <row r="163" spans="2:19" ht="17.25" customHeight="1">
      <c r="B163" s="406" t="s">
        <v>900</v>
      </c>
      <c r="C163" s="327">
        <v>2</v>
      </c>
      <c r="D163" s="223">
        <v>0</v>
      </c>
      <c r="E163" s="163">
        <v>1</v>
      </c>
      <c r="F163" s="223">
        <v>3</v>
      </c>
      <c r="G163" s="163">
        <v>7</v>
      </c>
      <c r="H163" s="223">
        <v>0</v>
      </c>
      <c r="I163" s="163">
        <v>1</v>
      </c>
      <c r="J163" s="223">
        <v>4</v>
      </c>
      <c r="K163" s="163">
        <v>0</v>
      </c>
      <c r="L163" s="223">
        <v>0</v>
      </c>
      <c r="M163" s="163">
        <v>0</v>
      </c>
      <c r="N163" s="223">
        <v>0</v>
      </c>
      <c r="O163" s="163">
        <v>0</v>
      </c>
      <c r="P163" s="47"/>
    </row>
    <row r="164" spans="2:19" ht="17.25" customHeight="1">
      <c r="B164" s="408" t="s">
        <v>1060</v>
      </c>
      <c r="C164" s="328">
        <v>2</v>
      </c>
      <c r="D164" s="167">
        <v>0</v>
      </c>
      <c r="E164" s="166">
        <v>4</v>
      </c>
      <c r="F164" s="167">
        <v>3</v>
      </c>
      <c r="G164" s="166">
        <v>0</v>
      </c>
      <c r="H164" s="167">
        <v>0</v>
      </c>
      <c r="I164" s="166">
        <v>4</v>
      </c>
      <c r="J164" s="167">
        <v>0</v>
      </c>
      <c r="K164" s="166">
        <v>0</v>
      </c>
      <c r="L164" s="167">
        <v>0</v>
      </c>
      <c r="M164" s="166">
        <v>0</v>
      </c>
      <c r="N164" s="167">
        <v>2</v>
      </c>
      <c r="O164" s="166">
        <v>0</v>
      </c>
      <c r="P164" s="47"/>
    </row>
    <row r="165" spans="2:19" ht="17.25" customHeight="1" thickBot="1">
      <c r="B165" s="407" t="s">
        <v>1059</v>
      </c>
      <c r="C165" s="329">
        <v>5</v>
      </c>
      <c r="D165" s="173">
        <v>0</v>
      </c>
      <c r="E165" s="171">
        <v>2</v>
      </c>
      <c r="F165" s="173">
        <v>2</v>
      </c>
      <c r="G165" s="171">
        <v>0</v>
      </c>
      <c r="H165" s="173">
        <v>1</v>
      </c>
      <c r="I165" s="171">
        <v>0</v>
      </c>
      <c r="J165" s="173">
        <v>0</v>
      </c>
      <c r="K165" s="171">
        <v>0</v>
      </c>
      <c r="L165" s="173">
        <v>0</v>
      </c>
      <c r="M165" s="171">
        <v>0</v>
      </c>
      <c r="N165" s="173">
        <v>0</v>
      </c>
      <c r="O165" s="171">
        <v>0</v>
      </c>
      <c r="P165" s="47"/>
    </row>
    <row r="166" spans="2:19" ht="17.25" customHeight="1">
      <c r="B166" s="44"/>
      <c r="C166" s="45"/>
      <c r="D166" s="45"/>
      <c r="E166" s="45"/>
      <c r="F166" s="45"/>
      <c r="G166" s="45"/>
      <c r="H166" s="45"/>
      <c r="I166" s="45"/>
      <c r="J166" s="45"/>
      <c r="K166" s="45"/>
      <c r="L166" s="45"/>
    </row>
    <row r="167" spans="2:19" ht="17.25" customHeight="1">
      <c r="B167" s="919" t="s">
        <v>1061</v>
      </c>
      <c r="C167" s="919"/>
      <c r="D167" s="919"/>
      <c r="E167" s="919"/>
      <c r="F167" s="919"/>
      <c r="G167" s="919"/>
      <c r="H167" s="919"/>
      <c r="I167" s="919"/>
      <c r="J167" s="919"/>
      <c r="K167" s="919"/>
    </row>
    <row r="168" spans="2:19" ht="17.25" customHeight="1" thickBot="1">
      <c r="K168" s="22"/>
      <c r="L168" s="22"/>
      <c r="M168" s="22"/>
      <c r="N168" s="22"/>
      <c r="O168" s="703" t="s">
        <v>452</v>
      </c>
      <c r="P168" s="703"/>
      <c r="Q168" s="703"/>
      <c r="R168" s="22"/>
      <c r="S168" s="22"/>
    </row>
    <row r="169" spans="2:19" ht="17.25" customHeight="1">
      <c r="B169" s="839" t="s">
        <v>230</v>
      </c>
      <c r="C169" s="1123" t="s">
        <v>39</v>
      </c>
      <c r="D169" s="852" t="s">
        <v>40</v>
      </c>
      <c r="E169" s="852" t="s">
        <v>41</v>
      </c>
      <c r="F169" s="813" t="s">
        <v>42</v>
      </c>
      <c r="H169" s="1443" t="s">
        <v>1351</v>
      </c>
      <c r="I169" s="1444"/>
      <c r="J169" s="1444"/>
      <c r="K169" s="1444"/>
      <c r="L169" s="1444"/>
      <c r="M169" s="1444"/>
      <c r="N169" s="1444"/>
      <c r="O169" s="1444"/>
      <c r="P169" s="1444"/>
      <c r="Q169" s="1445"/>
    </row>
    <row r="170" spans="2:19" ht="17.25" customHeight="1">
      <c r="B170" s="840"/>
      <c r="C170" s="1124"/>
      <c r="D170" s="853"/>
      <c r="E170" s="853"/>
      <c r="F170" s="814"/>
      <c r="H170" s="1446"/>
      <c r="I170" s="1447"/>
      <c r="J170" s="1447"/>
      <c r="K170" s="1447"/>
      <c r="L170" s="1447"/>
      <c r="M170" s="1447"/>
      <c r="N170" s="1447"/>
      <c r="O170" s="1447"/>
      <c r="P170" s="1447"/>
      <c r="Q170" s="1448"/>
    </row>
    <row r="171" spans="2:19" ht="17.25" customHeight="1">
      <c r="B171" s="840"/>
      <c r="C171" s="1124"/>
      <c r="D171" s="853"/>
      <c r="E171" s="853"/>
      <c r="F171" s="814"/>
      <c r="H171" s="1446"/>
      <c r="I171" s="1447"/>
      <c r="J171" s="1447"/>
      <c r="K171" s="1447"/>
      <c r="L171" s="1447"/>
      <c r="M171" s="1447"/>
      <c r="N171" s="1447"/>
      <c r="O171" s="1447"/>
      <c r="P171" s="1447"/>
      <c r="Q171" s="1448"/>
    </row>
    <row r="172" spans="2:19" ht="17.25" customHeight="1">
      <c r="B172" s="840"/>
      <c r="C172" s="1124"/>
      <c r="D172" s="853"/>
      <c r="E172" s="853"/>
      <c r="F172" s="814"/>
      <c r="H172" s="1446"/>
      <c r="I172" s="1447"/>
      <c r="J172" s="1447"/>
      <c r="K172" s="1447"/>
      <c r="L172" s="1447"/>
      <c r="M172" s="1447"/>
      <c r="N172" s="1447"/>
      <c r="O172" s="1447"/>
      <c r="P172" s="1447"/>
      <c r="Q172" s="1448"/>
    </row>
    <row r="173" spans="2:19" ht="17.25" customHeight="1" thickBot="1">
      <c r="B173" s="840"/>
      <c r="C173" s="1124"/>
      <c r="D173" s="854"/>
      <c r="E173" s="854"/>
      <c r="F173" s="815"/>
      <c r="H173" s="1446"/>
      <c r="I173" s="1447"/>
      <c r="J173" s="1447"/>
      <c r="K173" s="1447"/>
      <c r="L173" s="1447"/>
      <c r="M173" s="1447"/>
      <c r="N173" s="1447"/>
      <c r="O173" s="1447"/>
      <c r="P173" s="1447"/>
      <c r="Q173" s="1448"/>
    </row>
    <row r="174" spans="2:19" ht="17.25" customHeight="1">
      <c r="B174" s="406" t="s">
        <v>900</v>
      </c>
      <c r="C174" s="148">
        <f>SUM(D174:F174)</f>
        <v>0</v>
      </c>
      <c r="D174" s="151">
        <v>0</v>
      </c>
      <c r="E174" s="151">
        <v>0</v>
      </c>
      <c r="F174" s="149">
        <v>0</v>
      </c>
      <c r="H174" s="1446"/>
      <c r="I174" s="1447"/>
      <c r="J174" s="1447"/>
      <c r="K174" s="1447"/>
      <c r="L174" s="1447"/>
      <c r="M174" s="1447"/>
      <c r="N174" s="1447"/>
      <c r="O174" s="1447"/>
      <c r="P174" s="1447"/>
      <c r="Q174" s="1448"/>
    </row>
    <row r="175" spans="2:19" ht="17.25" customHeight="1">
      <c r="B175" s="408" t="s">
        <v>1060</v>
      </c>
      <c r="C175" s="153">
        <f>SUM(D175:F175)</f>
        <v>0</v>
      </c>
      <c r="D175" s="156">
        <v>0</v>
      </c>
      <c r="E175" s="156">
        <v>0</v>
      </c>
      <c r="F175" s="154">
        <v>0</v>
      </c>
      <c r="H175" s="1446"/>
      <c r="I175" s="1447"/>
      <c r="J175" s="1447"/>
      <c r="K175" s="1447"/>
      <c r="L175" s="1447"/>
      <c r="M175" s="1447"/>
      <c r="N175" s="1447"/>
      <c r="O175" s="1447"/>
      <c r="P175" s="1447"/>
      <c r="Q175" s="1448"/>
    </row>
    <row r="176" spans="2:19" ht="17.25" customHeight="1" thickBot="1">
      <c r="B176" s="407" t="s">
        <v>1059</v>
      </c>
      <c r="C176" s="168">
        <v>1</v>
      </c>
      <c r="D176" s="230">
        <v>0</v>
      </c>
      <c r="E176" s="230">
        <v>1</v>
      </c>
      <c r="F176" s="224">
        <v>0</v>
      </c>
      <c r="H176" s="1449"/>
      <c r="I176" s="1450"/>
      <c r="J176" s="1450"/>
      <c r="K176" s="1450"/>
      <c r="L176" s="1450"/>
      <c r="M176" s="1450"/>
      <c r="N176" s="1450"/>
      <c r="O176" s="1450"/>
      <c r="P176" s="1450"/>
      <c r="Q176" s="1451"/>
    </row>
    <row r="177" spans="2:22" ht="17.25" customHeight="1"/>
    <row r="178" spans="2:22" ht="17.25" customHeight="1">
      <c r="B178" s="919" t="s">
        <v>1062</v>
      </c>
      <c r="C178" s="919"/>
      <c r="D178" s="919"/>
      <c r="E178" s="919"/>
      <c r="F178" s="919"/>
      <c r="G178" s="919"/>
      <c r="H178" s="919"/>
      <c r="I178" s="919"/>
      <c r="J178" s="919"/>
      <c r="K178" s="919"/>
    </row>
    <row r="179" spans="2:22" ht="17.25" customHeight="1" thickBot="1">
      <c r="B179" s="9"/>
      <c r="C179" s="9"/>
      <c r="D179" s="9"/>
      <c r="J179" s="22"/>
      <c r="K179" s="22"/>
      <c r="L179" s="22"/>
      <c r="M179" s="22"/>
      <c r="N179" s="22"/>
      <c r="O179" s="1073" t="s">
        <v>557</v>
      </c>
      <c r="P179" s="1073"/>
      <c r="Q179" s="1073"/>
    </row>
    <row r="180" spans="2:22" ht="17.25" customHeight="1">
      <c r="B180" s="839" t="s">
        <v>230</v>
      </c>
      <c r="C180" s="849" t="s">
        <v>43</v>
      </c>
      <c r="D180" s="852" t="s">
        <v>40</v>
      </c>
      <c r="E180" s="813" t="s">
        <v>41</v>
      </c>
      <c r="G180" s="1078" t="s">
        <v>1350</v>
      </c>
      <c r="H180" s="1079"/>
      <c r="I180" s="1079"/>
      <c r="J180" s="1079"/>
      <c r="K180" s="1079"/>
      <c r="L180" s="1079"/>
      <c r="M180" s="1079"/>
      <c r="N180" s="1079"/>
      <c r="O180" s="1079"/>
      <c r="P180" s="1079"/>
      <c r="Q180" s="1080"/>
    </row>
    <row r="181" spans="2:22" ht="17.25" customHeight="1">
      <c r="B181" s="840"/>
      <c r="C181" s="850"/>
      <c r="D181" s="853"/>
      <c r="E181" s="814"/>
      <c r="G181" s="1081"/>
      <c r="H181" s="1082"/>
      <c r="I181" s="1082"/>
      <c r="J181" s="1082"/>
      <c r="K181" s="1082"/>
      <c r="L181" s="1082"/>
      <c r="M181" s="1082"/>
      <c r="N181" s="1082"/>
      <c r="O181" s="1082"/>
      <c r="P181" s="1082"/>
      <c r="Q181" s="1083"/>
    </row>
    <row r="182" spans="2:22" ht="17.25" customHeight="1">
      <c r="B182" s="840"/>
      <c r="C182" s="850"/>
      <c r="D182" s="853"/>
      <c r="E182" s="814"/>
      <c r="G182" s="1081"/>
      <c r="H182" s="1082"/>
      <c r="I182" s="1082"/>
      <c r="J182" s="1082"/>
      <c r="K182" s="1082"/>
      <c r="L182" s="1082"/>
      <c r="M182" s="1082"/>
      <c r="N182" s="1082"/>
      <c r="O182" s="1082"/>
      <c r="P182" s="1082"/>
      <c r="Q182" s="1083"/>
    </row>
    <row r="183" spans="2:22" ht="17.25" customHeight="1">
      <c r="B183" s="840"/>
      <c r="C183" s="850"/>
      <c r="D183" s="853"/>
      <c r="E183" s="814"/>
      <c r="G183" s="1081"/>
      <c r="H183" s="1082"/>
      <c r="I183" s="1082"/>
      <c r="J183" s="1082"/>
      <c r="K183" s="1082"/>
      <c r="L183" s="1082"/>
      <c r="M183" s="1082"/>
      <c r="N183" s="1082"/>
      <c r="O183" s="1082"/>
      <c r="P183" s="1082"/>
      <c r="Q183" s="1083"/>
    </row>
    <row r="184" spans="2:22" ht="17.25" customHeight="1" thickBot="1">
      <c r="B184" s="840"/>
      <c r="C184" s="851"/>
      <c r="D184" s="854"/>
      <c r="E184" s="815"/>
      <c r="G184" s="1081"/>
      <c r="H184" s="1082"/>
      <c r="I184" s="1082"/>
      <c r="J184" s="1082"/>
      <c r="K184" s="1082"/>
      <c r="L184" s="1082"/>
      <c r="M184" s="1082"/>
      <c r="N184" s="1082"/>
      <c r="O184" s="1082"/>
      <c r="P184" s="1082"/>
      <c r="Q184" s="1083"/>
    </row>
    <row r="185" spans="2:22" ht="17.25" customHeight="1">
      <c r="B185" s="406" t="s">
        <v>900</v>
      </c>
      <c r="C185" s="148">
        <f>SUM(D185:E185)</f>
        <v>0</v>
      </c>
      <c r="D185" s="151">
        <v>0</v>
      </c>
      <c r="E185" s="149">
        <v>0</v>
      </c>
      <c r="G185" s="1081"/>
      <c r="H185" s="1082"/>
      <c r="I185" s="1082"/>
      <c r="J185" s="1082"/>
      <c r="K185" s="1082"/>
      <c r="L185" s="1082"/>
      <c r="M185" s="1082"/>
      <c r="N185" s="1082"/>
      <c r="O185" s="1082"/>
      <c r="P185" s="1082"/>
      <c r="Q185" s="1083"/>
    </row>
    <row r="186" spans="2:22" ht="17.25" customHeight="1">
      <c r="B186" s="408" t="s">
        <v>1060</v>
      </c>
      <c r="C186" s="153">
        <f>SUM(D186:E186)</f>
        <v>0</v>
      </c>
      <c r="D186" s="156">
        <v>0</v>
      </c>
      <c r="E186" s="154">
        <v>0</v>
      </c>
      <c r="G186" s="1081"/>
      <c r="H186" s="1082"/>
      <c r="I186" s="1082"/>
      <c r="J186" s="1082"/>
      <c r="K186" s="1082"/>
      <c r="L186" s="1082"/>
      <c r="M186" s="1082"/>
      <c r="N186" s="1082"/>
      <c r="O186" s="1082"/>
      <c r="P186" s="1082"/>
      <c r="Q186" s="1083"/>
    </row>
    <row r="187" spans="2:22" ht="17.25" customHeight="1" thickBot="1">
      <c r="B187" s="407" t="s">
        <v>1059</v>
      </c>
      <c r="C187" s="168">
        <f>SUM(D187:E187)</f>
        <v>0</v>
      </c>
      <c r="D187" s="230">
        <v>0</v>
      </c>
      <c r="E187" s="224">
        <v>0</v>
      </c>
      <c r="G187" s="1084"/>
      <c r="H187" s="1085"/>
      <c r="I187" s="1085"/>
      <c r="J187" s="1085"/>
      <c r="K187" s="1085"/>
      <c r="L187" s="1085"/>
      <c r="M187" s="1085"/>
      <c r="N187" s="1085"/>
      <c r="O187" s="1085"/>
      <c r="P187" s="1085"/>
      <c r="Q187" s="1086"/>
    </row>
    <row r="188" spans="2:22" ht="17.25" customHeight="1">
      <c r="B188" s="86"/>
      <c r="C188" s="44"/>
      <c r="D188" s="44"/>
      <c r="E188" s="44"/>
    </row>
    <row r="189" spans="2:22" ht="17.25" customHeight="1">
      <c r="B189" s="919" t="s">
        <v>1063</v>
      </c>
      <c r="C189" s="919"/>
      <c r="D189" s="919"/>
      <c r="E189" s="919"/>
      <c r="F189" s="919"/>
      <c r="G189" s="919"/>
      <c r="H189" s="919"/>
      <c r="I189" s="919"/>
      <c r="J189" s="919"/>
      <c r="K189" s="919"/>
      <c r="L189" s="38"/>
      <c r="M189" s="39"/>
      <c r="N189" s="39"/>
      <c r="O189" s="39"/>
      <c r="P189" s="39"/>
      <c r="Q189" s="39"/>
      <c r="R189" s="39"/>
      <c r="S189" s="39"/>
      <c r="T189" s="39"/>
      <c r="U189" s="39"/>
      <c r="V189" s="39"/>
    </row>
    <row r="190" spans="2:22" ht="17.25" customHeight="1" thickBot="1">
      <c r="B190" s="38"/>
      <c r="C190" s="38"/>
      <c r="D190" s="38"/>
      <c r="J190" s="38"/>
      <c r="K190" s="38"/>
      <c r="L190" s="38"/>
      <c r="M190" s="39"/>
      <c r="N190" s="39"/>
      <c r="O190" s="39"/>
      <c r="P190" s="39"/>
      <c r="Q190" s="39"/>
      <c r="R190" s="39"/>
      <c r="S190" s="39"/>
      <c r="T190" s="39"/>
      <c r="U190" s="39"/>
      <c r="V190" s="39"/>
    </row>
    <row r="191" spans="2:22" ht="17.25" customHeight="1" thickBot="1">
      <c r="B191" s="839" t="s">
        <v>230</v>
      </c>
      <c r="C191" s="1028" t="s">
        <v>152</v>
      </c>
      <c r="D191" s="1029"/>
      <c r="E191" s="1029"/>
      <c r="F191" s="1030"/>
      <c r="G191" s="1380" t="s">
        <v>188</v>
      </c>
      <c r="H191" s="855"/>
      <c r="I191" s="855"/>
      <c r="J191" s="855"/>
      <c r="K191" s="855"/>
      <c r="L191" s="855"/>
      <c r="M191" s="855"/>
      <c r="N191" s="855"/>
      <c r="O191" s="855"/>
      <c r="P191" s="855"/>
      <c r="Q191" s="855"/>
      <c r="R191" s="855"/>
      <c r="S191" s="1032"/>
      <c r="T191" s="1032"/>
      <c r="U191" s="1032"/>
      <c r="V191" s="1119"/>
    </row>
    <row r="192" spans="2:22" ht="17.25" customHeight="1">
      <c r="B192" s="840"/>
      <c r="C192" s="1094" t="s">
        <v>186</v>
      </c>
      <c r="D192" s="855" t="s">
        <v>40</v>
      </c>
      <c r="E192" s="855" t="s">
        <v>41</v>
      </c>
      <c r="F192" s="1037" t="s">
        <v>42</v>
      </c>
      <c r="G192" s="1118" t="s">
        <v>183</v>
      </c>
      <c r="H192" s="1032"/>
      <c r="I192" s="1032"/>
      <c r="J192" s="1119"/>
      <c r="K192" s="1031" t="s">
        <v>184</v>
      </c>
      <c r="L192" s="1032"/>
      <c r="M192" s="1032"/>
      <c r="N192" s="1033"/>
      <c r="O192" s="1056" t="s">
        <v>185</v>
      </c>
      <c r="P192" s="1057"/>
      <c r="Q192" s="1057"/>
      <c r="R192" s="1058"/>
      <c r="S192" s="1090" t="s">
        <v>514</v>
      </c>
      <c r="T192" s="1091"/>
      <c r="U192" s="1091"/>
      <c r="V192" s="1092"/>
    </row>
    <row r="193" spans="2:22" ht="17.25" customHeight="1">
      <c r="B193" s="840"/>
      <c r="C193" s="1089"/>
      <c r="D193" s="856"/>
      <c r="E193" s="856"/>
      <c r="F193" s="1038"/>
      <c r="G193" s="1088" t="s">
        <v>508</v>
      </c>
      <c r="H193" s="1087" t="s">
        <v>503</v>
      </c>
      <c r="I193" s="1087" t="s">
        <v>504</v>
      </c>
      <c r="J193" s="1102" t="s">
        <v>187</v>
      </c>
      <c r="K193" s="1076" t="s">
        <v>510</v>
      </c>
      <c r="L193" s="1087" t="s">
        <v>503</v>
      </c>
      <c r="M193" s="1087" t="s">
        <v>504</v>
      </c>
      <c r="N193" s="1074" t="s">
        <v>187</v>
      </c>
      <c r="O193" s="1088" t="s">
        <v>512</v>
      </c>
      <c r="P193" s="1087" t="s">
        <v>503</v>
      </c>
      <c r="Q193" s="1087" t="s">
        <v>504</v>
      </c>
      <c r="R193" s="1102" t="s">
        <v>187</v>
      </c>
      <c r="S193" s="1076" t="s">
        <v>186</v>
      </c>
      <c r="T193" s="1087" t="s">
        <v>503</v>
      </c>
      <c r="U193" s="1087" t="s">
        <v>504</v>
      </c>
      <c r="V193" s="1093" t="s">
        <v>187</v>
      </c>
    </row>
    <row r="194" spans="2:22" ht="17.25" customHeight="1">
      <c r="B194" s="840"/>
      <c r="C194" s="1089"/>
      <c r="D194" s="856"/>
      <c r="E194" s="856"/>
      <c r="F194" s="1038"/>
      <c r="G194" s="1089"/>
      <c r="H194" s="856"/>
      <c r="I194" s="856"/>
      <c r="J194" s="1102"/>
      <c r="K194" s="1077"/>
      <c r="L194" s="856"/>
      <c r="M194" s="856"/>
      <c r="N194" s="1074"/>
      <c r="O194" s="1089"/>
      <c r="P194" s="856"/>
      <c r="Q194" s="856"/>
      <c r="R194" s="1102"/>
      <c r="S194" s="1077"/>
      <c r="T194" s="856"/>
      <c r="U194" s="856"/>
      <c r="V194" s="1038"/>
    </row>
    <row r="195" spans="2:22" ht="20.25" customHeight="1" thickBot="1">
      <c r="B195" s="840"/>
      <c r="C195" s="1089"/>
      <c r="D195" s="856"/>
      <c r="E195" s="856"/>
      <c r="F195" s="1038"/>
      <c r="G195" s="1089"/>
      <c r="H195" s="856"/>
      <c r="I195" s="856"/>
      <c r="J195" s="1093"/>
      <c r="K195" s="1077"/>
      <c r="L195" s="856"/>
      <c r="M195" s="856"/>
      <c r="N195" s="1075"/>
      <c r="O195" s="1089"/>
      <c r="P195" s="856"/>
      <c r="Q195" s="856"/>
      <c r="R195" s="1093"/>
      <c r="S195" s="1077"/>
      <c r="T195" s="856"/>
      <c r="U195" s="856"/>
      <c r="V195" s="1038"/>
    </row>
    <row r="196" spans="2:22" ht="17.25" customHeight="1">
      <c r="B196" s="406" t="s">
        <v>900</v>
      </c>
      <c r="C196" s="216" t="s">
        <v>1159</v>
      </c>
      <c r="D196" s="219" t="s">
        <v>1153</v>
      </c>
      <c r="E196" s="219" t="s">
        <v>1155</v>
      </c>
      <c r="F196" s="220" t="s">
        <v>1157</v>
      </c>
      <c r="G196" s="430">
        <v>2406</v>
      </c>
      <c r="H196" s="217">
        <v>196</v>
      </c>
      <c r="I196" s="217">
        <v>2210</v>
      </c>
      <c r="J196" s="106">
        <v>1903</v>
      </c>
      <c r="K196" s="427">
        <v>16401</v>
      </c>
      <c r="L196" s="217">
        <v>2764</v>
      </c>
      <c r="M196" s="217">
        <v>13637</v>
      </c>
      <c r="N196" s="105">
        <v>5934</v>
      </c>
      <c r="O196" s="104">
        <v>16401</v>
      </c>
      <c r="P196" s="217">
        <v>2764</v>
      </c>
      <c r="Q196" s="217">
        <v>13637</v>
      </c>
      <c r="R196" s="106">
        <v>5934</v>
      </c>
      <c r="S196" s="104">
        <f t="shared" ref="S196:T197" si="1">SUM(O196,K196,G196)</f>
        <v>35208</v>
      </c>
      <c r="T196" s="217">
        <f t="shared" si="1"/>
        <v>5724</v>
      </c>
      <c r="U196" s="217">
        <f>SUM(Q196,M196,I196)</f>
        <v>29484</v>
      </c>
      <c r="V196" s="106">
        <f>SUM(R196,N196,J196)</f>
        <v>13771</v>
      </c>
    </row>
    <row r="197" spans="2:22" ht="17.25" customHeight="1">
      <c r="B197" s="408" t="s">
        <v>1060</v>
      </c>
      <c r="C197" s="324" t="s">
        <v>1160</v>
      </c>
      <c r="D197" s="323" t="s">
        <v>1154</v>
      </c>
      <c r="E197" s="323" t="s">
        <v>1156</v>
      </c>
      <c r="F197" s="325" t="s">
        <v>1158</v>
      </c>
      <c r="G197" s="431">
        <v>4758</v>
      </c>
      <c r="H197" s="229">
        <v>627</v>
      </c>
      <c r="I197" s="229">
        <v>4131</v>
      </c>
      <c r="J197" s="109">
        <v>2905</v>
      </c>
      <c r="K197" s="428">
        <v>24368</v>
      </c>
      <c r="L197" s="229">
        <v>4345</v>
      </c>
      <c r="M197" s="229">
        <v>20023</v>
      </c>
      <c r="N197" s="108">
        <v>10893</v>
      </c>
      <c r="O197" s="107">
        <v>12181</v>
      </c>
      <c r="P197" s="229">
        <v>2916</v>
      </c>
      <c r="Q197" s="229">
        <v>9265</v>
      </c>
      <c r="R197" s="109">
        <v>6238</v>
      </c>
      <c r="S197" s="107">
        <f t="shared" si="1"/>
        <v>41307</v>
      </c>
      <c r="T197" s="229">
        <f t="shared" si="1"/>
        <v>7888</v>
      </c>
      <c r="U197" s="229">
        <f>SUM(Q197,M197,I197)</f>
        <v>33419</v>
      </c>
      <c r="V197" s="109">
        <f>SUM(R197,N197,J197)</f>
        <v>20036</v>
      </c>
    </row>
    <row r="198" spans="2:22" ht="17.25" customHeight="1" thickBot="1">
      <c r="B198" s="407" t="s">
        <v>1059</v>
      </c>
      <c r="C198" s="326">
        <f>AVERAGE(D198:F198)</f>
        <v>0.93789999999999996</v>
      </c>
      <c r="D198" s="221">
        <v>0.96919999999999995</v>
      </c>
      <c r="E198" s="221">
        <v>0.92849999999999999</v>
      </c>
      <c r="F198" s="222">
        <v>0.91600000000000004</v>
      </c>
      <c r="G198" s="432">
        <v>6767</v>
      </c>
      <c r="H198" s="218">
        <v>89</v>
      </c>
      <c r="I198" s="218">
        <v>6678</v>
      </c>
      <c r="J198" s="112">
        <v>6177</v>
      </c>
      <c r="K198" s="429">
        <v>18206</v>
      </c>
      <c r="L198" s="218">
        <v>1638</v>
      </c>
      <c r="M198" s="218">
        <v>16568</v>
      </c>
      <c r="N198" s="111">
        <v>9596</v>
      </c>
      <c r="O198" s="110">
        <v>9494</v>
      </c>
      <c r="P198" s="218">
        <v>591</v>
      </c>
      <c r="Q198" s="218">
        <v>8903</v>
      </c>
      <c r="R198" s="112">
        <v>4931</v>
      </c>
      <c r="S198" s="110">
        <f t="shared" ref="S198" si="2">SUM(O198,K198,G198)</f>
        <v>34467</v>
      </c>
      <c r="T198" s="218">
        <f t="shared" ref="T198" si="3">SUM(P198,L198,H198)</f>
        <v>2318</v>
      </c>
      <c r="U198" s="218">
        <f t="shared" ref="U198" si="4">SUM(Q198,M198,I198)</f>
        <v>32149</v>
      </c>
      <c r="V198" s="112">
        <f t="shared" ref="V198" si="5">SUM(R198,N198,J198)</f>
        <v>20704</v>
      </c>
    </row>
    <row r="199" spans="2:22" ht="17.25" customHeight="1">
      <c r="B199" s="10"/>
      <c r="C199" s="13"/>
      <c r="D199" s="13"/>
      <c r="E199" s="13"/>
      <c r="F199" s="10"/>
      <c r="G199" s="13"/>
      <c r="H199" s="13"/>
      <c r="I199" s="13"/>
      <c r="J199" s="15"/>
      <c r="K199" s="29"/>
      <c r="L199" s="29"/>
      <c r="M199" s="29"/>
      <c r="N199" s="29"/>
      <c r="O199" s="29"/>
      <c r="P199" s="29"/>
      <c r="Q199" s="29"/>
      <c r="R199" s="29"/>
      <c r="S199" s="29"/>
      <c r="T199" s="29"/>
      <c r="U199" s="15"/>
      <c r="V199" s="15"/>
    </row>
    <row r="200" spans="2:22" ht="17.25" customHeight="1" thickBot="1">
      <c r="B200" s="703" t="s">
        <v>557</v>
      </c>
      <c r="C200" s="703"/>
      <c r="D200" s="703"/>
      <c r="E200" s="13"/>
      <c r="F200" s="10"/>
      <c r="G200" s="13"/>
      <c r="H200" s="13"/>
      <c r="I200" s="13"/>
      <c r="J200" s="15"/>
      <c r="K200" s="29"/>
      <c r="L200" s="29"/>
      <c r="M200" s="29"/>
      <c r="N200" s="29"/>
      <c r="O200" s="29"/>
      <c r="P200" s="29"/>
      <c r="Q200" s="29"/>
      <c r="R200" s="29"/>
      <c r="S200" s="29"/>
      <c r="T200" s="29"/>
      <c r="U200" s="15"/>
      <c r="V200" s="15"/>
    </row>
    <row r="201" spans="2:22" ht="17.25" customHeight="1">
      <c r="B201" s="1061" t="s">
        <v>1349</v>
      </c>
      <c r="C201" s="1062"/>
      <c r="D201" s="1062"/>
      <c r="E201" s="1062"/>
      <c r="F201" s="1062"/>
      <c r="G201" s="1062"/>
      <c r="H201" s="1062"/>
      <c r="I201" s="1062"/>
      <c r="J201" s="1062"/>
      <c r="K201" s="1063"/>
      <c r="L201" s="29"/>
      <c r="M201" s="1005" t="s">
        <v>232</v>
      </c>
      <c r="N201" s="1005"/>
      <c r="O201" s="1005"/>
      <c r="P201" s="1005"/>
      <c r="Q201" s="29"/>
      <c r="R201" s="1005" t="s">
        <v>231</v>
      </c>
      <c r="S201" s="1005"/>
      <c r="T201" s="1005"/>
      <c r="U201" s="1005"/>
      <c r="V201" s="15"/>
    </row>
    <row r="202" spans="2:22" ht="17.25" customHeight="1" thickBot="1">
      <c r="B202" s="1064"/>
      <c r="C202" s="1065"/>
      <c r="D202" s="1065"/>
      <c r="E202" s="1065"/>
      <c r="F202" s="1065"/>
      <c r="G202" s="1065"/>
      <c r="H202" s="1065"/>
      <c r="I202" s="1065"/>
      <c r="J202" s="1065"/>
      <c r="K202" s="1066"/>
      <c r="L202" s="29"/>
      <c r="Q202" s="29"/>
      <c r="V202" s="15"/>
    </row>
    <row r="203" spans="2:22" ht="17.25" customHeight="1">
      <c r="B203" s="1064"/>
      <c r="C203" s="1065"/>
      <c r="D203" s="1065"/>
      <c r="E203" s="1065"/>
      <c r="F203" s="1065"/>
      <c r="G203" s="1065"/>
      <c r="H203" s="1065"/>
      <c r="I203" s="1065"/>
      <c r="J203" s="1065"/>
      <c r="K203" s="1066"/>
      <c r="L203" s="29"/>
      <c r="M203" s="1070" t="s">
        <v>204</v>
      </c>
      <c r="N203" s="1125" t="s">
        <v>522</v>
      </c>
      <c r="O203" s="1125"/>
      <c r="P203" s="1126"/>
      <c r="Q203" s="29"/>
      <c r="R203" s="972" t="s">
        <v>176</v>
      </c>
      <c r="S203" s="595" t="s">
        <v>178</v>
      </c>
      <c r="T203" s="596"/>
      <c r="U203" s="660" t="s">
        <v>177</v>
      </c>
      <c r="V203" s="15"/>
    </row>
    <row r="204" spans="2:22" ht="17.25" customHeight="1" thickBot="1">
      <c r="B204" s="1064"/>
      <c r="C204" s="1065"/>
      <c r="D204" s="1065"/>
      <c r="E204" s="1065"/>
      <c r="F204" s="1065"/>
      <c r="G204" s="1065"/>
      <c r="H204" s="1065"/>
      <c r="I204" s="1065"/>
      <c r="J204" s="1065"/>
      <c r="K204" s="1066"/>
      <c r="L204" s="29"/>
      <c r="M204" s="1071"/>
      <c r="N204" s="1127"/>
      <c r="O204" s="1127"/>
      <c r="P204" s="1128"/>
      <c r="Q204" s="29"/>
      <c r="R204" s="684"/>
      <c r="S204" s="597"/>
      <c r="T204" s="598"/>
      <c r="U204" s="1059"/>
      <c r="V204" s="15"/>
    </row>
    <row r="205" spans="2:22" ht="17.25" customHeight="1" thickBot="1">
      <c r="B205" s="1064"/>
      <c r="C205" s="1065"/>
      <c r="D205" s="1065"/>
      <c r="E205" s="1065"/>
      <c r="F205" s="1065"/>
      <c r="G205" s="1065"/>
      <c r="H205" s="1065"/>
      <c r="I205" s="1065"/>
      <c r="J205" s="1065"/>
      <c r="K205" s="1066"/>
      <c r="L205" s="29"/>
      <c r="M205" s="1071"/>
      <c r="N205" s="844" t="s">
        <v>40</v>
      </c>
      <c r="O205" s="1120" t="s">
        <v>41</v>
      </c>
      <c r="P205" s="796" t="s">
        <v>42</v>
      </c>
      <c r="Q205" s="29"/>
      <c r="R205" s="1101"/>
      <c r="S205" s="599"/>
      <c r="T205" s="600"/>
      <c r="U205" s="1060"/>
      <c r="V205" s="15"/>
    </row>
    <row r="206" spans="2:22" ht="17.25" customHeight="1">
      <c r="B206" s="1064"/>
      <c r="C206" s="1065"/>
      <c r="D206" s="1065"/>
      <c r="E206" s="1065"/>
      <c r="F206" s="1065"/>
      <c r="G206" s="1065"/>
      <c r="H206" s="1065"/>
      <c r="I206" s="1065"/>
      <c r="J206" s="1065"/>
      <c r="K206" s="1066"/>
      <c r="L206" s="29"/>
      <c r="M206" s="1071"/>
      <c r="N206" s="845"/>
      <c r="O206" s="1121"/>
      <c r="P206" s="797"/>
      <c r="Q206" s="29"/>
      <c r="R206" s="449"/>
      <c r="S206" s="521">
        <v>0</v>
      </c>
      <c r="T206" s="522">
        <v>0</v>
      </c>
      <c r="U206" s="518">
        <f>SUM(S206:T206)</f>
        <v>0</v>
      </c>
      <c r="V206" s="15"/>
    </row>
    <row r="207" spans="2:22" ht="17.25" customHeight="1" thickBot="1">
      <c r="B207" s="1064"/>
      <c r="C207" s="1065"/>
      <c r="D207" s="1065"/>
      <c r="E207" s="1065"/>
      <c r="F207" s="1065"/>
      <c r="G207" s="1065"/>
      <c r="H207" s="1065"/>
      <c r="I207" s="1065"/>
      <c r="J207" s="1065"/>
      <c r="K207" s="1066"/>
      <c r="L207" s="29"/>
      <c r="M207" s="1072"/>
      <c r="N207" s="846"/>
      <c r="O207" s="1122"/>
      <c r="P207" s="798"/>
      <c r="Q207" s="29"/>
      <c r="R207" s="450"/>
      <c r="S207" s="523">
        <v>0</v>
      </c>
      <c r="T207" s="524">
        <v>0</v>
      </c>
      <c r="U207" s="519">
        <f t="shared" ref="U207:U209" si="6">SUM(S207:T207)</f>
        <v>0</v>
      </c>
      <c r="V207" s="15"/>
    </row>
    <row r="208" spans="2:22" ht="37.9" customHeight="1" thickBot="1">
      <c r="B208" s="1067"/>
      <c r="C208" s="1068"/>
      <c r="D208" s="1068"/>
      <c r="E208" s="1068"/>
      <c r="F208" s="1068"/>
      <c r="G208" s="1068"/>
      <c r="H208" s="1068"/>
      <c r="I208" s="1068"/>
      <c r="J208" s="1068"/>
      <c r="K208" s="1069"/>
      <c r="M208" s="209">
        <f>SUM(N208:P208)</f>
        <v>0</v>
      </c>
      <c r="N208" s="210">
        <v>0</v>
      </c>
      <c r="O208" s="211">
        <v>0</v>
      </c>
      <c r="P208" s="212">
        <v>0</v>
      </c>
      <c r="Q208" s="15"/>
      <c r="R208" s="450"/>
      <c r="S208" s="523">
        <v>0</v>
      </c>
      <c r="T208" s="524">
        <v>0</v>
      </c>
      <c r="U208" s="519">
        <f t="shared" si="6"/>
        <v>0</v>
      </c>
      <c r="V208" s="15"/>
    </row>
    <row r="209" spans="2:22" ht="17.25" customHeight="1" thickBot="1">
      <c r="M209" s="1010"/>
      <c r="N209" s="1011"/>
      <c r="O209" s="1011"/>
      <c r="P209" s="1011"/>
      <c r="R209" s="451"/>
      <c r="S209" s="525">
        <v>0</v>
      </c>
      <c r="T209" s="526">
        <v>0</v>
      </c>
      <c r="U209" s="520">
        <f t="shared" si="6"/>
        <v>0</v>
      </c>
    </row>
    <row r="210" spans="2:22" ht="17.25" customHeight="1">
      <c r="B210" s="919" t="s">
        <v>1024</v>
      </c>
      <c r="C210" s="919"/>
      <c r="D210" s="919"/>
      <c r="E210" s="919"/>
      <c r="F210" s="919"/>
      <c r="G210" s="919"/>
      <c r="H210" s="919"/>
      <c r="I210" s="919"/>
    </row>
    <row r="211" spans="2:22" ht="17.25" customHeight="1"/>
    <row r="212" spans="2:22" ht="17.25" customHeight="1" thickBot="1">
      <c r="B212" s="933" t="s">
        <v>1064</v>
      </c>
      <c r="C212" s="933"/>
      <c r="D212" s="933"/>
      <c r="E212" s="933"/>
      <c r="F212" s="933"/>
      <c r="G212" s="933"/>
      <c r="H212" s="933"/>
      <c r="I212" s="933"/>
      <c r="Q212" s="703" t="s">
        <v>452</v>
      </c>
      <c r="R212" s="703"/>
      <c r="S212" s="703"/>
      <c r="T212" s="46"/>
      <c r="U212" s="46"/>
      <c r="V212" s="87"/>
    </row>
    <row r="213" spans="2:22" ht="17.25" customHeight="1">
      <c r="B213" s="660" t="s">
        <v>44</v>
      </c>
      <c r="C213" s="760" t="s">
        <v>45</v>
      </c>
      <c r="D213" s="769"/>
      <c r="E213" s="769"/>
      <c r="F213" s="769"/>
      <c r="G213" s="769"/>
      <c r="H213" s="769"/>
      <c r="I213" s="769"/>
      <c r="J213" s="769"/>
      <c r="K213" s="769"/>
      <c r="L213" s="769"/>
      <c r="M213" s="769"/>
      <c r="N213" s="770"/>
      <c r="O213" s="660" t="s">
        <v>142</v>
      </c>
      <c r="Q213" s="1078" t="s">
        <v>1269</v>
      </c>
      <c r="R213" s="1412"/>
      <c r="S213" s="1412"/>
      <c r="T213" s="1412"/>
      <c r="U213" s="1413"/>
      <c r="V213" s="88"/>
    </row>
    <row r="214" spans="2:22" ht="17.25" customHeight="1">
      <c r="B214" s="661"/>
      <c r="C214" s="1017"/>
      <c r="D214" s="1018"/>
      <c r="E214" s="1018"/>
      <c r="F214" s="1018"/>
      <c r="G214" s="1018"/>
      <c r="H214" s="1018"/>
      <c r="I214" s="1018"/>
      <c r="J214" s="1018"/>
      <c r="K214" s="1018"/>
      <c r="L214" s="1018"/>
      <c r="M214" s="1018"/>
      <c r="N214" s="1019"/>
      <c r="O214" s="661"/>
      <c r="Q214" s="1414"/>
      <c r="R214" s="1415"/>
      <c r="S214" s="1415"/>
      <c r="T214" s="1415"/>
      <c r="U214" s="1416"/>
      <c r="V214" s="88"/>
    </row>
    <row r="215" spans="2:22" ht="17.25" customHeight="1" thickBot="1">
      <c r="B215" s="712"/>
      <c r="C215" s="232" t="s">
        <v>46</v>
      </c>
      <c r="D215" s="233" t="s">
        <v>47</v>
      </c>
      <c r="E215" s="233" t="s">
        <v>1268</v>
      </c>
      <c r="F215" s="233" t="s">
        <v>48</v>
      </c>
      <c r="G215" s="233" t="s">
        <v>49</v>
      </c>
      <c r="H215" s="233" t="s">
        <v>50</v>
      </c>
      <c r="I215" s="233" t="s">
        <v>51</v>
      </c>
      <c r="J215" s="233" t="s">
        <v>52</v>
      </c>
      <c r="K215" s="233" t="s">
        <v>53</v>
      </c>
      <c r="L215" s="233" t="s">
        <v>54</v>
      </c>
      <c r="M215" s="233" t="s">
        <v>55</v>
      </c>
      <c r="N215" s="234" t="s">
        <v>56</v>
      </c>
      <c r="O215" s="661"/>
      <c r="Q215" s="1414"/>
      <c r="R215" s="1415"/>
      <c r="S215" s="1415"/>
      <c r="T215" s="1415"/>
      <c r="U215" s="1416"/>
      <c r="V215" s="88"/>
    </row>
    <row r="216" spans="2:22" ht="26.45" customHeight="1" thickBot="1">
      <c r="B216" s="409" t="s">
        <v>376</v>
      </c>
      <c r="C216" s="150"/>
      <c r="D216" s="151"/>
      <c r="E216" s="151"/>
      <c r="F216" s="151"/>
      <c r="G216" s="151"/>
      <c r="H216" s="151"/>
      <c r="I216" s="151"/>
      <c r="J216" s="151"/>
      <c r="K216" s="151"/>
      <c r="L216" s="151"/>
      <c r="M216" s="151"/>
      <c r="N216" s="152"/>
      <c r="O216" s="163">
        <f>SUM(C216:N216)</f>
        <v>0</v>
      </c>
      <c r="Q216" s="1414"/>
      <c r="R216" s="1415"/>
      <c r="S216" s="1415"/>
      <c r="T216" s="1415"/>
      <c r="U216" s="1416"/>
      <c r="V216" s="88"/>
    </row>
    <row r="217" spans="2:22" ht="17.25" customHeight="1">
      <c r="B217" s="410" t="s">
        <v>189</v>
      </c>
      <c r="C217" s="155"/>
      <c r="D217" s="156"/>
      <c r="E217" s="156">
        <v>1</v>
      </c>
      <c r="F217" s="156">
        <v>1</v>
      </c>
      <c r="G217" s="156"/>
      <c r="H217" s="156"/>
      <c r="I217" s="156"/>
      <c r="J217" s="156"/>
      <c r="K217" s="156">
        <v>1</v>
      </c>
      <c r="L217" s="156"/>
      <c r="M217" s="156"/>
      <c r="N217" s="157"/>
      <c r="O217" s="166">
        <f t="shared" ref="O217:O219" si="7">SUM(C217:N217)</f>
        <v>3</v>
      </c>
      <c r="Q217" s="1414"/>
      <c r="R217" s="1415"/>
      <c r="S217" s="1415"/>
      <c r="T217" s="1415"/>
      <c r="U217" s="1416"/>
      <c r="V217" s="88"/>
    </row>
    <row r="218" spans="2:22" ht="17.25" customHeight="1">
      <c r="B218" s="99" t="s">
        <v>190</v>
      </c>
      <c r="C218" s="155">
        <v>2</v>
      </c>
      <c r="D218" s="156">
        <v>2</v>
      </c>
      <c r="E218" s="156">
        <v>1</v>
      </c>
      <c r="F218" s="156">
        <v>1</v>
      </c>
      <c r="G218" s="156">
        <v>2</v>
      </c>
      <c r="H218" s="156">
        <v>2</v>
      </c>
      <c r="I218" s="156">
        <v>1</v>
      </c>
      <c r="J218" s="156">
        <v>1</v>
      </c>
      <c r="K218" s="156">
        <v>1</v>
      </c>
      <c r="L218" s="156"/>
      <c r="M218" s="156"/>
      <c r="N218" s="157"/>
      <c r="O218" s="166">
        <f t="shared" si="7"/>
        <v>13</v>
      </c>
      <c r="Q218" s="1414"/>
      <c r="R218" s="1415"/>
      <c r="S218" s="1415"/>
      <c r="T218" s="1415"/>
      <c r="U218" s="1416"/>
      <c r="V218" s="88"/>
    </row>
    <row r="219" spans="2:22" ht="17.25" customHeight="1" thickBot="1">
      <c r="B219" s="411" t="s">
        <v>57</v>
      </c>
      <c r="C219" s="172">
        <v>1</v>
      </c>
      <c r="D219" s="230"/>
      <c r="E219" s="230"/>
      <c r="F219" s="230"/>
      <c r="G219" s="230"/>
      <c r="H219" s="230"/>
      <c r="I219" s="230">
        <v>1</v>
      </c>
      <c r="J219" s="230">
        <v>1</v>
      </c>
      <c r="K219" s="230"/>
      <c r="L219" s="230">
        <v>2</v>
      </c>
      <c r="M219" s="230">
        <v>2</v>
      </c>
      <c r="N219" s="231">
        <v>2</v>
      </c>
      <c r="O219" s="444">
        <f t="shared" si="7"/>
        <v>9</v>
      </c>
      <c r="Q219" s="1414"/>
      <c r="R219" s="1415"/>
      <c r="S219" s="1415"/>
      <c r="T219" s="1415"/>
      <c r="U219" s="1416"/>
      <c r="V219" s="88"/>
    </row>
    <row r="220" spans="2:22" ht="17.25" customHeight="1">
      <c r="B220" s="793" t="s">
        <v>142</v>
      </c>
      <c r="C220" s="1420">
        <v>3</v>
      </c>
      <c r="D220" s="1420">
        <v>2</v>
      </c>
      <c r="E220" s="1420">
        <v>2</v>
      </c>
      <c r="F220" s="1420">
        <v>2</v>
      </c>
      <c r="G220" s="1420">
        <v>2</v>
      </c>
      <c r="H220" s="1420">
        <v>2</v>
      </c>
      <c r="I220" s="1420">
        <v>2</v>
      </c>
      <c r="J220" s="1420">
        <v>2</v>
      </c>
      <c r="K220" s="1420">
        <v>2</v>
      </c>
      <c r="L220" s="1420">
        <v>2</v>
      </c>
      <c r="M220" s="1420">
        <v>2</v>
      </c>
      <c r="N220" s="1435">
        <v>2</v>
      </c>
      <c r="O220" s="1437">
        <v>25</v>
      </c>
      <c r="Q220" s="1414"/>
      <c r="R220" s="1415"/>
      <c r="S220" s="1415"/>
      <c r="T220" s="1415"/>
      <c r="U220" s="1416"/>
      <c r="V220" s="88"/>
    </row>
    <row r="221" spans="2:22" ht="17.25" customHeight="1" thickBot="1">
      <c r="B221" s="795"/>
      <c r="C221" s="1421"/>
      <c r="D221" s="1421"/>
      <c r="E221" s="1421"/>
      <c r="F221" s="1421"/>
      <c r="G221" s="1421"/>
      <c r="H221" s="1421"/>
      <c r="I221" s="1421"/>
      <c r="J221" s="1421"/>
      <c r="K221" s="1421"/>
      <c r="L221" s="1421"/>
      <c r="M221" s="1421"/>
      <c r="N221" s="1436"/>
      <c r="O221" s="1438"/>
      <c r="Q221" s="1417"/>
      <c r="R221" s="1418"/>
      <c r="S221" s="1418"/>
      <c r="T221" s="1418"/>
      <c r="U221" s="1419"/>
      <c r="V221" s="88"/>
    </row>
    <row r="222" spans="2:22" ht="17.25" customHeight="1">
      <c r="B222" s="70"/>
      <c r="C222" s="89"/>
      <c r="D222" s="89"/>
      <c r="E222" s="89"/>
      <c r="F222" s="89"/>
      <c r="G222" s="89"/>
      <c r="H222" s="89"/>
      <c r="I222" s="89"/>
      <c r="J222" s="89"/>
      <c r="K222" s="89"/>
      <c r="L222" s="89"/>
      <c r="M222" s="89"/>
      <c r="N222" s="89"/>
      <c r="O222" s="89"/>
      <c r="P222" s="89"/>
      <c r="Q222" s="89"/>
      <c r="R222" s="89"/>
      <c r="S222" s="5"/>
      <c r="T222" s="88"/>
      <c r="U222" s="88"/>
      <c r="V222" s="88"/>
    </row>
    <row r="223" spans="2:22" ht="17.25" customHeight="1" thickBot="1">
      <c r="B223" s="702" t="s">
        <v>1065</v>
      </c>
      <c r="C223" s="933"/>
      <c r="D223" s="933"/>
      <c r="E223" s="933"/>
      <c r="F223" s="933"/>
      <c r="G223" s="933"/>
      <c r="H223" s="933"/>
      <c r="I223" s="933"/>
      <c r="J223" s="933"/>
      <c r="K223" s="933"/>
      <c r="L223" s="933"/>
      <c r="M223" s="933"/>
      <c r="N223" s="89"/>
      <c r="O223" s="89"/>
      <c r="P223" s="89"/>
      <c r="Q223" s="89"/>
      <c r="R223" s="89"/>
      <c r="S223" s="5"/>
      <c r="T223" s="88"/>
      <c r="U223" s="88"/>
      <c r="V223" s="88"/>
    </row>
    <row r="224" spans="2:22" ht="17.25" customHeight="1" thickBot="1">
      <c r="B224" s="452" t="s">
        <v>176</v>
      </c>
      <c r="C224" s="1052" t="s">
        <v>872</v>
      </c>
      <c r="D224" s="1052"/>
      <c r="E224" s="1053"/>
      <c r="F224" s="1053"/>
      <c r="G224" s="1053"/>
      <c r="H224" s="1054"/>
      <c r="I224" s="1055" t="s">
        <v>873</v>
      </c>
      <c r="J224" s="1053"/>
      <c r="K224" s="1053"/>
      <c r="L224" s="1053"/>
      <c r="M224" s="1053"/>
      <c r="N224" s="1054"/>
      <c r="O224" s="1055" t="s">
        <v>874</v>
      </c>
      <c r="P224" s="1053"/>
      <c r="Q224" s="1053"/>
      <c r="R224" s="1053"/>
      <c r="S224" s="1053"/>
      <c r="T224" s="1054"/>
      <c r="U224" s="1109" t="s">
        <v>820</v>
      </c>
      <c r="V224" s="1109" t="s">
        <v>819</v>
      </c>
    </row>
    <row r="225" spans="2:36" ht="17.25" customHeight="1" thickBot="1">
      <c r="B225" s="453" t="s">
        <v>982</v>
      </c>
      <c r="C225" s="862" t="str">
        <f>[1]Formular!$C$221</f>
        <v>Real</v>
      </c>
      <c r="D225" s="863"/>
      <c r="E225" s="864" t="str">
        <f>[1]Formular!$E$221</f>
        <v>Umanist</v>
      </c>
      <c r="F225" s="865"/>
      <c r="G225" s="864"/>
      <c r="H225" s="865"/>
      <c r="I225" s="864" t="str">
        <f t="shared" ref="I225:K225" si="8">C225</f>
        <v>Real</v>
      </c>
      <c r="J225" s="865"/>
      <c r="K225" s="864" t="str">
        <f t="shared" si="8"/>
        <v>Umanist</v>
      </c>
      <c r="L225" s="865"/>
      <c r="M225" s="864"/>
      <c r="N225" s="865"/>
      <c r="O225" s="864" t="str">
        <f t="shared" ref="O225:Q225" si="9">C225</f>
        <v>Real</v>
      </c>
      <c r="P225" s="865"/>
      <c r="Q225" s="864" t="str">
        <f t="shared" si="9"/>
        <v>Umanist</v>
      </c>
      <c r="R225" s="865"/>
      <c r="S225" s="864"/>
      <c r="T225" s="865"/>
      <c r="U225" s="1110"/>
      <c r="V225" s="1110"/>
    </row>
    <row r="226" spans="2:36" ht="17.25" customHeight="1">
      <c r="B226" s="1424" t="s">
        <v>230</v>
      </c>
      <c r="C226" s="866" t="s">
        <v>871</v>
      </c>
      <c r="D226" s="869" t="s">
        <v>212</v>
      </c>
      <c r="E226" s="870" t="s">
        <v>871</v>
      </c>
      <c r="F226" s="857" t="s">
        <v>212</v>
      </c>
      <c r="G226" s="870" t="s">
        <v>871</v>
      </c>
      <c r="H226" s="857" t="s">
        <v>212</v>
      </c>
      <c r="I226" s="870" t="s">
        <v>871</v>
      </c>
      <c r="J226" s="857" t="s">
        <v>212</v>
      </c>
      <c r="K226" s="870" t="s">
        <v>871</v>
      </c>
      <c r="L226" s="857" t="s">
        <v>212</v>
      </c>
      <c r="M226" s="870" t="s">
        <v>871</v>
      </c>
      <c r="N226" s="857" t="s">
        <v>212</v>
      </c>
      <c r="O226" s="870" t="s">
        <v>871</v>
      </c>
      <c r="P226" s="857" t="s">
        <v>212</v>
      </c>
      <c r="Q226" s="870" t="s">
        <v>871</v>
      </c>
      <c r="R226" s="857" t="s">
        <v>212</v>
      </c>
      <c r="S226" s="870" t="s">
        <v>871</v>
      </c>
      <c r="T226" s="857" t="s">
        <v>212</v>
      </c>
      <c r="U226" s="1110"/>
      <c r="V226" s="1110"/>
    </row>
    <row r="227" spans="2:36" ht="17.25" customHeight="1">
      <c r="B227" s="1425"/>
      <c r="C227" s="867"/>
      <c r="D227" s="858"/>
      <c r="E227" s="871"/>
      <c r="F227" s="858"/>
      <c r="G227" s="871"/>
      <c r="H227" s="858"/>
      <c r="I227" s="871"/>
      <c r="J227" s="858"/>
      <c r="K227" s="871"/>
      <c r="L227" s="858"/>
      <c r="M227" s="871"/>
      <c r="N227" s="858"/>
      <c r="O227" s="871"/>
      <c r="P227" s="858"/>
      <c r="Q227" s="871"/>
      <c r="R227" s="858"/>
      <c r="S227" s="871"/>
      <c r="T227" s="858"/>
      <c r="U227" s="1110"/>
      <c r="V227" s="1110"/>
    </row>
    <row r="228" spans="2:36" ht="17.25" customHeight="1" thickBot="1">
      <c r="B228" s="1426"/>
      <c r="C228" s="868"/>
      <c r="D228" s="859"/>
      <c r="E228" s="872"/>
      <c r="F228" s="859"/>
      <c r="G228" s="872"/>
      <c r="H228" s="859"/>
      <c r="I228" s="872"/>
      <c r="J228" s="859"/>
      <c r="K228" s="872"/>
      <c r="L228" s="859"/>
      <c r="M228" s="872"/>
      <c r="N228" s="859"/>
      <c r="O228" s="872"/>
      <c r="P228" s="859"/>
      <c r="Q228" s="872"/>
      <c r="R228" s="859"/>
      <c r="S228" s="872"/>
      <c r="T228" s="859"/>
      <c r="U228" s="1110"/>
      <c r="V228" s="1110"/>
    </row>
    <row r="229" spans="2:36" ht="17.25" customHeight="1">
      <c r="B229" s="406" t="s">
        <v>900</v>
      </c>
      <c r="C229" s="196">
        <f>[1]Formular!C226</f>
        <v>1</v>
      </c>
      <c r="D229" s="197">
        <f>[1]Formular!D226</f>
        <v>17</v>
      </c>
      <c r="E229" s="316">
        <f>[1]Formular!E226</f>
        <v>1</v>
      </c>
      <c r="F229" s="200">
        <f>[1]Formular!F226</f>
        <v>15</v>
      </c>
      <c r="G229" s="198">
        <f>[1]Formular!G226</f>
        <v>0</v>
      </c>
      <c r="H229" s="199">
        <f>[1]Formular!H226</f>
        <v>0</v>
      </c>
      <c r="I229" s="316">
        <f>[1]Formular!I226</f>
        <v>1</v>
      </c>
      <c r="J229" s="200">
        <f>[1]Formular!J226</f>
        <v>18</v>
      </c>
      <c r="K229" s="198">
        <f>[1]Formular!K226</f>
        <v>1</v>
      </c>
      <c r="L229" s="199">
        <f>[1]Formular!L226</f>
        <v>17</v>
      </c>
      <c r="M229" s="316">
        <f>[1]Formular!M226</f>
        <v>0</v>
      </c>
      <c r="N229" s="200">
        <f>[1]Formular!N226</f>
        <v>0</v>
      </c>
      <c r="O229" s="198">
        <f>[1]Formular!O226</f>
        <v>1</v>
      </c>
      <c r="P229" s="199">
        <f>[1]Formular!P226</f>
        <v>13</v>
      </c>
      <c r="Q229" s="316">
        <f>[1]Formular!Q226</f>
        <v>1</v>
      </c>
      <c r="R229" s="200">
        <f>[1]Formular!R226</f>
        <v>22</v>
      </c>
      <c r="S229" s="198">
        <f>[1]Formular!S226</f>
        <v>0</v>
      </c>
      <c r="T229" s="199">
        <f>[1]Formular!T226</f>
        <v>0</v>
      </c>
      <c r="U229" s="424">
        <f>[1]Formular!U226</f>
        <v>6</v>
      </c>
      <c r="V229" s="421">
        <f>[1]Formular!V226</f>
        <v>102</v>
      </c>
    </row>
    <row r="230" spans="2:36" ht="17.25" customHeight="1">
      <c r="B230" s="408" t="s">
        <v>1060</v>
      </c>
      <c r="C230" s="319">
        <f>[1]Formular!C227</f>
        <v>1</v>
      </c>
      <c r="D230" s="320">
        <f>[1]Formular!D227</f>
        <v>20</v>
      </c>
      <c r="E230" s="317">
        <f>[1]Formular!E227</f>
        <v>1</v>
      </c>
      <c r="F230" s="321">
        <f>[1]Formular!F227</f>
        <v>21</v>
      </c>
      <c r="G230" s="322">
        <f>[1]Formular!G227</f>
        <v>0</v>
      </c>
      <c r="H230" s="315">
        <f>[1]Formular!H227</f>
        <v>0</v>
      </c>
      <c r="I230" s="317">
        <f>[1]Formular!I227</f>
        <v>1</v>
      </c>
      <c r="J230" s="321">
        <f>[1]Formular!J227</f>
        <v>15</v>
      </c>
      <c r="K230" s="322">
        <f>[1]Formular!K227</f>
        <v>1</v>
      </c>
      <c r="L230" s="315">
        <f>[1]Formular!L227</f>
        <v>18</v>
      </c>
      <c r="M230" s="317">
        <f>[1]Formular!M227</f>
        <v>0</v>
      </c>
      <c r="N230" s="321">
        <f>[1]Formular!N227</f>
        <v>0</v>
      </c>
      <c r="O230" s="322">
        <f>[1]Formular!O227</f>
        <v>1</v>
      </c>
      <c r="P230" s="315">
        <f>[1]Formular!P227</f>
        <v>16</v>
      </c>
      <c r="Q230" s="317">
        <f>[1]Formular!Q227</f>
        <v>1</v>
      </c>
      <c r="R230" s="321">
        <f>[1]Formular!R227</f>
        <v>21</v>
      </c>
      <c r="S230" s="322">
        <f>[1]Formular!S227</f>
        <v>0</v>
      </c>
      <c r="T230" s="315">
        <f>[1]Formular!T227</f>
        <v>0</v>
      </c>
      <c r="U230" s="425">
        <f>[1]Formular!U227</f>
        <v>6</v>
      </c>
      <c r="V230" s="422">
        <f>[1]Formular!V227</f>
        <v>111</v>
      </c>
    </row>
    <row r="231" spans="2:36" ht="17.25" customHeight="1" thickBot="1">
      <c r="B231" s="407" t="s">
        <v>1059</v>
      </c>
      <c r="C231" s="201">
        <v>1</v>
      </c>
      <c r="D231" s="202">
        <v>20</v>
      </c>
      <c r="E231" s="318">
        <v>1</v>
      </c>
      <c r="F231" s="205">
        <v>24</v>
      </c>
      <c r="G231" s="203">
        <v>0</v>
      </c>
      <c r="H231" s="204">
        <v>0</v>
      </c>
      <c r="I231" s="318">
        <v>1</v>
      </c>
      <c r="J231" s="205">
        <v>18</v>
      </c>
      <c r="K231" s="203">
        <v>1</v>
      </c>
      <c r="L231" s="204">
        <v>15</v>
      </c>
      <c r="M231" s="318">
        <v>0</v>
      </c>
      <c r="N231" s="205">
        <v>0</v>
      </c>
      <c r="O231" s="203">
        <v>1</v>
      </c>
      <c r="P231" s="204">
        <v>12</v>
      </c>
      <c r="Q231" s="318">
        <v>1</v>
      </c>
      <c r="R231" s="205">
        <v>12</v>
      </c>
      <c r="S231" s="203">
        <v>0</v>
      </c>
      <c r="T231" s="204">
        <v>0</v>
      </c>
      <c r="U231" s="426">
        <f t="shared" ref="U231:V231" si="10">SUM(S231,Q231,O231,M231,K231,I231,G231,E231,C231)</f>
        <v>6</v>
      </c>
      <c r="V231" s="423">
        <f t="shared" si="10"/>
        <v>101</v>
      </c>
    </row>
    <row r="232" spans="2:36" ht="17.25" customHeight="1">
      <c r="B232" s="70"/>
      <c r="C232" s="89"/>
      <c r="D232" s="89"/>
      <c r="E232" s="89"/>
      <c r="F232" s="89"/>
      <c r="G232" s="89"/>
      <c r="H232" s="89"/>
      <c r="I232" s="89"/>
      <c r="J232" s="89"/>
      <c r="K232" s="89"/>
      <c r="L232" s="89"/>
      <c r="M232" s="89"/>
      <c r="N232" s="89"/>
      <c r="O232" s="89"/>
      <c r="P232" s="89"/>
      <c r="Q232" s="89"/>
      <c r="R232" s="89"/>
      <c r="S232" s="5"/>
      <c r="T232" s="88"/>
      <c r="U232" s="88"/>
      <c r="V232" s="88"/>
    </row>
    <row r="233" spans="2:36" ht="17.25" customHeight="1" thickBot="1">
      <c r="B233" s="933" t="s">
        <v>1066</v>
      </c>
      <c r="C233" s="933"/>
      <c r="D233" s="933"/>
      <c r="E233" s="933"/>
      <c r="F233" s="933"/>
      <c r="G233" s="933"/>
      <c r="H233" s="933"/>
      <c r="I233" s="933"/>
      <c r="J233" s="933"/>
      <c r="K233" s="22"/>
      <c r="L233" s="22"/>
      <c r="O233" s="703" t="s">
        <v>557</v>
      </c>
      <c r="P233" s="703"/>
      <c r="Q233" s="703"/>
      <c r="T233" s="5"/>
      <c r="U233" s="94"/>
      <c r="V233" s="94"/>
      <c r="W233" s="94"/>
      <c r="X233" s="94"/>
      <c r="Y233" s="94"/>
      <c r="Z233" s="94"/>
      <c r="AA233" s="94"/>
      <c r="AB233" s="94"/>
      <c r="AC233" s="94"/>
      <c r="AD233" s="94"/>
      <c r="AE233" s="94"/>
      <c r="AF233" s="94"/>
      <c r="AG233" s="94"/>
      <c r="AH233" s="94"/>
      <c r="AI233" s="94"/>
      <c r="AJ233" s="5"/>
    </row>
    <row r="234" spans="2:36" ht="17.25" customHeight="1">
      <c r="B234" s="760" t="s">
        <v>382</v>
      </c>
      <c r="C234" s="769"/>
      <c r="D234" s="769"/>
      <c r="E234" s="769"/>
      <c r="F234" s="769"/>
      <c r="G234" s="769"/>
      <c r="H234" s="770"/>
      <c r="I234" s="995" t="s">
        <v>84</v>
      </c>
      <c r="J234" s="774" t="s">
        <v>522</v>
      </c>
      <c r="K234" s="775"/>
      <c r="L234" s="776"/>
      <c r="M234" s="1035" t="s">
        <v>234</v>
      </c>
      <c r="O234" s="1043" t="s">
        <v>1270</v>
      </c>
      <c r="P234" s="1044"/>
      <c r="Q234" s="1044"/>
      <c r="R234" s="1044"/>
      <c r="S234" s="1045"/>
      <c r="T234" s="5"/>
      <c r="U234" s="94"/>
      <c r="V234" s="94"/>
      <c r="W234" s="94"/>
      <c r="X234" s="94"/>
      <c r="Y234" s="94"/>
      <c r="Z234" s="94"/>
      <c r="AA234" s="94"/>
      <c r="AB234" s="94"/>
      <c r="AC234" s="94"/>
      <c r="AD234" s="94"/>
      <c r="AE234" s="94"/>
      <c r="AF234" s="94"/>
      <c r="AG234" s="94"/>
      <c r="AH234" s="94"/>
      <c r="AI234" s="94"/>
      <c r="AJ234" s="5"/>
    </row>
    <row r="235" spans="2:36" ht="17.25" customHeight="1" thickBot="1">
      <c r="B235" s="771"/>
      <c r="C235" s="772"/>
      <c r="D235" s="772"/>
      <c r="E235" s="772"/>
      <c r="F235" s="772"/>
      <c r="G235" s="772"/>
      <c r="H235" s="773"/>
      <c r="I235" s="1034"/>
      <c r="J235" s="193" t="s">
        <v>263</v>
      </c>
      <c r="K235" s="194" t="s">
        <v>264</v>
      </c>
      <c r="L235" s="195" t="s">
        <v>265</v>
      </c>
      <c r="M235" s="1036"/>
      <c r="O235" s="1046"/>
      <c r="P235" s="1047"/>
      <c r="Q235" s="1047"/>
      <c r="R235" s="1047"/>
      <c r="S235" s="1048"/>
      <c r="T235" s="5"/>
      <c r="U235" s="94"/>
      <c r="V235" s="90"/>
      <c r="W235" s="90"/>
      <c r="X235" s="90"/>
      <c r="Y235" s="90"/>
      <c r="Z235" s="90"/>
      <c r="AA235" s="90"/>
      <c r="AB235" s="94"/>
      <c r="AC235" s="90"/>
      <c r="AD235" s="90"/>
      <c r="AE235" s="90"/>
      <c r="AF235" s="90"/>
      <c r="AG235" s="90"/>
      <c r="AH235" s="90"/>
      <c r="AI235" s="94"/>
      <c r="AJ235" s="5"/>
    </row>
    <row r="236" spans="2:36" ht="17.25" customHeight="1">
      <c r="B236" s="781" t="s">
        <v>952</v>
      </c>
      <c r="C236" s="782"/>
      <c r="D236" s="782"/>
      <c r="E236" s="782"/>
      <c r="F236" s="782"/>
      <c r="G236" s="782"/>
      <c r="H236" s="783"/>
      <c r="I236" s="102">
        <v>7</v>
      </c>
      <c r="J236" s="113">
        <v>2</v>
      </c>
      <c r="K236" s="179">
        <v>3</v>
      </c>
      <c r="L236" s="180">
        <v>2</v>
      </c>
      <c r="M236" s="181">
        <v>1.15E-2</v>
      </c>
      <c r="O236" s="1046"/>
      <c r="P236" s="1047"/>
      <c r="Q236" s="1047"/>
      <c r="R236" s="1047"/>
      <c r="S236" s="1048"/>
      <c r="T236" s="5"/>
      <c r="U236" s="91"/>
      <c r="V236" s="92"/>
      <c r="W236" s="92"/>
      <c r="X236" s="93"/>
      <c r="Y236" s="93"/>
      <c r="Z236" s="93"/>
      <c r="AA236" s="93"/>
      <c r="AB236" s="93"/>
      <c r="AC236" s="93"/>
      <c r="AD236" s="93"/>
      <c r="AE236" s="93"/>
      <c r="AF236" s="93"/>
      <c r="AG236" s="93"/>
      <c r="AH236" s="93"/>
      <c r="AI236" s="93"/>
      <c r="AJ236" s="5"/>
    </row>
    <row r="237" spans="2:36" ht="17.25" customHeight="1">
      <c r="B237" s="805" t="s">
        <v>377</v>
      </c>
      <c r="C237" s="806"/>
      <c r="D237" s="806"/>
      <c r="E237" s="806"/>
      <c r="F237" s="806"/>
      <c r="G237" s="806"/>
      <c r="H237" s="807"/>
      <c r="I237" s="182">
        <v>6</v>
      </c>
      <c r="J237" s="446">
        <v>2</v>
      </c>
      <c r="K237" s="183">
        <v>4</v>
      </c>
      <c r="L237" s="447">
        <v>0</v>
      </c>
      <c r="M237" s="185">
        <v>9.9000000000000008E-3</v>
      </c>
      <c r="O237" s="1046"/>
      <c r="P237" s="1047"/>
      <c r="Q237" s="1047"/>
      <c r="R237" s="1047"/>
      <c r="S237" s="1048"/>
    </row>
    <row r="238" spans="2:36" ht="17.25" customHeight="1">
      <c r="B238" s="704" t="s">
        <v>378</v>
      </c>
      <c r="C238" s="705"/>
      <c r="D238" s="705"/>
      <c r="E238" s="705"/>
      <c r="F238" s="705"/>
      <c r="G238" s="705"/>
      <c r="H238" s="706"/>
      <c r="I238" s="182">
        <v>13</v>
      </c>
      <c r="J238" s="446">
        <v>5</v>
      </c>
      <c r="K238" s="183">
        <v>6</v>
      </c>
      <c r="L238" s="447">
        <v>2</v>
      </c>
      <c r="M238" s="185">
        <v>2.1399999999999999E-2</v>
      </c>
      <c r="O238" s="1046"/>
      <c r="P238" s="1047"/>
      <c r="Q238" s="1047"/>
      <c r="R238" s="1047"/>
      <c r="S238" s="1048"/>
    </row>
    <row r="239" spans="2:36" ht="17.25" customHeight="1">
      <c r="B239" s="704" t="s">
        <v>384</v>
      </c>
      <c r="C239" s="705"/>
      <c r="D239" s="705"/>
      <c r="E239" s="705"/>
      <c r="F239" s="705"/>
      <c r="G239" s="705"/>
      <c r="H239" s="706"/>
      <c r="I239" s="182">
        <v>67</v>
      </c>
      <c r="J239" s="446">
        <v>25</v>
      </c>
      <c r="K239" s="183">
        <v>25</v>
      </c>
      <c r="L239" s="447">
        <v>17</v>
      </c>
      <c r="M239" s="185">
        <v>0.1105</v>
      </c>
      <c r="O239" s="1046"/>
      <c r="P239" s="1047"/>
      <c r="Q239" s="1047"/>
      <c r="R239" s="1047"/>
      <c r="S239" s="1048"/>
    </row>
    <row r="240" spans="2:36" ht="17.25" customHeight="1">
      <c r="B240" s="704" t="s">
        <v>379</v>
      </c>
      <c r="C240" s="705"/>
      <c r="D240" s="705"/>
      <c r="E240" s="705"/>
      <c r="F240" s="705"/>
      <c r="G240" s="705"/>
      <c r="H240" s="706"/>
      <c r="I240" s="182">
        <v>84</v>
      </c>
      <c r="J240" s="175">
        <v>37</v>
      </c>
      <c r="K240" s="186">
        <v>39</v>
      </c>
      <c r="L240" s="187">
        <v>8</v>
      </c>
      <c r="M240" s="188">
        <v>0.1386</v>
      </c>
      <c r="O240" s="1046"/>
      <c r="P240" s="1047"/>
      <c r="Q240" s="1047"/>
      <c r="R240" s="1047"/>
      <c r="S240" s="1048"/>
    </row>
    <row r="241" spans="2:19" ht="17.25" customHeight="1">
      <c r="B241" s="704" t="s">
        <v>380</v>
      </c>
      <c r="C241" s="705"/>
      <c r="D241" s="705"/>
      <c r="E241" s="705"/>
      <c r="F241" s="705"/>
      <c r="G241" s="705"/>
      <c r="H241" s="706"/>
      <c r="I241" s="182">
        <v>1</v>
      </c>
      <c r="J241" s="446">
        <v>0</v>
      </c>
      <c r="K241" s="183">
        <v>0</v>
      </c>
      <c r="L241" s="447">
        <v>1</v>
      </c>
      <c r="M241" s="185">
        <v>1.6000000000000001E-3</v>
      </c>
      <c r="O241" s="1046"/>
      <c r="P241" s="1047"/>
      <c r="Q241" s="1047"/>
      <c r="R241" s="1047"/>
      <c r="S241" s="1048"/>
    </row>
    <row r="242" spans="2:19" ht="17.25" customHeight="1">
      <c r="B242" s="704" t="s">
        <v>381</v>
      </c>
      <c r="C242" s="705"/>
      <c r="D242" s="705"/>
      <c r="E242" s="705"/>
      <c r="F242" s="705"/>
      <c r="G242" s="705"/>
      <c r="H242" s="706"/>
      <c r="I242" s="182">
        <v>15</v>
      </c>
      <c r="J242" s="446">
        <v>4</v>
      </c>
      <c r="K242" s="183">
        <v>7</v>
      </c>
      <c r="L242" s="447">
        <v>4</v>
      </c>
      <c r="M242" s="185">
        <v>2.47E-2</v>
      </c>
      <c r="O242" s="1046"/>
      <c r="P242" s="1047"/>
      <c r="Q242" s="1047"/>
      <c r="R242" s="1047"/>
      <c r="S242" s="1048"/>
    </row>
    <row r="243" spans="2:19" ht="17.25" customHeight="1">
      <c r="B243" s="704" t="s">
        <v>383</v>
      </c>
      <c r="C243" s="705"/>
      <c r="D243" s="705"/>
      <c r="E243" s="705"/>
      <c r="F243" s="705"/>
      <c r="G243" s="705"/>
      <c r="H243" s="706"/>
      <c r="I243" s="182">
        <v>3</v>
      </c>
      <c r="J243" s="446">
        <v>0</v>
      </c>
      <c r="K243" s="183">
        <v>1</v>
      </c>
      <c r="L243" s="447">
        <v>2</v>
      </c>
      <c r="M243" s="185">
        <v>4.8999999999999998E-3</v>
      </c>
      <c r="O243" s="1046"/>
      <c r="P243" s="1047"/>
      <c r="Q243" s="1047"/>
      <c r="R243" s="1047"/>
      <c r="S243" s="1048"/>
    </row>
    <row r="244" spans="2:19" ht="17.25" customHeight="1" thickBot="1">
      <c r="B244" s="1098" t="s">
        <v>752</v>
      </c>
      <c r="C244" s="1099"/>
      <c r="D244" s="1099"/>
      <c r="E244" s="1099"/>
      <c r="F244" s="1099"/>
      <c r="G244" s="1099"/>
      <c r="H244" s="1100"/>
      <c r="I244" s="189">
        <v>52</v>
      </c>
      <c r="J244" s="137">
        <v>23</v>
      </c>
      <c r="K244" s="190">
        <v>27</v>
      </c>
      <c r="L244" s="191">
        <v>2</v>
      </c>
      <c r="M244" s="192">
        <v>8.5800000000000001E-2</v>
      </c>
      <c r="N244" s="235"/>
      <c r="O244" s="1046"/>
      <c r="P244" s="1047"/>
      <c r="Q244" s="1047"/>
      <c r="R244" s="1047"/>
      <c r="S244" s="1048"/>
    </row>
    <row r="245" spans="2:19" ht="17.25" customHeight="1" thickBot="1">
      <c r="B245" s="22"/>
      <c r="C245" s="22"/>
      <c r="D245" s="22"/>
      <c r="E245" s="22"/>
      <c r="F245" s="22"/>
      <c r="G245" s="22"/>
      <c r="H245" s="22"/>
      <c r="I245" s="22"/>
      <c r="J245" s="22"/>
      <c r="K245" s="22"/>
      <c r="L245" s="22"/>
      <c r="M245" s="22"/>
      <c r="N245" s="22"/>
      <c r="O245" s="1049"/>
      <c r="P245" s="1050"/>
      <c r="Q245" s="1050"/>
      <c r="R245" s="1050"/>
      <c r="S245" s="1051"/>
    </row>
    <row r="246" spans="2:19" ht="17.25" customHeight="1">
      <c r="B246" s="1005" t="s">
        <v>252</v>
      </c>
      <c r="C246" s="1005"/>
      <c r="D246" s="1005"/>
      <c r="E246" s="1005"/>
      <c r="M246" s="15"/>
      <c r="N246" s="15"/>
      <c r="O246" s="15"/>
      <c r="P246" s="15"/>
    </row>
    <row r="247" spans="2:19" ht="17.25" customHeight="1" thickBot="1">
      <c r="B247" s="10"/>
      <c r="C247" s="10"/>
      <c r="D247" s="10"/>
      <c r="E247" s="10"/>
      <c r="F247" s="10"/>
      <c r="G247" s="10"/>
      <c r="H247" s="10"/>
      <c r="I247" s="10"/>
      <c r="J247" s="10"/>
      <c r="K247" s="10"/>
      <c r="L247" s="10"/>
      <c r="M247" s="847" t="s">
        <v>58</v>
      </c>
      <c r="N247" s="847"/>
      <c r="O247" s="847"/>
      <c r="R247" s="10"/>
    </row>
    <row r="248" spans="2:19" ht="17.25" customHeight="1">
      <c r="B248" s="1012" t="s">
        <v>59</v>
      </c>
      <c r="C248" s="1013"/>
      <c r="D248" s="1013"/>
      <c r="E248" s="1013"/>
      <c r="F248" s="1013"/>
      <c r="G248" s="1013"/>
      <c r="H248" s="1014"/>
      <c r="I248" s="1015">
        <v>7009</v>
      </c>
      <c r="J248" s="1016"/>
      <c r="K248" s="49"/>
      <c r="L248" s="49"/>
      <c r="M248" s="1078" t="s">
        <v>1183</v>
      </c>
      <c r="N248" s="1174"/>
      <c r="O248" s="1174"/>
      <c r="P248" s="1174"/>
      <c r="Q248" s="1175"/>
      <c r="R248" s="49"/>
    </row>
    <row r="249" spans="2:19" ht="17.25" customHeight="1">
      <c r="B249" s="704" t="s">
        <v>830</v>
      </c>
      <c r="C249" s="705"/>
      <c r="D249" s="705"/>
      <c r="E249" s="705"/>
      <c r="F249" s="705"/>
      <c r="G249" s="705"/>
      <c r="H249" s="706"/>
      <c r="I249" s="474">
        <v>3</v>
      </c>
      <c r="J249" s="471">
        <v>3</v>
      </c>
      <c r="K249" s="49"/>
      <c r="L249" s="49"/>
      <c r="M249" s="1176"/>
      <c r="N249" s="1177"/>
      <c r="O249" s="1177"/>
      <c r="P249" s="1177"/>
      <c r="Q249" s="1178"/>
      <c r="R249" s="49"/>
    </row>
    <row r="250" spans="2:19" ht="17.25" customHeight="1">
      <c r="B250" s="805" t="s">
        <v>831</v>
      </c>
      <c r="C250" s="806"/>
      <c r="D250" s="806"/>
      <c r="E250" s="806"/>
      <c r="F250" s="806"/>
      <c r="G250" s="806"/>
      <c r="H250" s="807"/>
      <c r="I250" s="474">
        <v>52</v>
      </c>
      <c r="J250" s="471">
        <v>47</v>
      </c>
      <c r="K250" s="49"/>
      <c r="L250" s="49"/>
      <c r="M250" s="1176"/>
      <c r="N250" s="1177"/>
      <c r="O250" s="1177"/>
      <c r="P250" s="1177"/>
      <c r="Q250" s="1178"/>
      <c r="R250" s="49"/>
    </row>
    <row r="251" spans="2:19" ht="17.25" customHeight="1">
      <c r="B251" s="704" t="s">
        <v>62</v>
      </c>
      <c r="C251" s="705"/>
      <c r="D251" s="705"/>
      <c r="E251" s="705"/>
      <c r="F251" s="705"/>
      <c r="G251" s="705"/>
      <c r="H251" s="706"/>
      <c r="I251" s="710">
        <v>1150</v>
      </c>
      <c r="J251" s="711"/>
      <c r="K251" s="49"/>
      <c r="L251" s="49"/>
      <c r="M251" s="1176"/>
      <c r="N251" s="1177"/>
      <c r="O251" s="1177"/>
      <c r="P251" s="1177"/>
      <c r="Q251" s="1178"/>
      <c r="R251" s="49"/>
    </row>
    <row r="252" spans="2:19" ht="17.25" customHeight="1">
      <c r="B252" s="704" t="s">
        <v>409</v>
      </c>
      <c r="C252" s="705"/>
      <c r="D252" s="705"/>
      <c r="E252" s="705"/>
      <c r="F252" s="705"/>
      <c r="G252" s="705"/>
      <c r="H252" s="706"/>
      <c r="I252" s="474" t="s">
        <v>373</v>
      </c>
      <c r="J252" s="475">
        <v>240</v>
      </c>
      <c r="K252" s="49"/>
      <c r="L252" s="49"/>
      <c r="M252" s="1176"/>
      <c r="N252" s="1177"/>
      <c r="O252" s="1177"/>
      <c r="P252" s="1177"/>
      <c r="Q252" s="1178"/>
      <c r="R252" s="49"/>
    </row>
    <row r="253" spans="2:19" ht="17.25" customHeight="1">
      <c r="B253" s="805" t="s">
        <v>63</v>
      </c>
      <c r="C253" s="806"/>
      <c r="D253" s="806"/>
      <c r="E253" s="806"/>
      <c r="F253" s="806"/>
      <c r="G253" s="806"/>
      <c r="H253" s="807"/>
      <c r="I253" s="810">
        <v>25</v>
      </c>
      <c r="J253" s="811"/>
      <c r="K253" s="49"/>
      <c r="L253" s="49"/>
      <c r="M253" s="1176"/>
      <c r="N253" s="1177"/>
      <c r="O253" s="1177"/>
      <c r="P253" s="1177"/>
      <c r="Q253" s="1178"/>
      <c r="R253" s="49"/>
    </row>
    <row r="254" spans="2:19" ht="17.25" customHeight="1">
      <c r="B254" s="704" t="s">
        <v>410</v>
      </c>
      <c r="C254" s="705"/>
      <c r="D254" s="705"/>
      <c r="E254" s="705"/>
      <c r="F254" s="705"/>
      <c r="G254" s="705"/>
      <c r="H254" s="706"/>
      <c r="I254" s="472">
        <v>1000</v>
      </c>
      <c r="J254" s="470" t="s">
        <v>373</v>
      </c>
      <c r="K254" s="49"/>
      <c r="L254" s="49"/>
      <c r="M254" s="1176"/>
      <c r="N254" s="1177"/>
      <c r="O254" s="1177"/>
      <c r="P254" s="1177"/>
      <c r="Q254" s="1178"/>
      <c r="R254" s="49"/>
    </row>
    <row r="255" spans="2:19" ht="17.25" customHeight="1">
      <c r="B255" s="808" t="s">
        <v>947</v>
      </c>
      <c r="C255" s="809"/>
      <c r="D255" s="809"/>
      <c r="E255" s="809"/>
      <c r="F255" s="809"/>
      <c r="G255" s="809"/>
      <c r="H255" s="809"/>
      <c r="I255" s="474">
        <v>2</v>
      </c>
      <c r="J255" s="473">
        <v>800</v>
      </c>
      <c r="K255" s="49"/>
      <c r="L255" s="49"/>
      <c r="M255" s="1176"/>
      <c r="N255" s="1177"/>
      <c r="O255" s="1177"/>
      <c r="P255" s="1177"/>
      <c r="Q255" s="1178"/>
      <c r="R255" s="49"/>
    </row>
    <row r="256" spans="2:19" ht="17.25" customHeight="1">
      <c r="B256" s="808" t="s">
        <v>375</v>
      </c>
      <c r="C256" s="809"/>
      <c r="D256" s="809"/>
      <c r="E256" s="809"/>
      <c r="F256" s="809"/>
      <c r="G256" s="809"/>
      <c r="H256" s="809"/>
      <c r="I256" s="1041" t="s">
        <v>373</v>
      </c>
      <c r="J256" s="1042"/>
      <c r="K256" s="49"/>
      <c r="L256" s="49"/>
      <c r="M256" s="1176"/>
      <c r="N256" s="1177"/>
      <c r="O256" s="1177"/>
      <c r="P256" s="1177"/>
      <c r="Q256" s="1178"/>
      <c r="R256" s="49"/>
    </row>
    <row r="257" spans="2:18" ht="17.25" customHeight="1">
      <c r="B257" s="704" t="s">
        <v>65</v>
      </c>
      <c r="C257" s="705"/>
      <c r="D257" s="705"/>
      <c r="E257" s="705"/>
      <c r="F257" s="705"/>
      <c r="G257" s="705"/>
      <c r="H257" s="706"/>
      <c r="I257" s="810">
        <v>70</v>
      </c>
      <c r="J257" s="811"/>
      <c r="K257" s="49"/>
      <c r="L257" s="49"/>
      <c r="M257" s="1176"/>
      <c r="N257" s="1177"/>
      <c r="O257" s="1177"/>
      <c r="P257" s="1177"/>
      <c r="Q257" s="1178"/>
      <c r="R257" s="49"/>
    </row>
    <row r="258" spans="2:18" ht="17.25" customHeight="1">
      <c r="B258" s="704" t="s">
        <v>66</v>
      </c>
      <c r="C258" s="705"/>
      <c r="D258" s="705"/>
      <c r="E258" s="705"/>
      <c r="F258" s="705"/>
      <c r="G258" s="705"/>
      <c r="H258" s="706"/>
      <c r="I258" s="710">
        <v>10880</v>
      </c>
      <c r="J258" s="711"/>
      <c r="K258" s="49"/>
      <c r="L258" s="49"/>
      <c r="M258" s="1176"/>
      <c r="N258" s="1177"/>
      <c r="O258" s="1177"/>
      <c r="P258" s="1177"/>
      <c r="Q258" s="1178"/>
      <c r="R258" s="49"/>
    </row>
    <row r="259" spans="2:18" ht="17.25" customHeight="1">
      <c r="B259" s="704" t="s">
        <v>67</v>
      </c>
      <c r="C259" s="705"/>
      <c r="D259" s="705"/>
      <c r="E259" s="705"/>
      <c r="F259" s="705"/>
      <c r="G259" s="705"/>
      <c r="H259" s="706"/>
      <c r="I259" s="710">
        <v>22041</v>
      </c>
      <c r="J259" s="711"/>
      <c r="K259" s="49"/>
      <c r="L259" s="49"/>
      <c r="M259" s="1176"/>
      <c r="N259" s="1177"/>
      <c r="O259" s="1177"/>
      <c r="P259" s="1177"/>
      <c r="Q259" s="1178"/>
      <c r="R259" s="49"/>
    </row>
    <row r="260" spans="2:18" ht="17.25" customHeight="1">
      <c r="B260" s="704" t="s">
        <v>738</v>
      </c>
      <c r="C260" s="705"/>
      <c r="D260" s="705"/>
      <c r="E260" s="705"/>
      <c r="F260" s="705"/>
      <c r="G260" s="705"/>
      <c r="H260" s="706"/>
      <c r="I260" s="474">
        <v>50</v>
      </c>
      <c r="J260" s="475">
        <v>1</v>
      </c>
      <c r="K260" s="49"/>
      <c r="L260" s="49"/>
      <c r="M260" s="1176"/>
      <c r="N260" s="1177"/>
      <c r="O260" s="1177"/>
      <c r="P260" s="1177"/>
      <c r="Q260" s="1178"/>
      <c r="R260" s="49"/>
    </row>
    <row r="261" spans="2:18" ht="17.25" customHeight="1">
      <c r="B261" s="704" t="s">
        <v>68</v>
      </c>
      <c r="C261" s="705"/>
      <c r="D261" s="705"/>
      <c r="E261" s="705"/>
      <c r="F261" s="705"/>
      <c r="G261" s="705"/>
      <c r="H261" s="706"/>
      <c r="I261" s="474">
        <v>1</v>
      </c>
      <c r="J261" s="473">
        <v>18</v>
      </c>
      <c r="K261" s="49"/>
      <c r="L261" s="49"/>
      <c r="M261" s="1176"/>
      <c r="N261" s="1177"/>
      <c r="O261" s="1177"/>
      <c r="P261" s="1177"/>
      <c r="Q261" s="1178"/>
      <c r="R261" s="49"/>
    </row>
    <row r="262" spans="2:18" ht="17.25" customHeight="1">
      <c r="B262" s="704" t="s">
        <v>69</v>
      </c>
      <c r="C262" s="705"/>
      <c r="D262" s="705"/>
      <c r="E262" s="705"/>
      <c r="F262" s="705"/>
      <c r="G262" s="705"/>
      <c r="H262" s="706"/>
      <c r="I262" s="474">
        <v>1</v>
      </c>
      <c r="J262" s="473">
        <v>18</v>
      </c>
      <c r="K262" s="49"/>
      <c r="L262" s="49"/>
      <c r="M262" s="1176"/>
      <c r="N262" s="1177"/>
      <c r="O262" s="1177"/>
      <c r="P262" s="1177"/>
      <c r="Q262" s="1178"/>
      <c r="R262" s="49"/>
    </row>
    <row r="263" spans="2:18" ht="17.25" customHeight="1">
      <c r="B263" s="704" t="s">
        <v>70</v>
      </c>
      <c r="C263" s="705"/>
      <c r="D263" s="705"/>
      <c r="E263" s="705"/>
      <c r="F263" s="705"/>
      <c r="G263" s="705"/>
      <c r="H263" s="706"/>
      <c r="I263" s="474">
        <v>1</v>
      </c>
      <c r="J263" s="473">
        <v>18</v>
      </c>
      <c r="K263" s="49"/>
      <c r="L263" s="49"/>
      <c r="M263" s="1176"/>
      <c r="N263" s="1177"/>
      <c r="O263" s="1177"/>
      <c r="P263" s="1177"/>
      <c r="Q263" s="1178"/>
      <c r="R263" s="49"/>
    </row>
    <row r="264" spans="2:18" ht="17.25" customHeight="1">
      <c r="B264" s="704" t="s">
        <v>71</v>
      </c>
      <c r="C264" s="705"/>
      <c r="D264" s="705"/>
      <c r="E264" s="705"/>
      <c r="F264" s="705"/>
      <c r="G264" s="705"/>
      <c r="H264" s="706"/>
      <c r="I264" s="474"/>
      <c r="J264" s="473"/>
      <c r="K264" s="49"/>
      <c r="L264" s="49"/>
      <c r="M264" s="1176"/>
      <c r="N264" s="1177"/>
      <c r="O264" s="1177"/>
      <c r="P264" s="1177"/>
      <c r="Q264" s="1178"/>
    </row>
    <row r="265" spans="2:18" ht="17.25" customHeight="1">
      <c r="B265" s="808" t="s">
        <v>555</v>
      </c>
      <c r="C265" s="809"/>
      <c r="D265" s="809"/>
      <c r="E265" s="809"/>
      <c r="F265" s="809"/>
      <c r="G265" s="809"/>
      <c r="H265" s="809"/>
      <c r="I265" s="474">
        <v>1</v>
      </c>
      <c r="J265" s="475">
        <v>25</v>
      </c>
      <c r="K265" s="49"/>
      <c r="L265" s="49"/>
      <c r="M265" s="1176"/>
      <c r="N265" s="1177"/>
      <c r="O265" s="1177"/>
      <c r="P265" s="1177"/>
      <c r="Q265" s="1178"/>
    </row>
    <row r="266" spans="2:18" ht="17.25" customHeight="1">
      <c r="B266" s="704" t="s">
        <v>556</v>
      </c>
      <c r="C266" s="705"/>
      <c r="D266" s="705"/>
      <c r="E266" s="705"/>
      <c r="F266" s="705"/>
      <c r="G266" s="705"/>
      <c r="H266" s="706"/>
      <c r="I266" s="474">
        <v>1</v>
      </c>
      <c r="J266" s="473">
        <v>70</v>
      </c>
      <c r="K266" s="49"/>
      <c r="L266" s="49"/>
      <c r="M266" s="1176"/>
      <c r="N266" s="1177"/>
      <c r="O266" s="1177"/>
      <c r="P266" s="1177"/>
      <c r="Q266" s="1178"/>
    </row>
    <row r="267" spans="2:18" ht="17.25" customHeight="1">
      <c r="B267" s="704" t="s">
        <v>647</v>
      </c>
      <c r="C267" s="705"/>
      <c r="D267" s="705"/>
      <c r="E267" s="705"/>
      <c r="F267" s="705"/>
      <c r="G267" s="705"/>
      <c r="H267" s="706"/>
      <c r="I267" s="474">
        <v>25</v>
      </c>
      <c r="J267" s="475">
        <v>1</v>
      </c>
      <c r="K267" s="49"/>
      <c r="L267" s="49"/>
      <c r="M267" s="1176"/>
      <c r="N267" s="1177"/>
      <c r="O267" s="1177"/>
      <c r="P267" s="1177"/>
      <c r="Q267" s="1178"/>
    </row>
    <row r="268" spans="2:18" ht="17.25" customHeight="1">
      <c r="B268" s="808" t="s">
        <v>648</v>
      </c>
      <c r="C268" s="809"/>
      <c r="D268" s="809"/>
      <c r="E268" s="809"/>
      <c r="F268" s="809"/>
      <c r="G268" s="809"/>
      <c r="H268" s="809"/>
      <c r="I268" s="474">
        <v>18</v>
      </c>
      <c r="J268" s="475">
        <v>6</v>
      </c>
      <c r="K268" s="49"/>
      <c r="L268" s="49"/>
      <c r="M268" s="1176"/>
      <c r="N268" s="1177"/>
      <c r="O268" s="1177"/>
      <c r="P268" s="1177"/>
      <c r="Q268" s="1178"/>
    </row>
    <row r="269" spans="2:18" ht="17.25" customHeight="1">
      <c r="B269" s="704" t="s">
        <v>744</v>
      </c>
      <c r="C269" s="705"/>
      <c r="D269" s="705"/>
      <c r="E269" s="705"/>
      <c r="F269" s="705"/>
      <c r="G269" s="705"/>
      <c r="H269" s="706"/>
      <c r="I269" s="474">
        <v>0</v>
      </c>
      <c r="J269" s="475">
        <v>5</v>
      </c>
      <c r="K269" s="49"/>
      <c r="L269" s="49"/>
      <c r="M269" s="1176"/>
      <c r="N269" s="1177"/>
      <c r="O269" s="1177"/>
      <c r="P269" s="1177"/>
      <c r="Q269" s="1178"/>
    </row>
    <row r="270" spans="2:18" ht="17.25" customHeight="1">
      <c r="B270" s="704" t="s">
        <v>751</v>
      </c>
      <c r="C270" s="705"/>
      <c r="D270" s="705"/>
      <c r="E270" s="705"/>
      <c r="F270" s="705"/>
      <c r="G270" s="705"/>
      <c r="H270" s="706"/>
      <c r="I270" s="474" t="s">
        <v>373</v>
      </c>
      <c r="J270" s="475">
        <v>49</v>
      </c>
      <c r="K270" s="49"/>
      <c r="L270" s="49"/>
      <c r="M270" s="1176"/>
      <c r="N270" s="1177"/>
      <c r="O270" s="1177"/>
      <c r="P270" s="1177"/>
      <c r="Q270" s="1178"/>
    </row>
    <row r="271" spans="2:18" ht="17.25" customHeight="1">
      <c r="B271" s="704" t="s">
        <v>72</v>
      </c>
      <c r="C271" s="705"/>
      <c r="D271" s="705"/>
      <c r="E271" s="705"/>
      <c r="F271" s="705"/>
      <c r="G271" s="705"/>
      <c r="H271" s="706"/>
      <c r="I271" s="710" t="s">
        <v>374</v>
      </c>
      <c r="J271" s="711"/>
      <c r="K271" s="49"/>
      <c r="L271" s="49"/>
      <c r="M271" s="1176"/>
      <c r="N271" s="1177"/>
      <c r="O271" s="1177"/>
      <c r="P271" s="1177"/>
      <c r="Q271" s="1178"/>
    </row>
    <row r="272" spans="2:18" ht="17.25" customHeight="1">
      <c r="B272" s="704" t="s">
        <v>73</v>
      </c>
      <c r="C272" s="705"/>
      <c r="D272" s="705"/>
      <c r="E272" s="705"/>
      <c r="F272" s="705"/>
      <c r="G272" s="705"/>
      <c r="H272" s="706"/>
      <c r="I272" s="710" t="s">
        <v>373</v>
      </c>
      <c r="J272" s="711"/>
      <c r="K272" s="49"/>
      <c r="L272" s="49"/>
      <c r="M272" s="1176"/>
      <c r="N272" s="1177"/>
      <c r="O272" s="1177"/>
      <c r="P272" s="1177"/>
      <c r="Q272" s="1178"/>
    </row>
    <row r="273" spans="2:22" ht="17.25" customHeight="1">
      <c r="B273" s="704" t="s">
        <v>74</v>
      </c>
      <c r="C273" s="705"/>
      <c r="D273" s="705"/>
      <c r="E273" s="705"/>
      <c r="F273" s="705"/>
      <c r="G273" s="705"/>
      <c r="H273" s="706"/>
      <c r="I273" s="710" t="s">
        <v>373</v>
      </c>
      <c r="J273" s="711"/>
      <c r="K273" s="49"/>
      <c r="L273" s="49"/>
      <c r="M273" s="1176"/>
      <c r="N273" s="1177"/>
      <c r="O273" s="1177"/>
      <c r="P273" s="1177"/>
      <c r="Q273" s="1178"/>
    </row>
    <row r="274" spans="2:22" ht="17.25" customHeight="1">
      <c r="B274" s="704" t="s">
        <v>75</v>
      </c>
      <c r="C274" s="705"/>
      <c r="D274" s="705"/>
      <c r="E274" s="705"/>
      <c r="F274" s="705"/>
      <c r="G274" s="705"/>
      <c r="H274" s="706"/>
      <c r="I274" s="710" t="s">
        <v>373</v>
      </c>
      <c r="J274" s="711"/>
      <c r="K274" s="49"/>
      <c r="L274" s="49"/>
      <c r="M274" s="1176"/>
      <c r="N274" s="1177"/>
      <c r="O274" s="1177"/>
      <c r="P274" s="1177"/>
      <c r="Q274" s="1178"/>
    </row>
    <row r="275" spans="2:22" ht="17.25" customHeight="1">
      <c r="B275" s="790" t="s">
        <v>76</v>
      </c>
      <c r="C275" s="791"/>
      <c r="D275" s="791"/>
      <c r="E275" s="791"/>
      <c r="F275" s="791"/>
      <c r="G275" s="791"/>
      <c r="H275" s="1103"/>
      <c r="I275" s="710" t="s">
        <v>373</v>
      </c>
      <c r="J275" s="711"/>
      <c r="K275" s="49"/>
      <c r="L275" s="49"/>
      <c r="M275" s="1176"/>
      <c r="N275" s="1177"/>
      <c r="O275" s="1177"/>
      <c r="P275" s="1177"/>
      <c r="Q275" s="1178"/>
    </row>
    <row r="276" spans="2:22" ht="17.25" customHeight="1">
      <c r="B276" s="1427" t="s">
        <v>77</v>
      </c>
      <c r="C276" s="1428"/>
      <c r="D276" s="1428"/>
      <c r="E276" s="1428"/>
      <c r="F276" s="1428"/>
      <c r="G276" s="1428"/>
      <c r="H276" s="1428"/>
      <c r="I276" s="611" t="s">
        <v>373</v>
      </c>
      <c r="J276" s="612"/>
      <c r="K276" s="49"/>
      <c r="L276" s="49"/>
      <c r="M276" s="1176"/>
      <c r="N276" s="1177"/>
      <c r="O276" s="1177"/>
      <c r="P276" s="1177"/>
      <c r="Q276" s="1178"/>
    </row>
    <row r="277" spans="2:22" ht="17.25" customHeight="1">
      <c r="B277" s="704" t="s">
        <v>682</v>
      </c>
      <c r="C277" s="705"/>
      <c r="D277" s="705"/>
      <c r="E277" s="705"/>
      <c r="F277" s="705"/>
      <c r="G277" s="705"/>
      <c r="H277" s="706"/>
      <c r="I277" s="175" t="s">
        <v>373</v>
      </c>
      <c r="J277" s="176">
        <v>50</v>
      </c>
      <c r="K277" s="49"/>
      <c r="L277" s="49"/>
      <c r="M277" s="1176"/>
      <c r="N277" s="1177"/>
      <c r="O277" s="1177"/>
      <c r="P277" s="1177"/>
      <c r="Q277" s="1178"/>
    </row>
    <row r="278" spans="2:22" ht="17.25" customHeight="1" thickBot="1">
      <c r="B278" s="1098" t="s">
        <v>634</v>
      </c>
      <c r="C278" s="1099"/>
      <c r="D278" s="1099"/>
      <c r="E278" s="1099"/>
      <c r="F278" s="1099"/>
      <c r="G278" s="1099"/>
      <c r="H278" s="1100"/>
      <c r="I278" s="177"/>
      <c r="J278" s="178"/>
      <c r="K278" s="49"/>
      <c r="L278" s="49"/>
      <c r="M278" s="1179"/>
      <c r="N278" s="1180"/>
      <c r="O278" s="1180"/>
      <c r="P278" s="1180"/>
      <c r="Q278" s="1181"/>
    </row>
    <row r="279" spans="2:22" ht="17.25" customHeight="1">
      <c r="B279" s="41"/>
      <c r="C279" s="41"/>
      <c r="D279" s="41"/>
      <c r="E279" s="41"/>
      <c r="F279" s="41"/>
      <c r="G279" s="41"/>
      <c r="H279" s="41"/>
      <c r="I279" s="42"/>
      <c r="J279" s="42"/>
      <c r="K279" s="10"/>
      <c r="L279" s="10"/>
      <c r="M279" s="43"/>
      <c r="N279" s="43"/>
      <c r="O279" s="43"/>
      <c r="P279" s="43"/>
      <c r="Q279" s="40"/>
      <c r="R279" s="40"/>
    </row>
    <row r="280" spans="2:22" ht="17.25" customHeight="1">
      <c r="B280" s="915" t="s">
        <v>897</v>
      </c>
      <c r="C280" s="915"/>
      <c r="D280" s="915"/>
      <c r="E280" s="915"/>
      <c r="F280" s="915"/>
      <c r="G280" s="915"/>
      <c r="H280" s="915"/>
      <c r="I280" s="915"/>
      <c r="J280" s="915"/>
      <c r="K280" s="915"/>
      <c r="L280" s="915"/>
      <c r="M280" s="915"/>
      <c r="N280" s="915"/>
      <c r="O280" s="915"/>
      <c r="P280" s="915"/>
      <c r="Q280" s="915"/>
      <c r="R280" s="915"/>
      <c r="S280" s="915"/>
    </row>
    <row r="281" spans="2:22" ht="17.25" customHeight="1">
      <c r="B281" s="915"/>
      <c r="C281" s="915"/>
      <c r="D281" s="915"/>
      <c r="E281" s="915"/>
      <c r="F281" s="915"/>
      <c r="G281" s="915"/>
      <c r="H281" s="915"/>
      <c r="I281" s="915"/>
      <c r="J281" s="915"/>
      <c r="K281" s="915"/>
      <c r="L281" s="915"/>
      <c r="M281" s="915"/>
      <c r="N281" s="915"/>
      <c r="O281" s="915"/>
      <c r="P281" s="915"/>
      <c r="Q281" s="915"/>
      <c r="R281" s="915"/>
      <c r="S281" s="915"/>
    </row>
    <row r="282" spans="2:22" ht="17.25" customHeight="1"/>
    <row r="283" spans="2:22" ht="17.25" customHeight="1">
      <c r="B283" s="1005" t="s">
        <v>1067</v>
      </c>
      <c r="C283" s="1005"/>
      <c r="D283" s="1005"/>
      <c r="E283" s="1005"/>
      <c r="F283" s="1005"/>
      <c r="G283" s="1005"/>
      <c r="H283" s="1005"/>
      <c r="I283" s="1005"/>
      <c r="J283" s="1005"/>
      <c r="K283" s="1005"/>
    </row>
    <row r="284" spans="2:22" ht="17.25" customHeight="1" thickBot="1"/>
    <row r="285" spans="2:22" ht="17.25" customHeight="1">
      <c r="B285" s="972" t="s">
        <v>238</v>
      </c>
      <c r="C285" s="972" t="s">
        <v>754</v>
      </c>
      <c r="D285" s="736" t="s">
        <v>78</v>
      </c>
      <c r="E285" s="730" t="s">
        <v>235</v>
      </c>
      <c r="F285" s="596"/>
      <c r="G285" s="736" t="s">
        <v>191</v>
      </c>
      <c r="H285" s="730" t="s">
        <v>235</v>
      </c>
      <c r="I285" s="596"/>
      <c r="J285" s="1172" t="s">
        <v>192</v>
      </c>
      <c r="K285" s="730" t="s">
        <v>236</v>
      </c>
      <c r="L285" s="733"/>
      <c r="M285" s="730" t="s">
        <v>237</v>
      </c>
      <c r="N285" s="596"/>
      <c r="O285" s="736" t="s">
        <v>789</v>
      </c>
      <c r="P285" s="730" t="s">
        <v>235</v>
      </c>
      <c r="Q285" s="596"/>
      <c r="R285" s="736" t="s">
        <v>194</v>
      </c>
      <c r="S285" s="730" t="s">
        <v>391</v>
      </c>
      <c r="T285" s="733"/>
      <c r="U285" s="730" t="s">
        <v>237</v>
      </c>
      <c r="V285" s="596"/>
    </row>
    <row r="286" spans="2:22" ht="17.25" customHeight="1">
      <c r="B286" s="1104"/>
      <c r="C286" s="1104"/>
      <c r="D286" s="743"/>
      <c r="E286" s="731"/>
      <c r="F286" s="598"/>
      <c r="G286" s="743"/>
      <c r="H286" s="731"/>
      <c r="I286" s="598"/>
      <c r="J286" s="1129"/>
      <c r="K286" s="731"/>
      <c r="L286" s="734"/>
      <c r="M286" s="731"/>
      <c r="N286" s="598"/>
      <c r="O286" s="743"/>
      <c r="P286" s="731"/>
      <c r="Q286" s="598"/>
      <c r="R286" s="743"/>
      <c r="S286" s="731"/>
      <c r="T286" s="734"/>
      <c r="U286" s="731"/>
      <c r="V286" s="598"/>
    </row>
    <row r="287" spans="2:22" ht="17.25" customHeight="1">
      <c r="B287" s="662"/>
      <c r="C287" s="662"/>
      <c r="D287" s="744"/>
      <c r="E287" s="732"/>
      <c r="F287" s="686"/>
      <c r="G287" s="744"/>
      <c r="H287" s="732"/>
      <c r="I287" s="686"/>
      <c r="J287" s="1173"/>
      <c r="K287" s="732"/>
      <c r="L287" s="735"/>
      <c r="M287" s="732"/>
      <c r="N287" s="686"/>
      <c r="O287" s="744"/>
      <c r="P287" s="732"/>
      <c r="Q287" s="686"/>
      <c r="R287" s="744"/>
      <c r="S287" s="732"/>
      <c r="T287" s="735"/>
      <c r="U287" s="732"/>
      <c r="V287" s="686"/>
    </row>
    <row r="288" spans="2:22" ht="17.25" customHeight="1" thickBot="1">
      <c r="B288" s="1101"/>
      <c r="C288" s="1101"/>
      <c r="D288" s="738"/>
      <c r="E288" s="418" t="s">
        <v>233</v>
      </c>
      <c r="F288" s="143" t="s">
        <v>234</v>
      </c>
      <c r="G288" s="738"/>
      <c r="H288" s="97" t="s">
        <v>233</v>
      </c>
      <c r="I288" s="143" t="s">
        <v>234</v>
      </c>
      <c r="J288" s="803"/>
      <c r="K288" s="97" t="s">
        <v>233</v>
      </c>
      <c r="L288" s="144" t="s">
        <v>234</v>
      </c>
      <c r="M288" s="97" t="s">
        <v>233</v>
      </c>
      <c r="N288" s="145" t="s">
        <v>234</v>
      </c>
      <c r="O288" s="738"/>
      <c r="P288" s="97" t="s">
        <v>233</v>
      </c>
      <c r="Q288" s="143" t="s">
        <v>234</v>
      </c>
      <c r="R288" s="738"/>
      <c r="S288" s="97" t="s">
        <v>233</v>
      </c>
      <c r="T288" s="144" t="s">
        <v>234</v>
      </c>
      <c r="U288" s="97" t="s">
        <v>233</v>
      </c>
      <c r="V288" s="143" t="s">
        <v>234</v>
      </c>
    </row>
    <row r="289" spans="2:22" ht="17.25" customHeight="1">
      <c r="B289" s="406" t="s">
        <v>900</v>
      </c>
      <c r="C289" s="213">
        <v>566</v>
      </c>
      <c r="D289" s="146">
        <v>214</v>
      </c>
      <c r="E289" s="369">
        <v>214</v>
      </c>
      <c r="F289" s="370">
        <v>1</v>
      </c>
      <c r="G289" s="146">
        <v>203</v>
      </c>
      <c r="H289" s="369" t="s">
        <v>1215</v>
      </c>
      <c r="I289" s="370">
        <v>0.99</v>
      </c>
      <c r="J289" s="371">
        <v>41</v>
      </c>
      <c r="K289" s="369">
        <v>41</v>
      </c>
      <c r="L289" s="162">
        <v>1</v>
      </c>
      <c r="M289" s="369">
        <v>41</v>
      </c>
      <c r="N289" s="372">
        <v>1</v>
      </c>
      <c r="O289" s="146">
        <v>67</v>
      </c>
      <c r="P289" s="369">
        <v>63</v>
      </c>
      <c r="Q289" s="370">
        <v>0.94</v>
      </c>
      <c r="R289" s="371">
        <v>35</v>
      </c>
      <c r="S289" s="369">
        <v>28</v>
      </c>
      <c r="T289" s="372">
        <v>0.8</v>
      </c>
      <c r="U289" s="146">
        <v>28</v>
      </c>
      <c r="V289" s="370">
        <v>0.8</v>
      </c>
    </row>
    <row r="290" spans="2:22" ht="17.25" customHeight="1">
      <c r="B290" s="408" t="s">
        <v>1060</v>
      </c>
      <c r="C290" s="214">
        <v>566</v>
      </c>
      <c r="D290" s="153" t="s">
        <v>1216</v>
      </c>
      <c r="E290" s="156" t="s">
        <v>1216</v>
      </c>
      <c r="F290" s="165">
        <v>1</v>
      </c>
      <c r="G290" s="153">
        <v>206</v>
      </c>
      <c r="H290" s="156" t="s">
        <v>1217</v>
      </c>
      <c r="I290" s="165">
        <v>0.99</v>
      </c>
      <c r="J290" s="155" t="s">
        <v>1218</v>
      </c>
      <c r="K290" s="156">
        <v>52</v>
      </c>
      <c r="L290" s="164">
        <v>1</v>
      </c>
      <c r="M290" s="156" t="s">
        <v>1218</v>
      </c>
      <c r="N290" s="314">
        <v>1</v>
      </c>
      <c r="O290" s="153">
        <v>63</v>
      </c>
      <c r="P290" s="156">
        <v>60</v>
      </c>
      <c r="Q290" s="165">
        <v>0.96</v>
      </c>
      <c r="R290" s="155" t="s">
        <v>1219</v>
      </c>
      <c r="S290" s="156" t="s">
        <v>1220</v>
      </c>
      <c r="T290" s="314">
        <v>0.68</v>
      </c>
      <c r="U290" s="153">
        <v>21</v>
      </c>
      <c r="V290" s="165">
        <v>0.68</v>
      </c>
    </row>
    <row r="291" spans="2:22" ht="17.25" customHeight="1" thickBot="1">
      <c r="B291" s="407" t="s">
        <v>1059</v>
      </c>
      <c r="C291" s="215">
        <f>SUM(D291,G291,J291,O291,R291)</f>
        <v>606</v>
      </c>
      <c r="D291" s="503">
        <v>252</v>
      </c>
      <c r="E291" s="504">
        <v>252</v>
      </c>
      <c r="F291" s="170">
        <v>1</v>
      </c>
      <c r="G291" s="503">
        <v>197</v>
      </c>
      <c r="H291" s="504">
        <v>197</v>
      </c>
      <c r="I291" s="170">
        <v>1</v>
      </c>
      <c r="J291" s="505">
        <v>56</v>
      </c>
      <c r="K291" s="230">
        <v>56</v>
      </c>
      <c r="L291" s="169">
        <v>1</v>
      </c>
      <c r="M291" s="504">
        <v>56</v>
      </c>
      <c r="N291" s="506" t="s">
        <v>1228</v>
      </c>
      <c r="O291" s="168">
        <v>77</v>
      </c>
      <c r="P291" s="504">
        <v>77</v>
      </c>
      <c r="Q291" s="170">
        <v>1</v>
      </c>
      <c r="R291" s="505">
        <v>24</v>
      </c>
      <c r="S291" s="504">
        <v>19</v>
      </c>
      <c r="T291" s="507">
        <v>0.79</v>
      </c>
      <c r="U291" s="168">
        <v>19</v>
      </c>
      <c r="V291" s="508" t="s">
        <v>1271</v>
      </c>
    </row>
    <row r="292" spans="2:22" ht="17.25" customHeight="1"/>
    <row r="293" spans="2:22" ht="17.25" customHeight="1">
      <c r="B293" s="1005" t="s">
        <v>1100</v>
      </c>
      <c r="C293" s="1005"/>
      <c r="D293" s="1005"/>
      <c r="E293" s="1005"/>
      <c r="F293" s="1005"/>
      <c r="G293" s="1005"/>
      <c r="H293" s="1005"/>
      <c r="I293" s="1005"/>
      <c r="J293" s="1005"/>
      <c r="K293" s="1005"/>
    </row>
    <row r="294" spans="2:22" ht="17.25" customHeight="1" thickBot="1">
      <c r="B294" s="1095"/>
      <c r="C294" s="1096"/>
      <c r="D294" s="1096"/>
    </row>
    <row r="295" spans="2:22" ht="17.25" customHeight="1">
      <c r="B295" s="793" t="s">
        <v>79</v>
      </c>
      <c r="C295" s="736" t="s">
        <v>1102</v>
      </c>
      <c r="D295" s="707"/>
      <c r="E295" s="736" t="s">
        <v>1101</v>
      </c>
      <c r="F295" s="707"/>
      <c r="G295" s="736" t="s">
        <v>80</v>
      </c>
      <c r="H295" s="1097"/>
      <c r="I295" s="793" t="s">
        <v>79</v>
      </c>
      <c r="J295" s="774" t="s">
        <v>81</v>
      </c>
      <c r="K295" s="775"/>
      <c r="L295" s="775"/>
      <c r="M295" s="775"/>
      <c r="N295" s="775"/>
      <c r="O295" s="775"/>
      <c r="P295" s="775"/>
      <c r="Q295" s="775"/>
      <c r="R295" s="776"/>
    </row>
    <row r="296" spans="2:22" ht="17.25" customHeight="1">
      <c r="B296" s="794"/>
      <c r="C296" s="743"/>
      <c r="D296" s="745"/>
      <c r="E296" s="743"/>
      <c r="F296" s="745"/>
      <c r="G296" s="743"/>
      <c r="H296" s="755"/>
      <c r="I296" s="794"/>
      <c r="J296" s="837" t="s">
        <v>758</v>
      </c>
      <c r="K296" s="777"/>
      <c r="L296" s="777"/>
      <c r="M296" s="777"/>
      <c r="N296" s="777"/>
      <c r="O296" s="777"/>
      <c r="P296" s="777" t="s">
        <v>757</v>
      </c>
      <c r="Q296" s="777"/>
      <c r="R296" s="778"/>
    </row>
    <row r="297" spans="2:22" ht="17.25" customHeight="1" thickBot="1">
      <c r="B297" s="794"/>
      <c r="C297" s="738"/>
      <c r="D297" s="709"/>
      <c r="E297" s="738"/>
      <c r="F297" s="709"/>
      <c r="G297" s="738"/>
      <c r="H297" s="1040"/>
      <c r="I297" s="794"/>
      <c r="J297" s="838"/>
      <c r="K297" s="779"/>
      <c r="L297" s="779"/>
      <c r="M297" s="779"/>
      <c r="N297" s="779"/>
      <c r="O297" s="779"/>
      <c r="P297" s="779"/>
      <c r="Q297" s="779"/>
      <c r="R297" s="780"/>
    </row>
    <row r="298" spans="2:22" ht="17.25" customHeight="1">
      <c r="B298" s="794"/>
      <c r="C298" s="1039" t="s">
        <v>611</v>
      </c>
      <c r="D298" s="732" t="s">
        <v>612</v>
      </c>
      <c r="E298" s="736" t="s">
        <v>611</v>
      </c>
      <c r="F298" s="707" t="s">
        <v>612</v>
      </c>
      <c r="G298" s="735" t="s">
        <v>611</v>
      </c>
      <c r="H298" s="732" t="s">
        <v>612</v>
      </c>
      <c r="I298" s="794"/>
      <c r="J298" s="1105" t="s">
        <v>195</v>
      </c>
      <c r="K298" s="1107" t="s">
        <v>196</v>
      </c>
      <c r="L298" s="741" t="s">
        <v>197</v>
      </c>
      <c r="M298" s="801" t="s">
        <v>198</v>
      </c>
      <c r="N298" s="801" t="s">
        <v>199</v>
      </c>
      <c r="O298" s="741">
        <v>10</v>
      </c>
      <c r="P298" s="748" t="s">
        <v>759</v>
      </c>
      <c r="Q298" s="741" t="s">
        <v>828</v>
      </c>
      <c r="R298" s="942" t="s">
        <v>760</v>
      </c>
    </row>
    <row r="299" spans="2:22" ht="17.25" customHeight="1" thickBot="1">
      <c r="B299" s="795"/>
      <c r="C299" s="738"/>
      <c r="D299" s="1040"/>
      <c r="E299" s="738"/>
      <c r="F299" s="709"/>
      <c r="G299" s="803"/>
      <c r="H299" s="1040"/>
      <c r="I299" s="795"/>
      <c r="J299" s="1106"/>
      <c r="K299" s="1108"/>
      <c r="L299" s="742"/>
      <c r="M299" s="802"/>
      <c r="N299" s="802"/>
      <c r="O299" s="742"/>
      <c r="P299" s="749"/>
      <c r="Q299" s="742"/>
      <c r="R299" s="943"/>
    </row>
    <row r="300" spans="2:22" ht="17.25" customHeight="1">
      <c r="B300" s="412" t="s">
        <v>85</v>
      </c>
      <c r="C300" s="146">
        <v>251</v>
      </c>
      <c r="D300" s="564">
        <v>117</v>
      </c>
      <c r="E300" s="146">
        <v>252</v>
      </c>
      <c r="F300" s="147">
        <v>120</v>
      </c>
      <c r="G300" s="371">
        <v>252</v>
      </c>
      <c r="H300" s="147">
        <v>120</v>
      </c>
      <c r="I300" s="412" t="s">
        <v>85</v>
      </c>
      <c r="J300" s="148"/>
      <c r="K300" s="150"/>
      <c r="L300" s="151"/>
      <c r="M300" s="151"/>
      <c r="N300" s="151"/>
      <c r="O300" s="152"/>
      <c r="P300" s="151">
        <v>79</v>
      </c>
      <c r="Q300" s="151">
        <v>105</v>
      </c>
      <c r="R300" s="149">
        <v>68</v>
      </c>
      <c r="S300" s="483"/>
      <c r="T300" s="457"/>
    </row>
    <row r="301" spans="2:22" ht="17.25" customHeight="1">
      <c r="B301" s="413" t="s">
        <v>86</v>
      </c>
      <c r="C301" s="153">
        <v>261</v>
      </c>
      <c r="D301" s="157">
        <v>123</v>
      </c>
      <c r="E301" s="153">
        <v>253</v>
      </c>
      <c r="F301" s="154">
        <v>118</v>
      </c>
      <c r="G301" s="155">
        <v>249</v>
      </c>
      <c r="H301" s="154">
        <v>117</v>
      </c>
      <c r="I301" s="413" t="s">
        <v>86</v>
      </c>
      <c r="J301" s="153">
        <v>23</v>
      </c>
      <c r="K301" s="155">
        <v>65</v>
      </c>
      <c r="L301" s="156">
        <v>87</v>
      </c>
      <c r="M301" s="156">
        <v>68</v>
      </c>
      <c r="N301" s="156">
        <v>10</v>
      </c>
      <c r="O301" s="157">
        <v>0</v>
      </c>
      <c r="P301" s="156"/>
      <c r="Q301" s="156"/>
      <c r="R301" s="154"/>
      <c r="S301" s="483"/>
    </row>
    <row r="302" spans="2:22" ht="17.25" customHeight="1">
      <c r="B302" s="413" t="s">
        <v>1008</v>
      </c>
      <c r="C302" s="153">
        <v>110</v>
      </c>
      <c r="D302" s="157">
        <v>60</v>
      </c>
      <c r="E302" s="153">
        <v>101</v>
      </c>
      <c r="F302" s="154">
        <v>58</v>
      </c>
      <c r="G302" s="155">
        <v>100</v>
      </c>
      <c r="H302" s="154">
        <v>57</v>
      </c>
      <c r="I302" s="413" t="s">
        <v>1008</v>
      </c>
      <c r="J302" s="153">
        <v>14</v>
      </c>
      <c r="K302" s="155">
        <v>24</v>
      </c>
      <c r="L302" s="156">
        <v>33</v>
      </c>
      <c r="M302" s="156">
        <v>24</v>
      </c>
      <c r="N302" s="156">
        <v>6</v>
      </c>
      <c r="O302" s="157">
        <v>0</v>
      </c>
      <c r="P302" s="156"/>
      <c r="Q302" s="156"/>
      <c r="R302" s="154"/>
      <c r="S302" s="483"/>
    </row>
    <row r="303" spans="2:22" ht="17.25" customHeight="1" thickBot="1">
      <c r="B303" s="414" t="s">
        <v>87</v>
      </c>
      <c r="C303" s="168">
        <v>622</v>
      </c>
      <c r="D303" s="231">
        <v>300</v>
      </c>
      <c r="E303" s="168">
        <v>606</v>
      </c>
      <c r="F303" s="224">
        <f>SUM(F300:F302)</f>
        <v>296</v>
      </c>
      <c r="G303" s="172">
        <f>SUM(G300:G302)</f>
        <v>601</v>
      </c>
      <c r="H303" s="224">
        <f>SUM(H300:H302)</f>
        <v>294</v>
      </c>
      <c r="I303" s="414" t="s">
        <v>87</v>
      </c>
      <c r="J303" s="168">
        <f t="shared" ref="J303:R303" si="11">SUM(J300:J302)</f>
        <v>37</v>
      </c>
      <c r="K303" s="172">
        <f t="shared" si="11"/>
        <v>89</v>
      </c>
      <c r="L303" s="230">
        <f t="shared" si="11"/>
        <v>120</v>
      </c>
      <c r="M303" s="230">
        <f t="shared" si="11"/>
        <v>92</v>
      </c>
      <c r="N303" s="230">
        <f t="shared" si="11"/>
        <v>16</v>
      </c>
      <c r="O303" s="231">
        <f t="shared" si="11"/>
        <v>0</v>
      </c>
      <c r="P303" s="230">
        <f t="shared" si="11"/>
        <v>79</v>
      </c>
      <c r="Q303" s="230">
        <f t="shared" si="11"/>
        <v>105</v>
      </c>
      <c r="R303" s="224">
        <f t="shared" si="11"/>
        <v>68</v>
      </c>
      <c r="S303" s="483"/>
      <c r="T303" s="484"/>
    </row>
    <row r="304" spans="2:22" ht="17.25" customHeight="1" thickBot="1">
      <c r="B304" s="23"/>
      <c r="C304" s="24"/>
      <c r="D304" s="24"/>
      <c r="E304" s="24"/>
      <c r="F304" s="24"/>
      <c r="G304" s="24"/>
      <c r="H304" s="24"/>
      <c r="I304" s="23"/>
      <c r="J304" s="23"/>
      <c r="K304" s="23"/>
      <c r="L304" s="23"/>
      <c r="M304" s="23"/>
      <c r="N304" s="21"/>
    </row>
    <row r="305" spans="2:19" ht="17.25" customHeight="1">
      <c r="B305" s="793" t="s">
        <v>79</v>
      </c>
      <c r="C305" s="760" t="s">
        <v>82</v>
      </c>
      <c r="D305" s="761"/>
      <c r="E305" s="761"/>
      <c r="F305" s="761"/>
      <c r="G305" s="761"/>
      <c r="H305" s="762"/>
      <c r="I305" s="793" t="s">
        <v>79</v>
      </c>
      <c r="J305" s="736" t="s">
        <v>83</v>
      </c>
      <c r="K305" s="707"/>
      <c r="L305" s="966" t="s">
        <v>173</v>
      </c>
      <c r="M305" s="966" t="s">
        <v>174</v>
      </c>
      <c r="N305" s="21"/>
    </row>
    <row r="306" spans="2:19" ht="17.25" customHeight="1">
      <c r="B306" s="794"/>
      <c r="C306" s="763"/>
      <c r="D306" s="764"/>
      <c r="E306" s="764"/>
      <c r="F306" s="764"/>
      <c r="G306" s="764"/>
      <c r="H306" s="765"/>
      <c r="I306" s="794"/>
      <c r="J306" s="743"/>
      <c r="K306" s="745"/>
      <c r="L306" s="967"/>
      <c r="M306" s="967"/>
      <c r="N306" s="21"/>
    </row>
    <row r="307" spans="2:19" ht="17.25" customHeight="1" thickBot="1">
      <c r="B307" s="794"/>
      <c r="C307" s="766"/>
      <c r="D307" s="767"/>
      <c r="E307" s="767"/>
      <c r="F307" s="767"/>
      <c r="G307" s="767"/>
      <c r="H307" s="768"/>
      <c r="I307" s="794"/>
      <c r="J307" s="738"/>
      <c r="K307" s="709"/>
      <c r="L307" s="967"/>
      <c r="M307" s="967"/>
      <c r="N307" s="21"/>
    </row>
    <row r="308" spans="2:19" ht="17.25" customHeight="1">
      <c r="B308" s="794"/>
      <c r="C308" s="1018" t="s">
        <v>611</v>
      </c>
      <c r="D308" s="1168" t="s">
        <v>612</v>
      </c>
      <c r="E308" s="735" t="s">
        <v>893</v>
      </c>
      <c r="F308" s="800" t="s">
        <v>894</v>
      </c>
      <c r="G308" s="800" t="s">
        <v>895</v>
      </c>
      <c r="H308" s="843" t="s">
        <v>896</v>
      </c>
      <c r="I308" s="794"/>
      <c r="J308" s="1167" t="s">
        <v>611</v>
      </c>
      <c r="K308" s="799" t="s">
        <v>612</v>
      </c>
      <c r="L308" s="967"/>
      <c r="M308" s="967"/>
      <c r="N308" s="21"/>
    </row>
    <row r="309" spans="2:19" ht="17.25" customHeight="1" thickBot="1">
      <c r="B309" s="795"/>
      <c r="C309" s="1166"/>
      <c r="D309" s="1060"/>
      <c r="E309" s="804"/>
      <c r="F309" s="812"/>
      <c r="G309" s="812"/>
      <c r="H309" s="709"/>
      <c r="I309" s="795"/>
      <c r="J309" s="838"/>
      <c r="K309" s="780"/>
      <c r="L309" s="968"/>
      <c r="M309" s="968"/>
      <c r="N309" s="21"/>
    </row>
    <row r="310" spans="2:19" ht="17.25" customHeight="1">
      <c r="B310" s="412" t="s">
        <v>85</v>
      </c>
      <c r="C310" s="223">
        <f>SUM(E310:H310)</f>
        <v>0</v>
      </c>
      <c r="D310" s="163">
        <v>0</v>
      </c>
      <c r="E310" s="150">
        <v>0</v>
      </c>
      <c r="F310" s="151">
        <v>0</v>
      </c>
      <c r="G310" s="151">
        <v>0</v>
      </c>
      <c r="H310" s="149">
        <v>0</v>
      </c>
      <c r="I310" s="412" t="s">
        <v>85</v>
      </c>
      <c r="J310" s="146">
        <v>0</v>
      </c>
      <c r="K310" s="147">
        <v>0</v>
      </c>
      <c r="L310" s="516">
        <v>1</v>
      </c>
      <c r="M310" s="565">
        <v>0.73</v>
      </c>
      <c r="N310" s="21"/>
    </row>
    <row r="311" spans="2:19" ht="17.25" customHeight="1">
      <c r="B311" s="413" t="s">
        <v>86</v>
      </c>
      <c r="C311" s="509">
        <v>4</v>
      </c>
      <c r="D311" s="166">
        <v>1</v>
      </c>
      <c r="E311" s="155">
        <v>1</v>
      </c>
      <c r="F311" s="156">
        <v>0</v>
      </c>
      <c r="G311" s="156">
        <v>1</v>
      </c>
      <c r="H311" s="154">
        <v>2</v>
      </c>
      <c r="I311" s="413" t="s">
        <v>86</v>
      </c>
      <c r="J311" s="153">
        <v>4</v>
      </c>
      <c r="K311" s="154">
        <v>1</v>
      </c>
      <c r="L311" s="510">
        <v>0.98399999999999999</v>
      </c>
      <c r="M311" s="510">
        <v>0.308</v>
      </c>
      <c r="N311" s="21"/>
    </row>
    <row r="312" spans="2:19" ht="17.25" customHeight="1">
      <c r="B312" s="413" t="s">
        <v>1008</v>
      </c>
      <c r="C312" s="509">
        <v>1</v>
      </c>
      <c r="D312" s="166">
        <v>1</v>
      </c>
      <c r="E312" s="155">
        <v>0</v>
      </c>
      <c r="F312" s="156">
        <v>0</v>
      </c>
      <c r="G312" s="156">
        <v>0</v>
      </c>
      <c r="H312" s="154">
        <v>1</v>
      </c>
      <c r="I312" s="413" t="s">
        <v>1008</v>
      </c>
      <c r="J312" s="153">
        <v>1</v>
      </c>
      <c r="K312" s="154">
        <v>1</v>
      </c>
      <c r="L312" s="517">
        <v>0.99</v>
      </c>
      <c r="M312" s="510">
        <v>0.29699999999999999</v>
      </c>
      <c r="N312" s="21"/>
    </row>
    <row r="313" spans="2:19" ht="17.25" customHeight="1" thickBot="1">
      <c r="B313" s="414" t="s">
        <v>87</v>
      </c>
      <c r="C313" s="493">
        <v>5</v>
      </c>
      <c r="D313" s="494">
        <v>2</v>
      </c>
      <c r="E313" s="172">
        <v>1</v>
      </c>
      <c r="F313" s="230">
        <v>0</v>
      </c>
      <c r="G313" s="230">
        <v>1</v>
      </c>
      <c r="H313" s="224">
        <v>3</v>
      </c>
      <c r="I313" s="414" t="s">
        <v>87</v>
      </c>
      <c r="J313" s="168">
        <v>5</v>
      </c>
      <c r="K313" s="224">
        <v>2</v>
      </c>
      <c r="L313" s="511">
        <v>0.99199999999999999</v>
      </c>
      <c r="M313" s="511">
        <v>0.48199999999999998</v>
      </c>
      <c r="N313" s="21"/>
    </row>
    <row r="314" spans="2:19" ht="17.25" customHeight="1">
      <c r="B314" s="23"/>
      <c r="C314" s="23"/>
      <c r="D314" s="23"/>
      <c r="E314" s="23"/>
      <c r="F314" s="23"/>
      <c r="G314" s="23"/>
      <c r="H314" s="23"/>
      <c r="I314" s="23"/>
      <c r="J314" s="23"/>
      <c r="K314" s="23"/>
      <c r="L314" s="23"/>
      <c r="M314" s="23"/>
      <c r="N314" s="21"/>
    </row>
    <row r="315" spans="2:19" ht="17.25" customHeight="1" thickBot="1">
      <c r="B315" s="703" t="s">
        <v>557</v>
      </c>
      <c r="C315" s="703"/>
      <c r="D315" s="703"/>
      <c r="E315" s="24"/>
      <c r="F315" s="24"/>
      <c r="G315" s="24"/>
      <c r="H315" s="24"/>
      <c r="I315" s="23"/>
      <c r="J315" s="23"/>
      <c r="K315" s="23"/>
      <c r="L315" s="23"/>
      <c r="M315" s="23"/>
      <c r="N315" s="21"/>
    </row>
    <row r="316" spans="2:19" ht="17.25" customHeight="1">
      <c r="B316" s="1183" t="s">
        <v>1272</v>
      </c>
      <c r="C316" s="1079"/>
      <c r="D316" s="1079"/>
      <c r="E316" s="1079"/>
      <c r="F316" s="1079"/>
      <c r="G316" s="1079"/>
      <c r="H316" s="1079"/>
      <c r="I316" s="1079"/>
      <c r="J316" s="1079"/>
      <c r="K316" s="1079"/>
      <c r="L316" s="1079"/>
      <c r="M316" s="1079"/>
      <c r="N316" s="1079"/>
      <c r="O316" s="1079"/>
      <c r="P316" s="1079"/>
      <c r="Q316" s="1079"/>
      <c r="R316" s="1079"/>
      <c r="S316" s="1080"/>
    </row>
    <row r="317" spans="2:19" ht="17.25" customHeight="1">
      <c r="B317" s="1081"/>
      <c r="C317" s="1082"/>
      <c r="D317" s="1082"/>
      <c r="E317" s="1082"/>
      <c r="F317" s="1082"/>
      <c r="G317" s="1082"/>
      <c r="H317" s="1082"/>
      <c r="I317" s="1082"/>
      <c r="J317" s="1082"/>
      <c r="K317" s="1082"/>
      <c r="L317" s="1082"/>
      <c r="M317" s="1082"/>
      <c r="N317" s="1082"/>
      <c r="O317" s="1082"/>
      <c r="P317" s="1082"/>
      <c r="Q317" s="1082"/>
      <c r="R317" s="1082"/>
      <c r="S317" s="1083"/>
    </row>
    <row r="318" spans="2:19" ht="17.25" customHeight="1">
      <c r="B318" s="1081"/>
      <c r="C318" s="1082"/>
      <c r="D318" s="1082"/>
      <c r="E318" s="1082"/>
      <c r="F318" s="1082"/>
      <c r="G318" s="1082"/>
      <c r="H318" s="1082"/>
      <c r="I318" s="1082"/>
      <c r="J318" s="1082"/>
      <c r="K318" s="1082"/>
      <c r="L318" s="1082"/>
      <c r="M318" s="1082"/>
      <c r="N318" s="1082"/>
      <c r="O318" s="1082"/>
      <c r="P318" s="1082"/>
      <c r="Q318" s="1082"/>
      <c r="R318" s="1082"/>
      <c r="S318" s="1083"/>
    </row>
    <row r="319" spans="2:19" ht="17.25" customHeight="1">
      <c r="B319" s="1081"/>
      <c r="C319" s="1082"/>
      <c r="D319" s="1082"/>
      <c r="E319" s="1082"/>
      <c r="F319" s="1082"/>
      <c r="G319" s="1082"/>
      <c r="H319" s="1082"/>
      <c r="I319" s="1082"/>
      <c r="J319" s="1082"/>
      <c r="K319" s="1082"/>
      <c r="L319" s="1082"/>
      <c r="M319" s="1082"/>
      <c r="N319" s="1082"/>
      <c r="O319" s="1082"/>
      <c r="P319" s="1082"/>
      <c r="Q319" s="1082"/>
      <c r="R319" s="1082"/>
      <c r="S319" s="1083"/>
    </row>
    <row r="320" spans="2:19" ht="17.25" customHeight="1" thickBot="1">
      <c r="B320" s="1084"/>
      <c r="C320" s="1085"/>
      <c r="D320" s="1085"/>
      <c r="E320" s="1085"/>
      <c r="F320" s="1085"/>
      <c r="G320" s="1085"/>
      <c r="H320" s="1085"/>
      <c r="I320" s="1085"/>
      <c r="J320" s="1085"/>
      <c r="K320" s="1085"/>
      <c r="L320" s="1085"/>
      <c r="M320" s="1085"/>
      <c r="N320" s="1085"/>
      <c r="O320" s="1085"/>
      <c r="P320" s="1085"/>
      <c r="Q320" s="1085"/>
      <c r="R320" s="1085"/>
      <c r="S320" s="1086"/>
    </row>
    <row r="321" spans="2:18" ht="17.25" customHeight="1"/>
    <row r="322" spans="2:18" ht="17.25" customHeight="1">
      <c r="B322" s="1005" t="s">
        <v>1069</v>
      </c>
      <c r="C322" s="1005"/>
      <c r="D322" s="1005"/>
      <c r="E322" s="1005"/>
      <c r="F322" s="1005"/>
      <c r="G322" s="1005"/>
      <c r="H322" s="1005"/>
      <c r="I322" s="1005"/>
      <c r="J322" s="1005"/>
      <c r="K322" s="1005"/>
      <c r="L322" s="1005"/>
      <c r="M322" s="1005"/>
      <c r="N322" s="1005"/>
      <c r="O322" s="1005"/>
    </row>
    <row r="323" spans="2:18" ht="17.25" customHeight="1" thickBot="1"/>
    <row r="324" spans="2:18" ht="17.25" customHeight="1" thickBot="1">
      <c r="B324" s="660" t="s">
        <v>238</v>
      </c>
      <c r="C324" s="660" t="s">
        <v>144</v>
      </c>
      <c r="D324" s="1169" t="s">
        <v>809</v>
      </c>
      <c r="E324" s="1170"/>
      <c r="F324" s="1170"/>
      <c r="G324" s="1170"/>
      <c r="H324" s="1170"/>
      <c r="I324" s="1170"/>
      <c r="J324" s="1170"/>
      <c r="K324" s="1170"/>
      <c r="L324" s="1170"/>
      <c r="M324" s="1170"/>
      <c r="N324" s="1170"/>
      <c r="O324" s="1171"/>
      <c r="P324" s="595" t="s">
        <v>150</v>
      </c>
      <c r="Q324" s="660" t="s">
        <v>147</v>
      </c>
      <c r="R324" s="596" t="s">
        <v>151</v>
      </c>
    </row>
    <row r="325" spans="2:18" ht="17.25" customHeight="1">
      <c r="B325" s="661"/>
      <c r="C325" s="661"/>
      <c r="D325" s="735" t="s">
        <v>145</v>
      </c>
      <c r="E325" s="800" t="s">
        <v>148</v>
      </c>
      <c r="F325" s="732" t="s">
        <v>146</v>
      </c>
      <c r="G325" s="1039" t="s">
        <v>145</v>
      </c>
      <c r="H325" s="800" t="s">
        <v>148</v>
      </c>
      <c r="I325" s="732" t="s">
        <v>146</v>
      </c>
      <c r="J325" s="1039" t="s">
        <v>145</v>
      </c>
      <c r="K325" s="800" t="s">
        <v>148</v>
      </c>
      <c r="L325" s="732" t="s">
        <v>146</v>
      </c>
      <c r="M325" s="736" t="s">
        <v>145</v>
      </c>
      <c r="N325" s="739" t="s">
        <v>148</v>
      </c>
      <c r="O325" s="707" t="s">
        <v>146</v>
      </c>
      <c r="P325" s="597"/>
      <c r="Q325" s="661"/>
      <c r="R325" s="598"/>
    </row>
    <row r="326" spans="2:18" ht="17.25" customHeight="1">
      <c r="B326" s="661"/>
      <c r="C326" s="661"/>
      <c r="D326" s="1129"/>
      <c r="E326" s="740"/>
      <c r="F326" s="755"/>
      <c r="G326" s="743"/>
      <c r="H326" s="740"/>
      <c r="I326" s="755"/>
      <c r="J326" s="743"/>
      <c r="K326" s="740"/>
      <c r="L326" s="755"/>
      <c r="M326" s="743"/>
      <c r="N326" s="740"/>
      <c r="O326" s="745"/>
      <c r="P326" s="597"/>
      <c r="Q326" s="661"/>
      <c r="R326" s="598"/>
    </row>
    <row r="327" spans="2:18" ht="17.25" customHeight="1">
      <c r="B327" s="661"/>
      <c r="C327" s="661"/>
      <c r="D327" s="1129"/>
      <c r="E327" s="740"/>
      <c r="F327" s="755"/>
      <c r="G327" s="743"/>
      <c r="H327" s="740"/>
      <c r="I327" s="755"/>
      <c r="J327" s="743"/>
      <c r="K327" s="740"/>
      <c r="L327" s="755"/>
      <c r="M327" s="743"/>
      <c r="N327" s="740"/>
      <c r="O327" s="745"/>
      <c r="P327" s="597"/>
      <c r="Q327" s="661"/>
      <c r="R327" s="598"/>
    </row>
    <row r="328" spans="2:18" ht="17.25" customHeight="1">
      <c r="B328" s="661"/>
      <c r="C328" s="661"/>
      <c r="D328" s="1129"/>
      <c r="E328" s="740"/>
      <c r="F328" s="755"/>
      <c r="G328" s="743"/>
      <c r="H328" s="740"/>
      <c r="I328" s="755"/>
      <c r="J328" s="743"/>
      <c r="K328" s="740"/>
      <c r="L328" s="755"/>
      <c r="M328" s="743"/>
      <c r="N328" s="740"/>
      <c r="O328" s="745"/>
      <c r="P328" s="597"/>
      <c r="Q328" s="661"/>
      <c r="R328" s="598"/>
    </row>
    <row r="329" spans="2:18" ht="17.25" customHeight="1">
      <c r="B329" s="661"/>
      <c r="C329" s="661"/>
      <c r="D329" s="1129"/>
      <c r="E329" s="740"/>
      <c r="F329" s="755"/>
      <c r="G329" s="743"/>
      <c r="H329" s="740"/>
      <c r="I329" s="755"/>
      <c r="J329" s="743"/>
      <c r="K329" s="740"/>
      <c r="L329" s="755"/>
      <c r="M329" s="743"/>
      <c r="N329" s="740"/>
      <c r="O329" s="745"/>
      <c r="P329" s="597"/>
      <c r="Q329" s="661"/>
      <c r="R329" s="598"/>
    </row>
    <row r="330" spans="2:18" ht="17.25" customHeight="1">
      <c r="B330" s="661"/>
      <c r="C330" s="661"/>
      <c r="D330" s="1129"/>
      <c r="E330" s="740"/>
      <c r="F330" s="755"/>
      <c r="G330" s="743"/>
      <c r="H330" s="740"/>
      <c r="I330" s="755"/>
      <c r="J330" s="743"/>
      <c r="K330" s="740"/>
      <c r="L330" s="755"/>
      <c r="M330" s="743"/>
      <c r="N330" s="740"/>
      <c r="O330" s="745"/>
      <c r="P330" s="597"/>
      <c r="Q330" s="661"/>
      <c r="R330" s="598"/>
    </row>
    <row r="331" spans="2:18" ht="17.25" customHeight="1">
      <c r="B331" s="661"/>
      <c r="C331" s="661"/>
      <c r="D331" s="1129"/>
      <c r="E331" s="740"/>
      <c r="F331" s="755"/>
      <c r="G331" s="743"/>
      <c r="H331" s="740"/>
      <c r="I331" s="755"/>
      <c r="J331" s="743"/>
      <c r="K331" s="740"/>
      <c r="L331" s="755"/>
      <c r="M331" s="743"/>
      <c r="N331" s="740"/>
      <c r="O331" s="745"/>
      <c r="P331" s="597"/>
      <c r="Q331" s="661"/>
      <c r="R331" s="598"/>
    </row>
    <row r="332" spans="2:18" ht="17.25" customHeight="1">
      <c r="B332" s="661"/>
      <c r="C332" s="661"/>
      <c r="D332" s="1129"/>
      <c r="E332" s="740"/>
      <c r="F332" s="755"/>
      <c r="G332" s="743"/>
      <c r="H332" s="740"/>
      <c r="I332" s="755"/>
      <c r="J332" s="743"/>
      <c r="K332" s="740"/>
      <c r="L332" s="755"/>
      <c r="M332" s="743"/>
      <c r="N332" s="740"/>
      <c r="O332" s="745"/>
      <c r="P332" s="597"/>
      <c r="Q332" s="661"/>
      <c r="R332" s="598"/>
    </row>
    <row r="333" spans="2:18" ht="17.25" customHeight="1">
      <c r="B333" s="661"/>
      <c r="C333" s="661"/>
      <c r="D333" s="662" t="s">
        <v>259</v>
      </c>
      <c r="E333" s="663"/>
      <c r="F333" s="664"/>
      <c r="G333" s="662" t="s">
        <v>92</v>
      </c>
      <c r="H333" s="663"/>
      <c r="I333" s="664"/>
      <c r="J333" s="662" t="s">
        <v>93</v>
      </c>
      <c r="K333" s="663"/>
      <c r="L333" s="663"/>
      <c r="M333" s="877" t="s">
        <v>149</v>
      </c>
      <c r="N333" s="878"/>
      <c r="O333" s="879"/>
      <c r="P333" s="597"/>
      <c r="Q333" s="661"/>
      <c r="R333" s="598"/>
    </row>
    <row r="334" spans="2:18" ht="17.25" customHeight="1" thickBot="1">
      <c r="B334" s="712"/>
      <c r="C334" s="712"/>
      <c r="D334" s="599"/>
      <c r="E334" s="698"/>
      <c r="F334" s="600"/>
      <c r="G334" s="599"/>
      <c r="H334" s="698"/>
      <c r="I334" s="600"/>
      <c r="J334" s="599"/>
      <c r="K334" s="698"/>
      <c r="L334" s="698"/>
      <c r="M334" s="771"/>
      <c r="N334" s="772"/>
      <c r="O334" s="773"/>
      <c r="P334" s="599"/>
      <c r="Q334" s="712"/>
      <c r="R334" s="598"/>
    </row>
    <row r="335" spans="2:18" ht="17.25" customHeight="1">
      <c r="B335" s="406" t="s">
        <v>900</v>
      </c>
      <c r="C335" s="102">
        <v>46</v>
      </c>
      <c r="D335" s="238">
        <v>7.6</v>
      </c>
      <c r="E335" s="237">
        <v>7.82</v>
      </c>
      <c r="F335" s="180">
        <v>0</v>
      </c>
      <c r="G335" s="236">
        <v>7.48</v>
      </c>
      <c r="H335" s="237">
        <v>8.39</v>
      </c>
      <c r="I335" s="206">
        <v>0</v>
      </c>
      <c r="J335" s="238">
        <v>7.39</v>
      </c>
      <c r="K335" s="237">
        <v>8.06</v>
      </c>
      <c r="L335" s="180">
        <v>0</v>
      </c>
      <c r="M335" s="236"/>
      <c r="N335" s="237"/>
      <c r="O335" s="206"/>
      <c r="P335" s="311">
        <v>7.49</v>
      </c>
      <c r="Q335" s="242">
        <v>8.1</v>
      </c>
      <c r="R335" s="226">
        <v>0</v>
      </c>
    </row>
    <row r="336" spans="2:18" ht="17.25" customHeight="1">
      <c r="B336" s="408" t="s">
        <v>1060</v>
      </c>
      <c r="C336" s="306">
        <v>42</v>
      </c>
      <c r="D336" s="309" t="s">
        <v>1221</v>
      </c>
      <c r="E336" s="308" t="s">
        <v>1222</v>
      </c>
      <c r="F336" s="257">
        <v>0</v>
      </c>
      <c r="G336" s="307" t="s">
        <v>1221</v>
      </c>
      <c r="H336" s="308" t="s">
        <v>1221</v>
      </c>
      <c r="I336" s="258">
        <v>0</v>
      </c>
      <c r="J336" s="309" t="s">
        <v>1221</v>
      </c>
      <c r="K336" s="308" t="s">
        <v>1221</v>
      </c>
      <c r="L336" s="257">
        <v>0</v>
      </c>
      <c r="M336" s="307"/>
      <c r="N336" s="308"/>
      <c r="O336" s="258"/>
      <c r="P336" s="312" t="s">
        <v>1221</v>
      </c>
      <c r="Q336" s="310" t="s">
        <v>1221</v>
      </c>
      <c r="R336" s="313">
        <v>0</v>
      </c>
    </row>
    <row r="337" spans="2:23" ht="17.25" customHeight="1" thickBot="1">
      <c r="B337" s="407" t="s">
        <v>1059</v>
      </c>
      <c r="C337" s="103">
        <v>61</v>
      </c>
      <c r="D337" s="568" t="s">
        <v>1222</v>
      </c>
      <c r="E337" s="568"/>
      <c r="F337" s="191">
        <v>0</v>
      </c>
      <c r="G337" s="566" t="s">
        <v>1221</v>
      </c>
      <c r="H337" s="567"/>
      <c r="I337" s="563">
        <f t="shared" ref="I337" si="12">F337</f>
        <v>0</v>
      </c>
      <c r="J337" s="568" t="s">
        <v>1221</v>
      </c>
      <c r="K337" s="567"/>
      <c r="L337" s="191">
        <f t="shared" ref="L337" si="13">F337</f>
        <v>0</v>
      </c>
      <c r="M337" s="566"/>
      <c r="N337" s="567"/>
      <c r="O337" s="563"/>
      <c r="P337" s="593" t="s">
        <v>1221</v>
      </c>
      <c r="Q337" s="594"/>
      <c r="R337" s="227">
        <f t="shared" ref="R337" si="14">R336</f>
        <v>0</v>
      </c>
    </row>
    <row r="338" spans="2:23" ht="17.25" customHeight="1"/>
    <row r="339" spans="2:23" ht="17.25" customHeight="1">
      <c r="B339" s="1005" t="s">
        <v>1070</v>
      </c>
      <c r="C339" s="1005"/>
      <c r="D339" s="1005"/>
      <c r="E339" s="1005"/>
      <c r="F339" s="1005"/>
      <c r="G339" s="1005"/>
      <c r="H339" s="1005"/>
      <c r="I339" s="1005"/>
      <c r="J339" s="1005"/>
      <c r="K339" s="1005"/>
      <c r="L339" s="1005"/>
      <c r="M339" s="1005"/>
      <c r="N339" s="1005"/>
      <c r="O339" s="1005"/>
      <c r="P339" s="1005"/>
      <c r="Q339" s="1005"/>
    </row>
    <row r="340" spans="2:23" ht="17.25" customHeight="1" thickBot="1"/>
    <row r="341" spans="2:23" ht="17.25" customHeight="1" thickBot="1">
      <c r="B341" s="660" t="s">
        <v>238</v>
      </c>
      <c r="C341" s="660" t="s">
        <v>766</v>
      </c>
      <c r="D341" s="660" t="s">
        <v>765</v>
      </c>
      <c r="E341" s="660" t="s">
        <v>767</v>
      </c>
      <c r="F341" s="683" t="s">
        <v>867</v>
      </c>
      <c r="G341" s="683"/>
      <c r="H341" s="683"/>
      <c r="I341" s="683"/>
      <c r="J341" s="683"/>
      <c r="K341" s="683"/>
      <c r="L341" s="683"/>
      <c r="M341" s="683"/>
      <c r="N341" s="683"/>
      <c r="O341" s="683"/>
      <c r="P341" s="683"/>
      <c r="Q341" s="683"/>
      <c r="R341" s="660" t="s">
        <v>868</v>
      </c>
      <c r="S341" s="746" t="s">
        <v>719</v>
      </c>
      <c r="T341" s="660" t="s">
        <v>768</v>
      </c>
      <c r="U341" s="660" t="s">
        <v>772</v>
      </c>
      <c r="V341" s="660" t="s">
        <v>89</v>
      </c>
      <c r="W341" s="660" t="s">
        <v>143</v>
      </c>
    </row>
    <row r="342" spans="2:23" ht="17.25" customHeight="1">
      <c r="B342" s="661"/>
      <c r="C342" s="661"/>
      <c r="D342" s="661"/>
      <c r="E342" s="661"/>
      <c r="F342" s="733" t="s">
        <v>90</v>
      </c>
      <c r="G342" s="841" t="s">
        <v>91</v>
      </c>
      <c r="H342" s="746" t="s">
        <v>637</v>
      </c>
      <c r="I342" s="736" t="s">
        <v>90</v>
      </c>
      <c r="J342" s="739" t="s">
        <v>91</v>
      </c>
      <c r="K342" s="1097" t="s">
        <v>637</v>
      </c>
      <c r="L342" s="736" t="s">
        <v>90</v>
      </c>
      <c r="M342" s="739" t="s">
        <v>91</v>
      </c>
      <c r="N342" s="1097" t="s">
        <v>637</v>
      </c>
      <c r="O342" s="736" t="s">
        <v>90</v>
      </c>
      <c r="P342" s="739" t="s">
        <v>91</v>
      </c>
      <c r="Q342" s="1097" t="s">
        <v>637</v>
      </c>
      <c r="R342" s="661"/>
      <c r="S342" s="708"/>
      <c r="T342" s="661"/>
      <c r="U342" s="661"/>
      <c r="V342" s="661"/>
      <c r="W342" s="661"/>
    </row>
    <row r="343" spans="2:23" ht="17.25" customHeight="1">
      <c r="B343" s="661"/>
      <c r="C343" s="661"/>
      <c r="D343" s="661"/>
      <c r="E343" s="661"/>
      <c r="F343" s="734"/>
      <c r="G343" s="842"/>
      <c r="H343" s="708"/>
      <c r="I343" s="743"/>
      <c r="J343" s="740"/>
      <c r="K343" s="755"/>
      <c r="L343" s="743"/>
      <c r="M343" s="740"/>
      <c r="N343" s="755"/>
      <c r="O343" s="743"/>
      <c r="P343" s="740"/>
      <c r="Q343" s="755"/>
      <c r="R343" s="661"/>
      <c r="S343" s="708"/>
      <c r="T343" s="661"/>
      <c r="U343" s="661"/>
      <c r="V343" s="661"/>
      <c r="W343" s="661"/>
    </row>
    <row r="344" spans="2:23" ht="17.25" customHeight="1">
      <c r="B344" s="661"/>
      <c r="C344" s="661"/>
      <c r="D344" s="661"/>
      <c r="E344" s="661"/>
      <c r="F344" s="734"/>
      <c r="G344" s="842"/>
      <c r="H344" s="708"/>
      <c r="I344" s="743"/>
      <c r="J344" s="740"/>
      <c r="K344" s="755"/>
      <c r="L344" s="743"/>
      <c r="M344" s="740"/>
      <c r="N344" s="755"/>
      <c r="O344" s="743"/>
      <c r="P344" s="740"/>
      <c r="Q344" s="755"/>
      <c r="R344" s="661"/>
      <c r="S344" s="708"/>
      <c r="T344" s="661"/>
      <c r="U344" s="661"/>
      <c r="V344" s="661"/>
      <c r="W344" s="661"/>
    </row>
    <row r="345" spans="2:23" ht="17.25" customHeight="1">
      <c r="B345" s="661"/>
      <c r="C345" s="661"/>
      <c r="D345" s="661"/>
      <c r="E345" s="661"/>
      <c r="F345" s="734"/>
      <c r="G345" s="842"/>
      <c r="H345" s="708"/>
      <c r="I345" s="743"/>
      <c r="J345" s="740"/>
      <c r="K345" s="755"/>
      <c r="L345" s="743"/>
      <c r="M345" s="740"/>
      <c r="N345" s="755"/>
      <c r="O345" s="743"/>
      <c r="P345" s="740"/>
      <c r="Q345" s="755"/>
      <c r="R345" s="661"/>
      <c r="S345" s="708"/>
      <c r="T345" s="661"/>
      <c r="U345" s="661"/>
      <c r="V345" s="661"/>
      <c r="W345" s="661"/>
    </row>
    <row r="346" spans="2:23" ht="17.25" customHeight="1">
      <c r="B346" s="661"/>
      <c r="C346" s="661"/>
      <c r="D346" s="661"/>
      <c r="E346" s="661"/>
      <c r="F346" s="734"/>
      <c r="G346" s="842"/>
      <c r="H346" s="708"/>
      <c r="I346" s="743"/>
      <c r="J346" s="740"/>
      <c r="K346" s="755"/>
      <c r="L346" s="743"/>
      <c r="M346" s="740"/>
      <c r="N346" s="755"/>
      <c r="O346" s="743"/>
      <c r="P346" s="740"/>
      <c r="Q346" s="755"/>
      <c r="R346" s="661"/>
      <c r="S346" s="708"/>
      <c r="T346" s="661"/>
      <c r="U346" s="661"/>
      <c r="V346" s="661"/>
      <c r="W346" s="661"/>
    </row>
    <row r="347" spans="2:23" ht="17.25" customHeight="1">
      <c r="B347" s="661"/>
      <c r="C347" s="661"/>
      <c r="D347" s="661"/>
      <c r="E347" s="661"/>
      <c r="F347" s="734"/>
      <c r="G347" s="842"/>
      <c r="H347" s="708"/>
      <c r="I347" s="743"/>
      <c r="J347" s="740"/>
      <c r="K347" s="755"/>
      <c r="L347" s="743"/>
      <c r="M347" s="740"/>
      <c r="N347" s="755"/>
      <c r="O347" s="743"/>
      <c r="P347" s="740"/>
      <c r="Q347" s="755"/>
      <c r="R347" s="661"/>
      <c r="S347" s="708"/>
      <c r="T347" s="661"/>
      <c r="U347" s="661"/>
      <c r="V347" s="661"/>
      <c r="W347" s="661"/>
    </row>
    <row r="348" spans="2:23" ht="17.25" customHeight="1">
      <c r="B348" s="661"/>
      <c r="C348" s="661"/>
      <c r="D348" s="661"/>
      <c r="E348" s="661"/>
      <c r="F348" s="734"/>
      <c r="G348" s="842"/>
      <c r="H348" s="708"/>
      <c r="I348" s="743"/>
      <c r="J348" s="740"/>
      <c r="K348" s="755"/>
      <c r="L348" s="743"/>
      <c r="M348" s="740"/>
      <c r="N348" s="755"/>
      <c r="O348" s="743"/>
      <c r="P348" s="740"/>
      <c r="Q348" s="755"/>
      <c r="R348" s="661"/>
      <c r="S348" s="708"/>
      <c r="T348" s="661"/>
      <c r="U348" s="661"/>
      <c r="V348" s="661"/>
      <c r="W348" s="661"/>
    </row>
    <row r="349" spans="2:23" ht="17.25" customHeight="1">
      <c r="B349" s="661"/>
      <c r="C349" s="661"/>
      <c r="D349" s="661"/>
      <c r="E349" s="661"/>
      <c r="F349" s="735"/>
      <c r="G349" s="800"/>
      <c r="H349" s="843"/>
      <c r="I349" s="743"/>
      <c r="J349" s="740"/>
      <c r="K349" s="755"/>
      <c r="L349" s="743"/>
      <c r="M349" s="740"/>
      <c r="N349" s="755"/>
      <c r="O349" s="743"/>
      <c r="P349" s="740"/>
      <c r="Q349" s="755"/>
      <c r="R349" s="661"/>
      <c r="S349" s="708"/>
      <c r="T349" s="661"/>
      <c r="U349" s="661"/>
      <c r="V349" s="661"/>
      <c r="W349" s="661"/>
    </row>
    <row r="350" spans="2:23" ht="17.25" customHeight="1">
      <c r="B350" s="661"/>
      <c r="C350" s="661"/>
      <c r="D350" s="661"/>
      <c r="E350" s="661"/>
      <c r="F350" s="662" t="s">
        <v>259</v>
      </c>
      <c r="G350" s="663"/>
      <c r="H350" s="664"/>
      <c r="I350" s="662" t="s">
        <v>92</v>
      </c>
      <c r="J350" s="663"/>
      <c r="K350" s="664"/>
      <c r="L350" s="662" t="s">
        <v>93</v>
      </c>
      <c r="M350" s="663"/>
      <c r="N350" s="664"/>
      <c r="O350" s="1162" t="s">
        <v>352</v>
      </c>
      <c r="P350" s="1163"/>
      <c r="Q350" s="1164"/>
      <c r="R350" s="661"/>
      <c r="S350" s="708"/>
      <c r="T350" s="661"/>
      <c r="U350" s="661"/>
      <c r="V350" s="661"/>
      <c r="W350" s="661"/>
    </row>
    <row r="351" spans="2:23" ht="17.25" customHeight="1" thickBot="1">
      <c r="B351" s="661"/>
      <c r="C351" s="661"/>
      <c r="D351" s="661"/>
      <c r="E351" s="661"/>
      <c r="F351" s="597"/>
      <c r="G351" s="665"/>
      <c r="H351" s="598"/>
      <c r="I351" s="597"/>
      <c r="J351" s="665"/>
      <c r="K351" s="598"/>
      <c r="L351" s="597"/>
      <c r="M351" s="665"/>
      <c r="N351" s="598"/>
      <c r="O351" s="1165"/>
      <c r="P351" s="1006"/>
      <c r="Q351" s="1007"/>
      <c r="R351" s="661"/>
      <c r="S351" s="708"/>
      <c r="T351" s="661"/>
      <c r="U351" s="661"/>
      <c r="V351" s="661"/>
      <c r="W351" s="661"/>
    </row>
    <row r="352" spans="2:23" ht="17.25" customHeight="1">
      <c r="B352" s="406" t="s">
        <v>900</v>
      </c>
      <c r="C352" s="102">
        <v>41</v>
      </c>
      <c r="D352" s="279">
        <v>41</v>
      </c>
      <c r="E352" s="102">
        <v>0</v>
      </c>
      <c r="F352" s="236">
        <v>7.19</v>
      </c>
      <c r="G352" s="237">
        <v>7.41</v>
      </c>
      <c r="H352" s="206">
        <v>0</v>
      </c>
      <c r="I352" s="238">
        <v>6.76</v>
      </c>
      <c r="J352" s="237">
        <v>7.78</v>
      </c>
      <c r="K352" s="180">
        <v>0</v>
      </c>
      <c r="L352" s="236">
        <v>7.06</v>
      </c>
      <c r="M352" s="237">
        <v>7.97</v>
      </c>
      <c r="N352" s="206">
        <v>0</v>
      </c>
      <c r="O352" s="238">
        <v>6.45</v>
      </c>
      <c r="P352" s="237">
        <v>6.68</v>
      </c>
      <c r="Q352" s="180">
        <v>0</v>
      </c>
      <c r="R352" s="512">
        <f>[1]Formular!R348</f>
        <v>6.9</v>
      </c>
      <c r="S352" s="513">
        <f>[1]Formular!S348</f>
        <v>7.46</v>
      </c>
      <c r="T352" s="512">
        <v>41</v>
      </c>
      <c r="U352" s="241">
        <f>[1]Formular!U348</f>
        <v>1</v>
      </c>
      <c r="V352" s="279">
        <f>[1]Formular!V348</f>
        <v>0</v>
      </c>
      <c r="W352" s="102">
        <f>[1]Formular!W348</f>
        <v>0</v>
      </c>
    </row>
    <row r="353" spans="2:23" ht="17.25" customHeight="1">
      <c r="B353" s="408" t="s">
        <v>1060</v>
      </c>
      <c r="C353" s="208">
        <v>52</v>
      </c>
      <c r="D353" s="261">
        <v>52</v>
      </c>
      <c r="E353" s="208">
        <v>0</v>
      </c>
      <c r="F353" s="302">
        <v>7.5</v>
      </c>
      <c r="G353" s="301" t="s">
        <v>1223</v>
      </c>
      <c r="H353" s="207">
        <v>0</v>
      </c>
      <c r="I353" s="303">
        <v>6.4</v>
      </c>
      <c r="J353" s="301" t="s">
        <v>1224</v>
      </c>
      <c r="K353" s="184">
        <v>0</v>
      </c>
      <c r="L353" s="302">
        <v>7.2</v>
      </c>
      <c r="M353" s="301" t="s">
        <v>1225</v>
      </c>
      <c r="N353" s="207">
        <v>0</v>
      </c>
      <c r="O353" s="303">
        <v>6.6</v>
      </c>
      <c r="P353" s="301">
        <v>6.67</v>
      </c>
      <c r="Q353" s="184">
        <v>0</v>
      </c>
      <c r="R353" s="514" t="str">
        <f>[1]Formular!R349</f>
        <v>6,92</v>
      </c>
      <c r="S353" s="492" t="str">
        <f>[1]Formular!S349</f>
        <v>6,94</v>
      </c>
      <c r="T353" s="305" t="str">
        <f>[1]Formular!T349</f>
        <v>52</v>
      </c>
      <c r="U353" s="304">
        <f>[1]Formular!U349</f>
        <v>1</v>
      </c>
      <c r="V353" s="261">
        <f>[1]Formular!V349</f>
        <v>0</v>
      </c>
      <c r="W353" s="208">
        <f>[1]Formular!W349</f>
        <v>0</v>
      </c>
    </row>
    <row r="354" spans="2:23" ht="17.25" customHeight="1" thickBot="1">
      <c r="B354" s="407" t="s">
        <v>1059</v>
      </c>
      <c r="C354" s="103">
        <v>56</v>
      </c>
      <c r="D354" s="262">
        <v>56</v>
      </c>
      <c r="E354" s="103">
        <v>0</v>
      </c>
      <c r="F354" s="566">
        <v>6.66</v>
      </c>
      <c r="G354" s="567">
        <v>6.86</v>
      </c>
      <c r="H354" s="545">
        <v>0</v>
      </c>
      <c r="I354" s="568">
        <v>6.41</v>
      </c>
      <c r="J354" s="567">
        <v>6.38</v>
      </c>
      <c r="K354" s="191">
        <v>0</v>
      </c>
      <c r="L354" s="566">
        <v>7.14</v>
      </c>
      <c r="M354" s="567">
        <v>6.81</v>
      </c>
      <c r="N354" s="545">
        <v>0</v>
      </c>
      <c r="O354" s="568">
        <v>6.45</v>
      </c>
      <c r="P354" s="567">
        <v>6.6</v>
      </c>
      <c r="Q354" s="191">
        <v>0</v>
      </c>
      <c r="R354" s="485">
        <v>6.66</v>
      </c>
      <c r="S354" s="486" t="s">
        <v>1226</v>
      </c>
      <c r="T354" s="485">
        <v>56</v>
      </c>
      <c r="U354" s="515">
        <v>1</v>
      </c>
      <c r="V354" s="262">
        <v>0</v>
      </c>
      <c r="W354" s="103">
        <v>0</v>
      </c>
    </row>
    <row r="355" spans="2:23" ht="17.25" customHeight="1"/>
    <row r="356" spans="2:23" ht="17.25" customHeight="1" thickBot="1">
      <c r="B356" s="1182" t="s">
        <v>385</v>
      </c>
      <c r="C356" s="1182"/>
      <c r="D356" s="1182"/>
      <c r="E356" s="1182"/>
      <c r="F356" s="1182"/>
      <c r="G356" s="1182"/>
      <c r="H356" s="1182"/>
      <c r="I356" s="1182"/>
    </row>
    <row r="357" spans="2:23" ht="17.25" customHeight="1">
      <c r="B357" s="631" t="s">
        <v>1273</v>
      </c>
      <c r="C357" s="632"/>
      <c r="D357" s="632"/>
      <c r="E357" s="632"/>
      <c r="F357" s="632"/>
      <c r="G357" s="632"/>
      <c r="H357" s="632"/>
      <c r="I357" s="632"/>
      <c r="J357" s="632"/>
      <c r="K357" s="632"/>
      <c r="L357" s="632"/>
      <c r="M357" s="632"/>
      <c r="N357" s="632"/>
      <c r="O357" s="632"/>
      <c r="P357" s="632"/>
      <c r="Q357" s="633"/>
    </row>
    <row r="358" spans="2:23" ht="17.25" customHeight="1">
      <c r="B358" s="634"/>
      <c r="C358" s="635"/>
      <c r="D358" s="635"/>
      <c r="E358" s="635"/>
      <c r="F358" s="635"/>
      <c r="G358" s="635"/>
      <c r="H358" s="635"/>
      <c r="I358" s="635"/>
      <c r="J358" s="635"/>
      <c r="K358" s="635"/>
      <c r="L358" s="635"/>
      <c r="M358" s="635"/>
      <c r="N358" s="635"/>
      <c r="O358" s="635"/>
      <c r="P358" s="635"/>
      <c r="Q358" s="636"/>
    </row>
    <row r="359" spans="2:23" ht="17.25" customHeight="1">
      <c r="B359" s="634"/>
      <c r="C359" s="635"/>
      <c r="D359" s="635"/>
      <c r="E359" s="635"/>
      <c r="F359" s="635"/>
      <c r="G359" s="635"/>
      <c r="H359" s="635"/>
      <c r="I359" s="635"/>
      <c r="J359" s="635"/>
      <c r="K359" s="635"/>
      <c r="L359" s="635"/>
      <c r="M359" s="635"/>
      <c r="N359" s="635"/>
      <c r="O359" s="635"/>
      <c r="P359" s="635"/>
      <c r="Q359" s="636"/>
    </row>
    <row r="360" spans="2:23" ht="17.25" customHeight="1" thickBot="1">
      <c r="B360" s="637"/>
      <c r="C360" s="638"/>
      <c r="D360" s="638"/>
      <c r="E360" s="638"/>
      <c r="F360" s="638"/>
      <c r="G360" s="638"/>
      <c r="H360" s="638"/>
      <c r="I360" s="638"/>
      <c r="J360" s="638"/>
      <c r="K360" s="638"/>
      <c r="L360" s="638"/>
      <c r="M360" s="638"/>
      <c r="N360" s="638"/>
      <c r="O360" s="638"/>
      <c r="P360" s="638"/>
      <c r="Q360" s="639"/>
    </row>
    <row r="361" spans="2:23" ht="17.25" customHeight="1"/>
    <row r="362" spans="2:23" ht="17.25" customHeight="1" thickBot="1">
      <c r="B362" s="1182" t="s">
        <v>944</v>
      </c>
      <c r="C362" s="1182"/>
      <c r="D362" s="1182"/>
      <c r="E362" s="1182"/>
      <c r="F362" s="1182"/>
      <c r="G362" s="1182"/>
      <c r="H362" s="1182"/>
      <c r="I362" s="1182"/>
      <c r="J362" s="1182"/>
      <c r="K362" s="1182"/>
      <c r="L362" s="1182"/>
      <c r="M362" s="1182"/>
      <c r="N362" s="1182"/>
      <c r="O362" s="1182"/>
      <c r="P362" s="50"/>
      <c r="Q362" s="50"/>
    </row>
    <row r="363" spans="2:23" ht="17.25" customHeight="1">
      <c r="B363" s="1061" t="s">
        <v>1274</v>
      </c>
      <c r="C363" s="632"/>
      <c r="D363" s="632"/>
      <c r="E363" s="632"/>
      <c r="F363" s="632"/>
      <c r="G363" s="632"/>
      <c r="H363" s="632"/>
      <c r="I363" s="632"/>
      <c r="J363" s="632"/>
      <c r="K363" s="632"/>
      <c r="L363" s="632"/>
      <c r="M363" s="632"/>
      <c r="N363" s="632"/>
      <c r="O363" s="632"/>
      <c r="P363" s="632"/>
      <c r="Q363" s="633"/>
    </row>
    <row r="364" spans="2:23" ht="17.25" customHeight="1">
      <c r="B364" s="634"/>
      <c r="C364" s="635"/>
      <c r="D364" s="635"/>
      <c r="E364" s="635"/>
      <c r="F364" s="635"/>
      <c r="G364" s="635"/>
      <c r="H364" s="635"/>
      <c r="I364" s="635"/>
      <c r="J364" s="635"/>
      <c r="K364" s="635"/>
      <c r="L364" s="635"/>
      <c r="M364" s="635"/>
      <c r="N364" s="635"/>
      <c r="O364" s="635"/>
      <c r="P364" s="635"/>
      <c r="Q364" s="636"/>
    </row>
    <row r="365" spans="2:23" ht="17.25" customHeight="1">
      <c r="B365" s="634"/>
      <c r="C365" s="635"/>
      <c r="D365" s="635"/>
      <c r="E365" s="635"/>
      <c r="F365" s="635"/>
      <c r="G365" s="635"/>
      <c r="H365" s="635"/>
      <c r="I365" s="635"/>
      <c r="J365" s="635"/>
      <c r="K365" s="635"/>
      <c r="L365" s="635"/>
      <c r="M365" s="635"/>
      <c r="N365" s="635"/>
      <c r="O365" s="635"/>
      <c r="P365" s="635"/>
      <c r="Q365" s="636"/>
    </row>
    <row r="366" spans="2:23" ht="17.25" customHeight="1" thickBot="1">
      <c r="B366" s="637"/>
      <c r="C366" s="638"/>
      <c r="D366" s="638"/>
      <c r="E366" s="638"/>
      <c r="F366" s="638"/>
      <c r="G366" s="638"/>
      <c r="H366" s="638"/>
      <c r="I366" s="638"/>
      <c r="J366" s="638"/>
      <c r="K366" s="638"/>
      <c r="L366" s="638"/>
      <c r="M366" s="638"/>
      <c r="N366" s="638"/>
      <c r="O366" s="638"/>
      <c r="P366" s="638"/>
      <c r="Q366" s="639"/>
    </row>
    <row r="367" spans="2:23" ht="17.25" customHeight="1"/>
    <row r="368" spans="2:23" ht="17.25" customHeight="1">
      <c r="B368" s="1005" t="s">
        <v>1071</v>
      </c>
      <c r="C368" s="1005"/>
      <c r="D368" s="1005"/>
      <c r="E368" s="1005"/>
      <c r="F368" s="1005"/>
      <c r="G368" s="1005"/>
      <c r="H368" s="1005"/>
    </row>
    <row r="369" spans="2:22" ht="17.25" customHeight="1">
      <c r="B369" s="419"/>
      <c r="C369" s="419"/>
      <c r="D369" s="419"/>
      <c r="E369" s="419"/>
      <c r="F369" s="419"/>
      <c r="G369" s="419"/>
    </row>
    <row r="370" spans="2:22" ht="17.25" customHeight="1" thickBot="1">
      <c r="B370" s="933" t="s">
        <v>241</v>
      </c>
      <c r="C370" s="933"/>
      <c r="D370" s="933"/>
      <c r="E370" s="419"/>
      <c r="F370" s="419"/>
      <c r="G370" s="419"/>
    </row>
    <row r="371" spans="2:22" ht="17.25" customHeight="1">
      <c r="B371" s="660" t="s">
        <v>386</v>
      </c>
      <c r="C371" s="736" t="s">
        <v>413</v>
      </c>
      <c r="D371" s="707"/>
      <c r="E371" s="736" t="s">
        <v>412</v>
      </c>
      <c r="F371" s="707"/>
      <c r="G371" s="736" t="s">
        <v>245</v>
      </c>
      <c r="H371" s="707"/>
      <c r="I371" s="736" t="s">
        <v>411</v>
      </c>
      <c r="J371" s="707"/>
      <c r="K371" s="736" t="s">
        <v>246</v>
      </c>
      <c r="L371" s="707"/>
      <c r="M371" s="736" t="s">
        <v>832</v>
      </c>
      <c r="N371" s="707"/>
      <c r="O371" s="736" t="s">
        <v>247</v>
      </c>
      <c r="P371" s="707"/>
      <c r="Q371" s="595" t="s">
        <v>248</v>
      </c>
      <c r="R371" s="596"/>
      <c r="S371" s="736" t="s">
        <v>14</v>
      </c>
      <c r="T371" s="707"/>
      <c r="U371" s="736" t="s">
        <v>94</v>
      </c>
      <c r="V371" s="707"/>
    </row>
    <row r="372" spans="2:22" ht="17.25" customHeight="1">
      <c r="B372" s="661"/>
      <c r="C372" s="737"/>
      <c r="D372" s="708"/>
      <c r="E372" s="737"/>
      <c r="F372" s="708"/>
      <c r="G372" s="737"/>
      <c r="H372" s="708"/>
      <c r="I372" s="737"/>
      <c r="J372" s="708"/>
      <c r="K372" s="737"/>
      <c r="L372" s="708"/>
      <c r="M372" s="737"/>
      <c r="N372" s="708"/>
      <c r="O372" s="737"/>
      <c r="P372" s="708"/>
      <c r="Q372" s="597"/>
      <c r="R372" s="598"/>
      <c r="S372" s="737"/>
      <c r="T372" s="708"/>
      <c r="U372" s="737"/>
      <c r="V372" s="708"/>
    </row>
    <row r="373" spans="2:22" ht="17.25" customHeight="1" thickBot="1">
      <c r="B373" s="712"/>
      <c r="C373" s="744"/>
      <c r="D373" s="962"/>
      <c r="E373" s="744"/>
      <c r="F373" s="962"/>
      <c r="G373" s="744"/>
      <c r="H373" s="962"/>
      <c r="I373" s="744"/>
      <c r="J373" s="962"/>
      <c r="K373" s="744"/>
      <c r="L373" s="962"/>
      <c r="M373" s="744"/>
      <c r="N373" s="962"/>
      <c r="O373" s="744"/>
      <c r="P373" s="962"/>
      <c r="Q373" s="599"/>
      <c r="R373" s="600"/>
      <c r="S373" s="744"/>
      <c r="T373" s="962"/>
      <c r="U373" s="744"/>
      <c r="V373" s="962"/>
    </row>
    <row r="374" spans="2:22" ht="17.25" customHeight="1">
      <c r="B374" s="1407" t="s">
        <v>98</v>
      </c>
      <c r="C374" s="736" t="s">
        <v>99</v>
      </c>
      <c r="D374" s="746" t="s">
        <v>100</v>
      </c>
      <c r="E374" s="736" t="s">
        <v>99</v>
      </c>
      <c r="F374" s="746" t="s">
        <v>100</v>
      </c>
      <c r="G374" s="736" t="s">
        <v>99</v>
      </c>
      <c r="H374" s="707" t="s">
        <v>100</v>
      </c>
      <c r="I374" s="736" t="s">
        <v>99</v>
      </c>
      <c r="J374" s="707" t="s">
        <v>100</v>
      </c>
      <c r="K374" s="736" t="s">
        <v>99</v>
      </c>
      <c r="L374" s="707" t="s">
        <v>100</v>
      </c>
      <c r="M374" s="736" t="s">
        <v>99</v>
      </c>
      <c r="N374" s="707" t="s">
        <v>100</v>
      </c>
      <c r="O374" s="736" t="s">
        <v>99</v>
      </c>
      <c r="P374" s="707" t="s">
        <v>100</v>
      </c>
      <c r="Q374" s="736" t="s">
        <v>99</v>
      </c>
      <c r="R374" s="707" t="s">
        <v>100</v>
      </c>
      <c r="S374" s="736" t="s">
        <v>99</v>
      </c>
      <c r="T374" s="707" t="s">
        <v>100</v>
      </c>
      <c r="U374" s="736" t="s">
        <v>99</v>
      </c>
      <c r="V374" s="707" t="s">
        <v>100</v>
      </c>
    </row>
    <row r="375" spans="2:22" ht="17.25" customHeight="1">
      <c r="B375" s="1408"/>
      <c r="C375" s="737"/>
      <c r="D375" s="708"/>
      <c r="E375" s="737"/>
      <c r="F375" s="708"/>
      <c r="G375" s="737"/>
      <c r="H375" s="708"/>
      <c r="I375" s="737"/>
      <c r="J375" s="708"/>
      <c r="K375" s="737"/>
      <c r="L375" s="708"/>
      <c r="M375" s="737"/>
      <c r="N375" s="708"/>
      <c r="O375" s="737"/>
      <c r="P375" s="708"/>
      <c r="Q375" s="737"/>
      <c r="R375" s="708"/>
      <c r="S375" s="737"/>
      <c r="T375" s="708"/>
      <c r="U375" s="737"/>
      <c r="V375" s="708"/>
    </row>
    <row r="376" spans="2:22" ht="17.25" customHeight="1" thickBot="1">
      <c r="B376" s="1409"/>
      <c r="C376" s="738"/>
      <c r="D376" s="994"/>
      <c r="E376" s="738"/>
      <c r="F376" s="747"/>
      <c r="G376" s="738"/>
      <c r="H376" s="709"/>
      <c r="I376" s="738"/>
      <c r="J376" s="709"/>
      <c r="K376" s="738"/>
      <c r="L376" s="709"/>
      <c r="M376" s="738"/>
      <c r="N376" s="709"/>
      <c r="O376" s="738"/>
      <c r="P376" s="709"/>
      <c r="Q376" s="738"/>
      <c r="R376" s="709"/>
      <c r="S376" s="738"/>
      <c r="T376" s="709"/>
      <c r="U376" s="738"/>
      <c r="V376" s="709"/>
    </row>
    <row r="377" spans="2:22" ht="17.25" customHeight="1">
      <c r="B377" s="101" t="s">
        <v>101</v>
      </c>
      <c r="C377" s="243"/>
      <c r="D377" s="244"/>
      <c r="E377" s="243"/>
      <c r="F377" s="245"/>
      <c r="G377" s="243"/>
      <c r="H377" s="244"/>
      <c r="I377" s="573" t="s">
        <v>1338</v>
      </c>
      <c r="J377" s="244"/>
      <c r="K377" s="243"/>
      <c r="L377" s="244"/>
      <c r="M377" s="243"/>
      <c r="N377" s="244"/>
      <c r="O377" s="243"/>
      <c r="P377" s="244"/>
      <c r="Q377" s="243"/>
      <c r="R377" s="244"/>
      <c r="S377" s="246"/>
      <c r="T377" s="247"/>
      <c r="U377" s="246"/>
      <c r="V377" s="247"/>
    </row>
    <row r="378" spans="2:22" ht="17.25" customHeight="1">
      <c r="B378" s="415" t="s">
        <v>102</v>
      </c>
      <c r="C378" s="175"/>
      <c r="D378" s="187"/>
      <c r="E378" s="574" t="s">
        <v>1336</v>
      </c>
      <c r="F378" s="248"/>
      <c r="G378" s="175"/>
      <c r="H378" s="187"/>
      <c r="I378" s="574" t="s">
        <v>1336</v>
      </c>
      <c r="J378" s="187"/>
      <c r="K378" s="175"/>
      <c r="L378" s="187"/>
      <c r="M378" s="175"/>
      <c r="N378" s="187"/>
      <c r="O378" s="175"/>
      <c r="P378" s="187"/>
      <c r="Q378" s="175"/>
      <c r="R378" s="187"/>
      <c r="S378" s="249"/>
      <c r="T378" s="248"/>
      <c r="U378" s="249"/>
      <c r="V378" s="248"/>
    </row>
    <row r="379" spans="2:22" ht="17.25" customHeight="1">
      <c r="B379" s="415" t="s">
        <v>103</v>
      </c>
      <c r="C379" s="175"/>
      <c r="D379" s="187"/>
      <c r="E379" s="175" t="s">
        <v>1335</v>
      </c>
      <c r="F379" s="248"/>
      <c r="G379" s="175"/>
      <c r="H379" s="187"/>
      <c r="I379" s="574" t="s">
        <v>1337</v>
      </c>
      <c r="J379" s="187">
        <v>1</v>
      </c>
      <c r="K379" s="175"/>
      <c r="L379" s="187"/>
      <c r="M379" s="175"/>
      <c r="N379" s="187"/>
      <c r="O379" s="175"/>
      <c r="P379" s="187"/>
      <c r="Q379" s="175"/>
      <c r="R379" s="187"/>
      <c r="S379" s="249"/>
      <c r="T379" s="248"/>
      <c r="U379" s="575" t="s">
        <v>1335</v>
      </c>
      <c r="V379" s="248"/>
    </row>
    <row r="380" spans="2:22" ht="17.25" customHeight="1" thickBot="1">
      <c r="B380" s="416" t="s">
        <v>104</v>
      </c>
      <c r="C380" s="250"/>
      <c r="D380" s="251"/>
      <c r="E380" s="250" t="s">
        <v>1334</v>
      </c>
      <c r="F380" s="251"/>
      <c r="G380" s="250"/>
      <c r="H380" s="251"/>
      <c r="I380" s="571" t="s">
        <v>1339</v>
      </c>
      <c r="J380" s="251"/>
      <c r="K380" s="250"/>
      <c r="L380" s="251"/>
      <c r="M380" s="250"/>
      <c r="N380" s="251"/>
      <c r="O380" s="250"/>
      <c r="P380" s="251"/>
      <c r="Q380" s="250"/>
      <c r="R380" s="251"/>
      <c r="S380" s="250"/>
      <c r="T380" s="251"/>
      <c r="U380" s="571"/>
      <c r="V380" s="251"/>
    </row>
    <row r="381" spans="2:22" ht="17.25" customHeight="1" thickBot="1">
      <c r="B381" s="417" t="s">
        <v>84</v>
      </c>
      <c r="C381" s="252">
        <f>SUM(C377:C380)</f>
        <v>0</v>
      </c>
      <c r="D381" s="253">
        <f t="shared" ref="D381:V381" si="15">SUM(D377:D380)</f>
        <v>0</v>
      </c>
      <c r="E381" s="570" t="s">
        <v>1342</v>
      </c>
      <c r="F381" s="255">
        <f t="shared" si="15"/>
        <v>0</v>
      </c>
      <c r="G381" s="252">
        <f t="shared" si="15"/>
        <v>0</v>
      </c>
      <c r="H381" s="253">
        <f t="shared" si="15"/>
        <v>0</v>
      </c>
      <c r="I381" s="570" t="s">
        <v>1340</v>
      </c>
      <c r="J381" s="255">
        <f t="shared" si="15"/>
        <v>1</v>
      </c>
      <c r="K381" s="252">
        <f t="shared" si="15"/>
        <v>0</v>
      </c>
      <c r="L381" s="253">
        <f t="shared" si="15"/>
        <v>0</v>
      </c>
      <c r="M381" s="254">
        <f t="shared" si="15"/>
        <v>0</v>
      </c>
      <c r="N381" s="255">
        <f t="shared" si="15"/>
        <v>0</v>
      </c>
      <c r="O381" s="252">
        <f t="shared" si="15"/>
        <v>0</v>
      </c>
      <c r="P381" s="253">
        <f t="shared" si="15"/>
        <v>0</v>
      </c>
      <c r="Q381" s="254">
        <f t="shared" si="15"/>
        <v>0</v>
      </c>
      <c r="R381" s="255">
        <f t="shared" si="15"/>
        <v>0</v>
      </c>
      <c r="S381" s="252">
        <f t="shared" si="15"/>
        <v>0</v>
      </c>
      <c r="T381" s="253">
        <f t="shared" si="15"/>
        <v>0</v>
      </c>
      <c r="U381" s="572" t="s">
        <v>1335</v>
      </c>
      <c r="V381" s="253">
        <f t="shared" si="15"/>
        <v>0</v>
      </c>
    </row>
    <row r="382" spans="2:22" ht="17.25" customHeight="1" thickBot="1">
      <c r="B382" s="51"/>
      <c r="C382" s="51"/>
      <c r="D382" s="51"/>
      <c r="E382" s="51"/>
      <c r="F382" s="51"/>
      <c r="G382" s="51"/>
      <c r="H382" s="51"/>
      <c r="I382" s="51"/>
      <c r="J382" s="51"/>
      <c r="K382" s="51"/>
      <c r="L382" s="51"/>
      <c r="M382" s="51"/>
      <c r="N382" s="51"/>
      <c r="O382" s="51"/>
      <c r="P382" s="51"/>
      <c r="Q382" s="51"/>
      <c r="R382" s="47"/>
      <c r="S382" s="47"/>
      <c r="T382" s="47"/>
    </row>
    <row r="383" spans="2:22" ht="17.25" customHeight="1">
      <c r="B383" s="736" t="s">
        <v>16</v>
      </c>
      <c r="C383" s="707"/>
      <c r="D383" s="736" t="s">
        <v>17</v>
      </c>
      <c r="E383" s="707"/>
      <c r="F383" s="736" t="s">
        <v>15</v>
      </c>
      <c r="G383" s="707"/>
      <c r="H383" s="736" t="s">
        <v>244</v>
      </c>
      <c r="I383" s="707"/>
      <c r="J383" s="736" t="s">
        <v>19</v>
      </c>
      <c r="K383" s="707"/>
      <c r="L383" s="736" t="s">
        <v>95</v>
      </c>
      <c r="M383" s="707"/>
      <c r="N383" s="736" t="s">
        <v>96</v>
      </c>
      <c r="O383" s="707"/>
      <c r="P383" s="736" t="s">
        <v>97</v>
      </c>
      <c r="Q383" s="707"/>
      <c r="R383" s="736" t="s">
        <v>243</v>
      </c>
      <c r="S383" s="707"/>
      <c r="T383" s="595" t="s">
        <v>84</v>
      </c>
      <c r="U383" s="596"/>
    </row>
    <row r="384" spans="2:22" ht="17.25" customHeight="1">
      <c r="B384" s="737"/>
      <c r="C384" s="708"/>
      <c r="D384" s="737"/>
      <c r="E384" s="708"/>
      <c r="F384" s="737"/>
      <c r="G384" s="708"/>
      <c r="H384" s="737"/>
      <c r="I384" s="708"/>
      <c r="J384" s="737"/>
      <c r="K384" s="708"/>
      <c r="L384" s="737"/>
      <c r="M384" s="708"/>
      <c r="N384" s="737"/>
      <c r="O384" s="708"/>
      <c r="P384" s="737"/>
      <c r="Q384" s="708"/>
      <c r="R384" s="737"/>
      <c r="S384" s="708"/>
      <c r="T384" s="597"/>
      <c r="U384" s="598"/>
    </row>
    <row r="385" spans="2:21" ht="17.25" customHeight="1" thickBot="1">
      <c r="B385" s="744"/>
      <c r="C385" s="962"/>
      <c r="D385" s="744"/>
      <c r="E385" s="962"/>
      <c r="F385" s="744"/>
      <c r="G385" s="962"/>
      <c r="H385" s="744"/>
      <c r="I385" s="962"/>
      <c r="J385" s="744"/>
      <c r="K385" s="962"/>
      <c r="L385" s="744"/>
      <c r="M385" s="962"/>
      <c r="N385" s="744"/>
      <c r="O385" s="962"/>
      <c r="P385" s="744"/>
      <c r="Q385" s="962"/>
      <c r="R385" s="744"/>
      <c r="S385" s="962"/>
      <c r="T385" s="599"/>
      <c r="U385" s="600"/>
    </row>
    <row r="386" spans="2:21" ht="17.25" customHeight="1">
      <c r="B386" s="736" t="s">
        <v>99</v>
      </c>
      <c r="C386" s="707" t="s">
        <v>100</v>
      </c>
      <c r="D386" s="736" t="s">
        <v>99</v>
      </c>
      <c r="E386" s="707" t="s">
        <v>100</v>
      </c>
      <c r="F386" s="736" t="s">
        <v>99</v>
      </c>
      <c r="G386" s="707" t="s">
        <v>100</v>
      </c>
      <c r="H386" s="736" t="s">
        <v>99</v>
      </c>
      <c r="I386" s="707" t="s">
        <v>100</v>
      </c>
      <c r="J386" s="736" t="s">
        <v>99</v>
      </c>
      <c r="K386" s="707" t="s">
        <v>100</v>
      </c>
      <c r="L386" s="736" t="s">
        <v>99</v>
      </c>
      <c r="M386" s="707" t="s">
        <v>100</v>
      </c>
      <c r="N386" s="736" t="s">
        <v>99</v>
      </c>
      <c r="O386" s="707" t="s">
        <v>100</v>
      </c>
      <c r="P386" s="736" t="s">
        <v>99</v>
      </c>
      <c r="Q386" s="707" t="s">
        <v>100</v>
      </c>
      <c r="R386" s="736" t="s">
        <v>99</v>
      </c>
      <c r="S386" s="707" t="s">
        <v>100</v>
      </c>
      <c r="T386" s="736" t="s">
        <v>99</v>
      </c>
      <c r="U386" s="707" t="s">
        <v>100</v>
      </c>
    </row>
    <row r="387" spans="2:21" ht="17.25" customHeight="1">
      <c r="B387" s="737"/>
      <c r="C387" s="708"/>
      <c r="D387" s="737"/>
      <c r="E387" s="708"/>
      <c r="F387" s="737"/>
      <c r="G387" s="708"/>
      <c r="H387" s="737"/>
      <c r="I387" s="708"/>
      <c r="J387" s="737"/>
      <c r="K387" s="708"/>
      <c r="L387" s="737"/>
      <c r="M387" s="708"/>
      <c r="N387" s="737"/>
      <c r="O387" s="708"/>
      <c r="P387" s="737"/>
      <c r="Q387" s="708"/>
      <c r="R387" s="737"/>
      <c r="S387" s="708"/>
      <c r="T387" s="737"/>
      <c r="U387" s="708"/>
    </row>
    <row r="388" spans="2:21" ht="17.25" customHeight="1" thickBot="1">
      <c r="B388" s="738"/>
      <c r="C388" s="709"/>
      <c r="D388" s="738"/>
      <c r="E388" s="709"/>
      <c r="F388" s="738"/>
      <c r="G388" s="709"/>
      <c r="H388" s="738"/>
      <c r="I388" s="709"/>
      <c r="J388" s="738"/>
      <c r="K388" s="709"/>
      <c r="L388" s="738"/>
      <c r="M388" s="709"/>
      <c r="N388" s="738"/>
      <c r="O388" s="709"/>
      <c r="P388" s="738"/>
      <c r="Q388" s="709"/>
      <c r="R388" s="738"/>
      <c r="S388" s="709"/>
      <c r="T388" s="744"/>
      <c r="U388" s="962"/>
    </row>
    <row r="389" spans="2:21" ht="17.25" customHeight="1">
      <c r="B389" s="120"/>
      <c r="C389" s="256"/>
      <c r="D389" s="576" t="s">
        <v>1335</v>
      </c>
      <c r="E389" s="498"/>
      <c r="F389" s="576"/>
      <c r="G389" s="498"/>
      <c r="H389" s="576"/>
      <c r="I389" s="498"/>
      <c r="J389" s="576"/>
      <c r="K389" s="498"/>
      <c r="L389" s="576"/>
      <c r="M389" s="498"/>
      <c r="N389" s="576"/>
      <c r="O389" s="498"/>
      <c r="P389" s="577"/>
      <c r="Q389" s="501"/>
      <c r="R389" s="577"/>
      <c r="S389" s="578"/>
      <c r="T389" s="577" t="s">
        <v>1341</v>
      </c>
      <c r="U389" s="579">
        <f t="shared" ref="U389:U392" si="16">SUM(S389,Q389,O389,M389,K389,I389,G389,E389,C389,V377,T377,R377,P377,N377,L377,J377,H377,F377,D377)</f>
        <v>0</v>
      </c>
    </row>
    <row r="390" spans="2:21" ht="17.25" customHeight="1">
      <c r="B390" s="127"/>
      <c r="C390" s="184"/>
      <c r="D390" s="580"/>
      <c r="E390" s="499"/>
      <c r="F390" s="580"/>
      <c r="G390" s="499"/>
      <c r="H390" s="580"/>
      <c r="I390" s="499"/>
      <c r="J390" s="580"/>
      <c r="K390" s="499"/>
      <c r="L390" s="580"/>
      <c r="M390" s="499"/>
      <c r="N390" s="580"/>
      <c r="O390" s="499"/>
      <c r="P390" s="580"/>
      <c r="Q390" s="499"/>
      <c r="R390" s="580"/>
      <c r="S390" s="581"/>
      <c r="T390" s="580" t="s">
        <v>1342</v>
      </c>
      <c r="U390" s="582">
        <f t="shared" si="16"/>
        <v>0</v>
      </c>
    </row>
    <row r="391" spans="2:21" ht="17.25" customHeight="1">
      <c r="B391" s="127"/>
      <c r="C391" s="184"/>
      <c r="D391" s="580"/>
      <c r="E391" s="499"/>
      <c r="F391" s="580" t="s">
        <v>1335</v>
      </c>
      <c r="G391" s="499"/>
      <c r="H391" s="580"/>
      <c r="I391" s="499"/>
      <c r="J391" s="580"/>
      <c r="K391" s="499"/>
      <c r="L391" s="580"/>
      <c r="M391" s="499"/>
      <c r="N391" s="580"/>
      <c r="O391" s="499"/>
      <c r="P391" s="580"/>
      <c r="Q391" s="499"/>
      <c r="R391" s="580"/>
      <c r="S391" s="581"/>
      <c r="T391" s="580" t="s">
        <v>1343</v>
      </c>
      <c r="U391" s="582">
        <f t="shared" si="16"/>
        <v>1</v>
      </c>
    </row>
    <row r="392" spans="2:21" ht="17.25" customHeight="1" thickBot="1">
      <c r="B392" s="134"/>
      <c r="C392" s="257"/>
      <c r="D392" s="583"/>
      <c r="E392" s="502"/>
      <c r="F392" s="583"/>
      <c r="G392" s="502"/>
      <c r="H392" s="583"/>
      <c r="I392" s="502"/>
      <c r="J392" s="583"/>
      <c r="K392" s="502"/>
      <c r="L392" s="583"/>
      <c r="M392" s="502"/>
      <c r="N392" s="583"/>
      <c r="O392" s="502"/>
      <c r="P392" s="583"/>
      <c r="Q392" s="502"/>
      <c r="R392" s="583"/>
      <c r="S392" s="584"/>
      <c r="T392" s="585" t="s">
        <v>1344</v>
      </c>
      <c r="U392" s="586">
        <f t="shared" si="16"/>
        <v>0</v>
      </c>
    </row>
    <row r="393" spans="2:21" ht="17.25" customHeight="1" thickBot="1">
      <c r="B393" s="259">
        <f>SUM(B389:B392)</f>
        <v>0</v>
      </c>
      <c r="C393" s="260">
        <f t="shared" ref="C393:S393" si="17">SUM(C389:C392)</f>
        <v>0</v>
      </c>
      <c r="D393" s="587" t="s">
        <v>1335</v>
      </c>
      <c r="E393" s="588">
        <f t="shared" si="17"/>
        <v>0</v>
      </c>
      <c r="F393" s="589" t="s">
        <v>1335</v>
      </c>
      <c r="G393" s="590">
        <f t="shared" si="17"/>
        <v>0</v>
      </c>
      <c r="H393" s="587">
        <f t="shared" si="17"/>
        <v>0</v>
      </c>
      <c r="I393" s="588">
        <f t="shared" si="17"/>
        <v>0</v>
      </c>
      <c r="J393" s="589">
        <f t="shared" si="17"/>
        <v>0</v>
      </c>
      <c r="K393" s="590">
        <f t="shared" si="17"/>
        <v>0</v>
      </c>
      <c r="L393" s="587">
        <f t="shared" si="17"/>
        <v>0</v>
      </c>
      <c r="M393" s="588">
        <f t="shared" si="17"/>
        <v>0</v>
      </c>
      <c r="N393" s="589">
        <f t="shared" si="17"/>
        <v>0</v>
      </c>
      <c r="O393" s="590">
        <f t="shared" si="17"/>
        <v>0</v>
      </c>
      <c r="P393" s="587">
        <f t="shared" si="17"/>
        <v>0</v>
      </c>
      <c r="Q393" s="588">
        <f t="shared" si="17"/>
        <v>0</v>
      </c>
      <c r="R393" s="589">
        <f t="shared" si="17"/>
        <v>0</v>
      </c>
      <c r="S393" s="588">
        <f t="shared" si="17"/>
        <v>0</v>
      </c>
      <c r="T393" s="591" t="s">
        <v>1345</v>
      </c>
      <c r="U393" s="592">
        <f>SUM(U389:U392)</f>
        <v>1</v>
      </c>
    </row>
    <row r="394" spans="2:21" s="26" customFormat="1" ht="17.25" customHeight="1">
      <c r="B394" s="5"/>
      <c r="C394" s="5"/>
      <c r="D394" s="5"/>
      <c r="E394" s="5"/>
      <c r="F394" s="5"/>
      <c r="G394" s="5"/>
      <c r="H394" s="5"/>
      <c r="I394" s="5"/>
      <c r="J394" s="5"/>
      <c r="K394" s="5"/>
      <c r="L394" s="5"/>
      <c r="M394" s="5"/>
      <c r="N394" s="5"/>
      <c r="O394" s="5"/>
      <c r="P394" s="25"/>
      <c r="Q394" s="5"/>
      <c r="R394" s="5"/>
    </row>
    <row r="395" spans="2:21" s="26" customFormat="1" ht="17.25" customHeight="1">
      <c r="B395" s="702" t="s">
        <v>1011</v>
      </c>
      <c r="C395" s="702"/>
      <c r="D395" s="702"/>
      <c r="E395" s="702"/>
      <c r="F395" s="702"/>
      <c r="G395" s="702"/>
      <c r="H395" s="702"/>
      <c r="I395" s="5"/>
      <c r="J395" s="5"/>
      <c r="K395" s="5"/>
      <c r="L395" s="5"/>
      <c r="M395" s="5"/>
      <c r="N395" s="5"/>
      <c r="O395" s="5"/>
      <c r="P395" s="25"/>
      <c r="Q395" s="5"/>
      <c r="R395" s="5"/>
    </row>
    <row r="396" spans="2:21" s="26" customFormat="1" ht="17.25" customHeight="1">
      <c r="B396" s="5"/>
      <c r="C396" s="5"/>
      <c r="D396" s="5"/>
      <c r="E396" s="5"/>
      <c r="F396" s="5"/>
      <c r="G396" s="5"/>
      <c r="H396" s="5"/>
      <c r="I396" s="5"/>
      <c r="J396" s="5"/>
      <c r="K396" s="5"/>
      <c r="L396" s="5"/>
      <c r="M396" s="5"/>
      <c r="N396" s="5"/>
      <c r="O396" s="5"/>
      <c r="P396" s="25"/>
      <c r="Q396" s="5"/>
      <c r="R396" s="5"/>
    </row>
    <row r="397" spans="2:21" s="26" customFormat="1" ht="17.25" customHeight="1" thickBot="1">
      <c r="B397" s="703" t="s">
        <v>557</v>
      </c>
      <c r="C397" s="703"/>
      <c r="D397" s="703"/>
      <c r="E397" s="5"/>
      <c r="F397" s="5"/>
      <c r="G397" s="5"/>
      <c r="H397" s="5"/>
      <c r="I397" s="5"/>
      <c r="J397" s="5"/>
      <c r="K397" s="5"/>
      <c r="L397" s="5"/>
      <c r="M397" s="5"/>
      <c r="N397" s="5"/>
      <c r="O397" s="5"/>
      <c r="P397" s="25"/>
      <c r="Q397" s="5"/>
      <c r="R397" s="5"/>
    </row>
    <row r="398" spans="2:21" s="26" customFormat="1" ht="17.25" customHeight="1">
      <c r="B398" s="689"/>
      <c r="C398" s="690"/>
      <c r="D398" s="690"/>
      <c r="E398" s="690"/>
      <c r="F398" s="690"/>
      <c r="G398" s="690"/>
      <c r="H398" s="690"/>
      <c r="I398" s="690"/>
      <c r="J398" s="690"/>
      <c r="K398" s="690"/>
      <c r="L398" s="690"/>
      <c r="M398" s="690"/>
      <c r="N398" s="690"/>
      <c r="O398" s="690"/>
      <c r="P398" s="690"/>
      <c r="Q398" s="690"/>
      <c r="R398" s="690"/>
      <c r="S398" s="690"/>
      <c r="T398" s="690"/>
      <c r="U398" s="691"/>
    </row>
    <row r="399" spans="2:21" s="26" customFormat="1" ht="17.25" customHeight="1">
      <c r="B399" s="692"/>
      <c r="C399" s="693"/>
      <c r="D399" s="693"/>
      <c r="E399" s="693"/>
      <c r="F399" s="693"/>
      <c r="G399" s="693"/>
      <c r="H399" s="693"/>
      <c r="I399" s="693"/>
      <c r="J399" s="693"/>
      <c r="K399" s="693"/>
      <c r="L399" s="693"/>
      <c r="M399" s="693"/>
      <c r="N399" s="693"/>
      <c r="O399" s="693"/>
      <c r="P399" s="693"/>
      <c r="Q399" s="693"/>
      <c r="R399" s="693"/>
      <c r="S399" s="693"/>
      <c r="T399" s="693"/>
      <c r="U399" s="694"/>
    </row>
    <row r="400" spans="2:21" s="26" customFormat="1" ht="17.25" customHeight="1">
      <c r="B400" s="692"/>
      <c r="C400" s="693"/>
      <c r="D400" s="693"/>
      <c r="E400" s="693"/>
      <c r="F400" s="693"/>
      <c r="G400" s="693"/>
      <c r="H400" s="693"/>
      <c r="I400" s="693"/>
      <c r="J400" s="693"/>
      <c r="K400" s="693"/>
      <c r="L400" s="693"/>
      <c r="M400" s="693"/>
      <c r="N400" s="693"/>
      <c r="O400" s="693"/>
      <c r="P400" s="693"/>
      <c r="Q400" s="693"/>
      <c r="R400" s="693"/>
      <c r="S400" s="693"/>
      <c r="T400" s="693"/>
      <c r="U400" s="694"/>
    </row>
    <row r="401" spans="2:25" s="26" customFormat="1" ht="17.25" customHeight="1" thickBot="1">
      <c r="B401" s="695"/>
      <c r="C401" s="696"/>
      <c r="D401" s="696"/>
      <c r="E401" s="696"/>
      <c r="F401" s="696"/>
      <c r="G401" s="696"/>
      <c r="H401" s="696"/>
      <c r="I401" s="696"/>
      <c r="J401" s="696"/>
      <c r="K401" s="696"/>
      <c r="L401" s="696"/>
      <c r="M401" s="696"/>
      <c r="N401" s="696"/>
      <c r="O401" s="696"/>
      <c r="P401" s="696"/>
      <c r="Q401" s="696"/>
      <c r="R401" s="696"/>
      <c r="S401" s="696"/>
      <c r="T401" s="696"/>
      <c r="U401" s="697"/>
    </row>
    <row r="402" spans="2:25" s="26" customFormat="1" ht="17.25" customHeight="1">
      <c r="B402" s="5"/>
      <c r="C402" s="5"/>
      <c r="D402" s="5"/>
      <c r="E402" s="5"/>
      <c r="F402" s="5"/>
      <c r="G402" s="5"/>
      <c r="H402" s="5"/>
      <c r="I402" s="5"/>
      <c r="J402" s="5"/>
      <c r="K402" s="5"/>
      <c r="L402" s="5"/>
      <c r="M402" s="5"/>
      <c r="N402" s="5"/>
      <c r="O402" s="5"/>
      <c r="P402" s="25"/>
      <c r="Q402" s="5"/>
      <c r="R402" s="5"/>
    </row>
    <row r="403" spans="2:25" s="26" customFormat="1" ht="17.25" customHeight="1" thickBot="1">
      <c r="B403" s="933" t="s">
        <v>1009</v>
      </c>
      <c r="C403" s="933"/>
      <c r="D403" s="933"/>
      <c r="E403" s="933"/>
      <c r="F403" s="933"/>
      <c r="G403" s="933"/>
      <c r="H403" s="37"/>
      <c r="I403" s="37"/>
      <c r="J403" s="5"/>
      <c r="K403" s="5"/>
      <c r="L403" s="5"/>
      <c r="M403" s="5"/>
      <c r="N403" s="5"/>
      <c r="O403" s="5"/>
      <c r="P403" s="25"/>
      <c r="Q403" s="5"/>
      <c r="R403" s="5"/>
    </row>
    <row r="404" spans="2:25" s="26" customFormat="1" ht="17.25" customHeight="1">
      <c r="B404" s="722" t="s">
        <v>180</v>
      </c>
      <c r="C404" s="723"/>
      <c r="D404" s="723"/>
      <c r="E404" s="723"/>
      <c r="F404" s="723"/>
      <c r="G404" s="724"/>
      <c r="H404" s="722" t="s">
        <v>181</v>
      </c>
      <c r="I404" s="723"/>
      <c r="J404" s="723"/>
      <c r="K404" s="723"/>
      <c r="L404" s="723"/>
      <c r="M404" s="724"/>
      <c r="N404" s="722" t="s">
        <v>182</v>
      </c>
      <c r="O404" s="723"/>
      <c r="P404" s="723"/>
      <c r="Q404" s="723"/>
      <c r="R404" s="724"/>
      <c r="S404" s="722" t="s">
        <v>205</v>
      </c>
      <c r="T404" s="723"/>
      <c r="U404" s="723"/>
      <c r="V404" s="723"/>
      <c r="W404" s="724"/>
      <c r="Y404"/>
    </row>
    <row r="405" spans="2:25" s="26" customFormat="1" ht="17.25" customHeight="1" thickBot="1">
      <c r="B405" s="725"/>
      <c r="C405" s="726"/>
      <c r="D405" s="726"/>
      <c r="E405" s="726"/>
      <c r="F405" s="726"/>
      <c r="G405" s="727"/>
      <c r="H405" s="725"/>
      <c r="I405" s="726"/>
      <c r="J405" s="726"/>
      <c r="K405" s="726"/>
      <c r="L405" s="726"/>
      <c r="M405" s="727"/>
      <c r="N405" s="725"/>
      <c r="O405" s="726"/>
      <c r="P405" s="726"/>
      <c r="Q405" s="726"/>
      <c r="R405" s="727"/>
      <c r="S405" s="725"/>
      <c r="T405" s="726"/>
      <c r="U405" s="726"/>
      <c r="V405" s="726"/>
      <c r="W405" s="727"/>
      <c r="Y405"/>
    </row>
    <row r="406" spans="2:25" s="26" customFormat="1" ht="40.9" customHeight="1">
      <c r="B406" s="1410" t="s">
        <v>1103</v>
      </c>
      <c r="C406" s="1293"/>
      <c r="D406" s="1293"/>
      <c r="E406" s="1293"/>
      <c r="F406" s="1293"/>
      <c r="G406" s="1411"/>
      <c r="H406" s="1292" t="s">
        <v>1107</v>
      </c>
      <c r="I406" s="1293"/>
      <c r="J406" s="1293"/>
      <c r="K406" s="1293"/>
      <c r="L406" s="1293"/>
      <c r="M406" s="1294"/>
      <c r="N406" s="666" t="s">
        <v>1352</v>
      </c>
      <c r="O406" s="667"/>
      <c r="P406" s="667"/>
      <c r="Q406" s="667"/>
      <c r="R406" s="668"/>
      <c r="S406" s="666" t="s">
        <v>1108</v>
      </c>
      <c r="T406" s="667"/>
      <c r="U406" s="667"/>
      <c r="V406" s="667"/>
      <c r="W406" s="668"/>
      <c r="Y406"/>
    </row>
    <row r="407" spans="2:25" s="26" customFormat="1" ht="33.6" customHeight="1">
      <c r="B407" s="937" t="s">
        <v>1104</v>
      </c>
      <c r="C407" s="938"/>
      <c r="D407" s="938"/>
      <c r="E407" s="938"/>
      <c r="F407" s="938"/>
      <c r="G407" s="939"/>
      <c r="H407" s="940" t="s">
        <v>1109</v>
      </c>
      <c r="I407" s="938"/>
      <c r="J407" s="938"/>
      <c r="K407" s="938"/>
      <c r="L407" s="938"/>
      <c r="M407" s="941"/>
      <c r="N407" s="605"/>
      <c r="O407" s="606"/>
      <c r="P407" s="606"/>
      <c r="Q407" s="606"/>
      <c r="R407" s="607"/>
      <c r="S407" s="605"/>
      <c r="T407" s="606"/>
      <c r="U407" s="606"/>
      <c r="V407" s="606"/>
      <c r="W407" s="607"/>
      <c r="Y407"/>
    </row>
    <row r="408" spans="2:25" s="26" customFormat="1" ht="17.25" customHeight="1">
      <c r="B408" s="937" t="s">
        <v>1105</v>
      </c>
      <c r="C408" s="938"/>
      <c r="D408" s="938"/>
      <c r="E408" s="938"/>
      <c r="F408" s="938"/>
      <c r="G408" s="939"/>
      <c r="H408" s="940" t="s">
        <v>1115</v>
      </c>
      <c r="I408" s="938"/>
      <c r="J408" s="938"/>
      <c r="K408" s="938"/>
      <c r="L408" s="938"/>
      <c r="M408" s="941"/>
      <c r="N408" s="605"/>
      <c r="O408" s="606"/>
      <c r="P408" s="606"/>
      <c r="Q408" s="606"/>
      <c r="R408" s="607"/>
      <c r="S408" s="605"/>
      <c r="T408" s="606"/>
      <c r="U408" s="606"/>
      <c r="V408" s="606"/>
      <c r="W408" s="607"/>
      <c r="Y408"/>
    </row>
    <row r="409" spans="2:25" s="26" customFormat="1" ht="17.25" customHeight="1">
      <c r="B409" s="937" t="s">
        <v>1106</v>
      </c>
      <c r="C409" s="938"/>
      <c r="D409" s="938"/>
      <c r="E409" s="938"/>
      <c r="F409" s="938"/>
      <c r="G409" s="939"/>
      <c r="H409" s="940" t="s">
        <v>1119</v>
      </c>
      <c r="I409" s="938"/>
      <c r="J409" s="938"/>
      <c r="K409" s="938"/>
      <c r="L409" s="938"/>
      <c r="M409" s="941"/>
      <c r="N409" s="605"/>
      <c r="O409" s="606"/>
      <c r="P409" s="606"/>
      <c r="Q409" s="606"/>
      <c r="R409" s="607"/>
      <c r="S409" s="605"/>
      <c r="T409" s="606"/>
      <c r="U409" s="606"/>
      <c r="V409" s="606"/>
      <c r="W409" s="607"/>
      <c r="Y409"/>
    </row>
    <row r="410" spans="2:25" s="26" customFormat="1" ht="32.450000000000003" customHeight="1">
      <c r="B410" s="937" t="s">
        <v>1110</v>
      </c>
      <c r="C410" s="938"/>
      <c r="D410" s="938"/>
      <c r="E410" s="938"/>
      <c r="F410" s="938"/>
      <c r="G410" s="939"/>
      <c r="H410" s="940" t="s">
        <v>1121</v>
      </c>
      <c r="I410" s="938"/>
      <c r="J410" s="938"/>
      <c r="K410" s="938"/>
      <c r="L410" s="938"/>
      <c r="M410" s="941"/>
      <c r="N410" s="605"/>
      <c r="O410" s="606"/>
      <c r="P410" s="606"/>
      <c r="Q410" s="606"/>
      <c r="R410" s="607"/>
      <c r="S410" s="605"/>
      <c r="T410" s="606"/>
      <c r="U410" s="606"/>
      <c r="V410" s="606"/>
      <c r="W410" s="607"/>
      <c r="Y410"/>
    </row>
    <row r="411" spans="2:25" s="26" customFormat="1" ht="31.15" customHeight="1">
      <c r="B411" s="937" t="s">
        <v>1111</v>
      </c>
      <c r="C411" s="938"/>
      <c r="D411" s="938"/>
      <c r="E411" s="938"/>
      <c r="F411" s="938"/>
      <c r="G411" s="939"/>
      <c r="H411" s="940" t="s">
        <v>1122</v>
      </c>
      <c r="I411" s="938"/>
      <c r="J411" s="938"/>
      <c r="K411" s="938"/>
      <c r="L411" s="938"/>
      <c r="M411" s="941"/>
      <c r="N411" s="605"/>
      <c r="O411" s="606"/>
      <c r="P411" s="606"/>
      <c r="Q411" s="606"/>
      <c r="R411" s="607"/>
      <c r="S411" s="605"/>
      <c r="T411" s="606"/>
      <c r="U411" s="606"/>
      <c r="V411" s="606"/>
      <c r="W411" s="607"/>
      <c r="Y411"/>
    </row>
    <row r="412" spans="2:25" s="26" customFormat="1" ht="33" customHeight="1">
      <c r="B412" s="937" t="s">
        <v>1112</v>
      </c>
      <c r="C412" s="938"/>
      <c r="D412" s="938"/>
      <c r="E412" s="938"/>
      <c r="F412" s="938"/>
      <c r="G412" s="939"/>
      <c r="H412" s="940" t="s">
        <v>1123</v>
      </c>
      <c r="I412" s="938"/>
      <c r="J412" s="938"/>
      <c r="K412" s="938"/>
      <c r="L412" s="938"/>
      <c r="M412" s="941"/>
      <c r="N412" s="605"/>
      <c r="O412" s="606"/>
      <c r="P412" s="606"/>
      <c r="Q412" s="606"/>
      <c r="R412" s="607"/>
      <c r="S412" s="605"/>
      <c r="T412" s="606"/>
      <c r="U412" s="606"/>
      <c r="V412" s="606"/>
      <c r="W412" s="607"/>
      <c r="Y412"/>
    </row>
    <row r="413" spans="2:25" s="26" customFormat="1" ht="17.25" customHeight="1">
      <c r="B413" s="937" t="s">
        <v>1113</v>
      </c>
      <c r="C413" s="938"/>
      <c r="D413" s="938"/>
      <c r="E413" s="938"/>
      <c r="F413" s="938"/>
      <c r="G413" s="939"/>
      <c r="H413" s="940" t="s">
        <v>1127</v>
      </c>
      <c r="I413" s="938"/>
      <c r="J413" s="938"/>
      <c r="K413" s="938"/>
      <c r="L413" s="938"/>
      <c r="M413" s="941"/>
      <c r="N413" s="605"/>
      <c r="O413" s="606"/>
      <c r="P413" s="606"/>
      <c r="Q413" s="606"/>
      <c r="R413" s="607"/>
      <c r="S413" s="605"/>
      <c r="T413" s="606"/>
      <c r="U413" s="606"/>
      <c r="V413" s="606"/>
      <c r="W413" s="607"/>
      <c r="Y413"/>
    </row>
    <row r="414" spans="2:25" s="26" customFormat="1" ht="37.15" customHeight="1">
      <c r="B414" s="937" t="s">
        <v>1114</v>
      </c>
      <c r="C414" s="938"/>
      <c r="D414" s="938"/>
      <c r="E414" s="938"/>
      <c r="F414" s="938"/>
      <c r="G414" s="939"/>
      <c r="H414" s="940" t="s">
        <v>1128</v>
      </c>
      <c r="I414" s="938"/>
      <c r="J414" s="938"/>
      <c r="K414" s="938"/>
      <c r="L414" s="938"/>
      <c r="M414" s="941"/>
      <c r="N414" s="605"/>
      <c r="O414" s="606"/>
      <c r="P414" s="606"/>
      <c r="Q414" s="606"/>
      <c r="R414" s="607"/>
      <c r="S414" s="605"/>
      <c r="T414" s="606"/>
      <c r="U414" s="606"/>
      <c r="V414" s="606"/>
      <c r="W414" s="607"/>
      <c r="Y414"/>
    </row>
    <row r="415" spans="2:25" s="26" customFormat="1" ht="17.25" customHeight="1">
      <c r="B415" s="937" t="s">
        <v>1116</v>
      </c>
      <c r="C415" s="938"/>
      <c r="D415" s="938"/>
      <c r="E415" s="938"/>
      <c r="F415" s="938"/>
      <c r="G415" s="939"/>
      <c r="H415" s="940"/>
      <c r="I415" s="938"/>
      <c r="J415" s="938"/>
      <c r="K415" s="938"/>
      <c r="L415" s="938"/>
      <c r="M415" s="941"/>
      <c r="N415" s="605"/>
      <c r="O415" s="606"/>
      <c r="P415" s="606"/>
      <c r="Q415" s="606"/>
      <c r="R415" s="607"/>
      <c r="S415" s="605"/>
      <c r="T415" s="606"/>
      <c r="U415" s="606"/>
      <c r="V415" s="606"/>
      <c r="W415" s="607"/>
      <c r="Y415"/>
    </row>
    <row r="416" spans="2:25" s="26" customFormat="1" ht="31.15" customHeight="1">
      <c r="B416" s="937" t="s">
        <v>1118</v>
      </c>
      <c r="C416" s="938"/>
      <c r="D416" s="938"/>
      <c r="E416" s="938"/>
      <c r="F416" s="938"/>
      <c r="G416" s="939"/>
      <c r="H416" s="940"/>
      <c r="I416" s="938"/>
      <c r="J416" s="938"/>
      <c r="K416" s="938"/>
      <c r="L416" s="938"/>
      <c r="M416" s="941"/>
      <c r="N416" s="605"/>
      <c r="O416" s="606"/>
      <c r="P416" s="606"/>
      <c r="Q416" s="606"/>
      <c r="R416" s="607"/>
      <c r="S416" s="605"/>
      <c r="T416" s="606"/>
      <c r="U416" s="606"/>
      <c r="V416" s="606"/>
      <c r="W416" s="607"/>
      <c r="Y416"/>
    </row>
    <row r="417" spans="2:25" s="26" customFormat="1" ht="17.25" customHeight="1">
      <c r="B417" s="937" t="s">
        <v>1117</v>
      </c>
      <c r="C417" s="938"/>
      <c r="D417" s="938"/>
      <c r="E417" s="938"/>
      <c r="F417" s="938"/>
      <c r="G417" s="939"/>
      <c r="H417" s="940"/>
      <c r="I417" s="938"/>
      <c r="J417" s="938"/>
      <c r="K417" s="938"/>
      <c r="L417" s="938"/>
      <c r="M417" s="941"/>
      <c r="N417" s="605"/>
      <c r="O417" s="606"/>
      <c r="P417" s="606"/>
      <c r="Q417" s="606"/>
      <c r="R417" s="607"/>
      <c r="S417" s="605"/>
      <c r="T417" s="606"/>
      <c r="U417" s="606"/>
      <c r="V417" s="606"/>
      <c r="W417" s="607"/>
      <c r="Y417"/>
    </row>
    <row r="418" spans="2:25" s="26" customFormat="1" ht="17.25" customHeight="1">
      <c r="B418" s="937" t="s">
        <v>1120</v>
      </c>
      <c r="C418" s="938"/>
      <c r="D418" s="938"/>
      <c r="E418" s="938"/>
      <c r="F418" s="938"/>
      <c r="G418" s="939"/>
      <c r="H418" s="940"/>
      <c r="I418" s="938"/>
      <c r="J418" s="938"/>
      <c r="K418" s="938"/>
      <c r="L418" s="938"/>
      <c r="M418" s="941"/>
      <c r="N418" s="605"/>
      <c r="O418" s="606"/>
      <c r="P418" s="606"/>
      <c r="Q418" s="606"/>
      <c r="R418" s="607"/>
      <c r="S418" s="605"/>
      <c r="T418" s="606"/>
      <c r="U418" s="606"/>
      <c r="V418" s="606"/>
      <c r="W418" s="607"/>
      <c r="Y418"/>
    </row>
    <row r="419" spans="2:25" s="26" customFormat="1" ht="17.25" customHeight="1">
      <c r="B419" s="937" t="s">
        <v>1124</v>
      </c>
      <c r="C419" s="938"/>
      <c r="D419" s="938"/>
      <c r="E419" s="938"/>
      <c r="F419" s="938"/>
      <c r="G419" s="939"/>
      <c r="H419" s="940"/>
      <c r="I419" s="938"/>
      <c r="J419" s="938"/>
      <c r="K419" s="938"/>
      <c r="L419" s="938"/>
      <c r="M419" s="941"/>
      <c r="N419" s="605"/>
      <c r="O419" s="606"/>
      <c r="P419" s="606"/>
      <c r="Q419" s="606"/>
      <c r="R419" s="607"/>
      <c r="S419" s="605"/>
      <c r="T419" s="606"/>
      <c r="U419" s="606"/>
      <c r="V419" s="606"/>
      <c r="W419" s="607"/>
      <c r="Y419"/>
    </row>
    <row r="420" spans="2:25" s="26" customFormat="1" ht="17.25" customHeight="1">
      <c r="B420" s="937" t="s">
        <v>1125</v>
      </c>
      <c r="C420" s="938"/>
      <c r="D420" s="938"/>
      <c r="E420" s="938"/>
      <c r="F420" s="938"/>
      <c r="G420" s="939"/>
      <c r="H420" s="940"/>
      <c r="I420" s="938"/>
      <c r="J420" s="938"/>
      <c r="K420" s="938"/>
      <c r="L420" s="938"/>
      <c r="M420" s="941"/>
      <c r="N420" s="605"/>
      <c r="O420" s="606"/>
      <c r="P420" s="606"/>
      <c r="Q420" s="606"/>
      <c r="R420" s="607"/>
      <c r="S420" s="605"/>
      <c r="T420" s="606"/>
      <c r="U420" s="606"/>
      <c r="V420" s="606"/>
      <c r="W420" s="607"/>
      <c r="Y420"/>
    </row>
    <row r="421" spans="2:25" s="26" customFormat="1" ht="17.25" customHeight="1">
      <c r="B421" s="937" t="s">
        <v>1126</v>
      </c>
      <c r="C421" s="938"/>
      <c r="D421" s="938"/>
      <c r="E421" s="938"/>
      <c r="F421" s="938"/>
      <c r="G421" s="939"/>
      <c r="H421" s="940"/>
      <c r="I421" s="938"/>
      <c r="J421" s="938"/>
      <c r="K421" s="938"/>
      <c r="L421" s="938"/>
      <c r="M421" s="941"/>
      <c r="N421" s="605"/>
      <c r="O421" s="606"/>
      <c r="P421" s="606"/>
      <c r="Q421" s="606"/>
      <c r="R421" s="607"/>
      <c r="S421" s="605"/>
      <c r="T421" s="606"/>
      <c r="U421" s="606"/>
      <c r="V421" s="606"/>
      <c r="W421" s="607"/>
      <c r="Y421"/>
    </row>
    <row r="422" spans="2:25" s="26" customFormat="1" ht="31.15" customHeight="1">
      <c r="B422" s="937" t="s">
        <v>1129</v>
      </c>
      <c r="C422" s="938"/>
      <c r="D422" s="938"/>
      <c r="E422" s="938"/>
      <c r="F422" s="938"/>
      <c r="G422" s="939"/>
      <c r="H422" s="940"/>
      <c r="I422" s="938"/>
      <c r="J422" s="938"/>
      <c r="K422" s="938"/>
      <c r="L422" s="938"/>
      <c r="M422" s="941"/>
      <c r="N422" s="605"/>
      <c r="O422" s="606"/>
      <c r="P422" s="606"/>
      <c r="Q422" s="606"/>
      <c r="R422" s="607"/>
      <c r="S422" s="605"/>
      <c r="T422" s="606"/>
      <c r="U422" s="606"/>
      <c r="V422" s="606"/>
      <c r="W422" s="607"/>
      <c r="Y422"/>
    </row>
    <row r="423" spans="2:25" s="26" customFormat="1" ht="17.25" customHeight="1">
      <c r="B423" s="937" t="s">
        <v>1130</v>
      </c>
      <c r="C423" s="938"/>
      <c r="D423" s="938"/>
      <c r="E423" s="938"/>
      <c r="F423" s="938"/>
      <c r="G423" s="939"/>
      <c r="H423" s="940"/>
      <c r="I423" s="938"/>
      <c r="J423" s="938"/>
      <c r="K423" s="938"/>
      <c r="L423" s="938"/>
      <c r="M423" s="941"/>
      <c r="N423" s="605"/>
      <c r="O423" s="606"/>
      <c r="P423" s="606"/>
      <c r="Q423" s="606"/>
      <c r="R423" s="607"/>
      <c r="S423" s="605"/>
      <c r="T423" s="606"/>
      <c r="U423" s="606"/>
      <c r="V423" s="606"/>
      <c r="W423" s="607"/>
      <c r="Y423"/>
    </row>
    <row r="424" spans="2:25" s="26" customFormat="1" ht="33" customHeight="1">
      <c r="B424" s="937" t="s">
        <v>1275</v>
      </c>
      <c r="C424" s="938"/>
      <c r="D424" s="938"/>
      <c r="E424" s="938"/>
      <c r="F424" s="938"/>
      <c r="G424" s="939"/>
      <c r="H424" s="969"/>
      <c r="I424" s="899"/>
      <c r="J424" s="899"/>
      <c r="K424" s="899"/>
      <c r="L424" s="899"/>
      <c r="M424" s="970"/>
      <c r="N424" s="699"/>
      <c r="O424" s="700"/>
      <c r="P424" s="700"/>
      <c r="Q424" s="700"/>
      <c r="R424" s="701"/>
      <c r="S424" s="699"/>
      <c r="T424" s="700"/>
      <c r="U424" s="700"/>
      <c r="V424" s="700"/>
      <c r="W424" s="701"/>
      <c r="Y424"/>
    </row>
    <row r="425" spans="2:25" s="26" customFormat="1" ht="33" customHeight="1">
      <c r="B425" s="937" t="s">
        <v>1276</v>
      </c>
      <c r="C425" s="938"/>
      <c r="D425" s="938"/>
      <c r="E425" s="938"/>
      <c r="F425" s="938"/>
      <c r="G425" s="939"/>
      <c r="H425" s="969"/>
      <c r="I425" s="899"/>
      <c r="J425" s="899"/>
      <c r="K425" s="899"/>
      <c r="L425" s="899"/>
      <c r="M425" s="970"/>
      <c r="N425" s="699"/>
      <c r="O425" s="700"/>
      <c r="P425" s="700"/>
      <c r="Q425" s="700"/>
      <c r="R425" s="701"/>
      <c r="S425" s="699"/>
      <c r="T425" s="700"/>
      <c r="U425" s="700"/>
      <c r="V425" s="700"/>
      <c r="W425" s="701"/>
      <c r="Y425"/>
    </row>
    <row r="426" spans="2:25" s="26" customFormat="1" ht="42" customHeight="1">
      <c r="B426" s="898" t="s">
        <v>1277</v>
      </c>
      <c r="C426" s="899"/>
      <c r="D426" s="899"/>
      <c r="E426" s="899"/>
      <c r="F426" s="899"/>
      <c r="G426" s="900"/>
      <c r="H426" s="969"/>
      <c r="I426" s="899"/>
      <c r="J426" s="899"/>
      <c r="K426" s="899"/>
      <c r="L426" s="899"/>
      <c r="M426" s="970"/>
      <c r="N426" s="699"/>
      <c r="O426" s="700"/>
      <c r="P426" s="700"/>
      <c r="Q426" s="700"/>
      <c r="R426" s="701"/>
      <c r="S426" s="699"/>
      <c r="T426" s="700"/>
      <c r="U426" s="700"/>
      <c r="V426" s="700"/>
      <c r="W426" s="701"/>
      <c r="Y426"/>
    </row>
    <row r="427" spans="2:25" s="26" customFormat="1" ht="17.25" customHeight="1" thickBot="1">
      <c r="B427" s="963"/>
      <c r="C427" s="964"/>
      <c r="D427" s="964"/>
      <c r="E427" s="964"/>
      <c r="F427" s="964"/>
      <c r="G427" s="965"/>
      <c r="H427" s="1272"/>
      <c r="I427" s="964"/>
      <c r="J427" s="964"/>
      <c r="K427" s="964"/>
      <c r="L427" s="964"/>
      <c r="M427" s="1273"/>
      <c r="N427" s="892"/>
      <c r="O427" s="893"/>
      <c r="P427" s="893"/>
      <c r="Q427" s="893"/>
      <c r="R427" s="894"/>
      <c r="S427" s="892"/>
      <c r="T427" s="893"/>
      <c r="U427" s="893"/>
      <c r="V427" s="893"/>
      <c r="W427" s="894"/>
      <c r="Y427"/>
    </row>
    <row r="428" spans="2:25" s="26" customFormat="1" ht="17.25" customHeight="1">
      <c r="B428" s="5"/>
      <c r="C428" s="5"/>
      <c r="D428" s="5"/>
      <c r="E428" s="5"/>
      <c r="F428" s="5"/>
      <c r="G428" s="5"/>
      <c r="H428" s="5"/>
      <c r="I428" s="5"/>
      <c r="J428" s="5"/>
      <c r="K428" s="5"/>
      <c r="L428" s="5"/>
      <c r="M428" s="5"/>
      <c r="N428" s="5"/>
      <c r="O428" s="5"/>
      <c r="P428" s="25"/>
      <c r="Q428" s="5"/>
      <c r="R428" s="5"/>
      <c r="Y428"/>
    </row>
    <row r="429" spans="2:25" ht="17.25" customHeight="1">
      <c r="B429" s="1005" t="s">
        <v>1072</v>
      </c>
      <c r="C429" s="1005"/>
      <c r="D429" s="1005"/>
      <c r="E429" s="1005"/>
      <c r="F429" s="1005"/>
      <c r="G429" s="1005"/>
      <c r="H429" s="1005"/>
      <c r="I429" s="1005"/>
      <c r="J429" s="1005"/>
      <c r="K429" s="1005"/>
    </row>
    <row r="430" spans="2:25" ht="17.25" customHeight="1"/>
    <row r="431" spans="2:25" ht="17.25" customHeight="1" thickBot="1">
      <c r="B431" s="933" t="s">
        <v>810</v>
      </c>
      <c r="C431" s="933"/>
      <c r="D431" s="933"/>
      <c r="E431" s="933"/>
      <c r="M431" s="933" t="s">
        <v>811</v>
      </c>
      <c r="N431" s="933"/>
      <c r="O431" s="933"/>
      <c r="P431" s="933"/>
    </row>
    <row r="432" spans="2:25" ht="17.25" customHeight="1">
      <c r="B432" s="774" t="s">
        <v>105</v>
      </c>
      <c r="C432" s="775"/>
      <c r="D432" s="776"/>
      <c r="E432" s="793" t="s">
        <v>106</v>
      </c>
      <c r="F432" s="895" t="s">
        <v>200</v>
      </c>
      <c r="G432" s="595" t="s">
        <v>107</v>
      </c>
      <c r="H432" s="683"/>
      <c r="I432" s="596"/>
      <c r="J432" s="660" t="s">
        <v>106</v>
      </c>
      <c r="K432" s="793" t="s">
        <v>200</v>
      </c>
      <c r="L432" s="100"/>
      <c r="M432" s="774" t="s">
        <v>105</v>
      </c>
      <c r="N432" s="775"/>
      <c r="O432" s="776"/>
      <c r="P432" s="793" t="s">
        <v>106</v>
      </c>
      <c r="Q432" s="895" t="s">
        <v>200</v>
      </c>
      <c r="R432" s="595" t="s">
        <v>107</v>
      </c>
      <c r="S432" s="683"/>
      <c r="T432" s="596"/>
      <c r="U432" s="660" t="s">
        <v>106</v>
      </c>
      <c r="V432" s="793" t="s">
        <v>200</v>
      </c>
    </row>
    <row r="433" spans="2:22" ht="17.25" customHeight="1">
      <c r="B433" s="837"/>
      <c r="C433" s="777"/>
      <c r="D433" s="778"/>
      <c r="E433" s="794"/>
      <c r="F433" s="896"/>
      <c r="G433" s="597"/>
      <c r="H433" s="665"/>
      <c r="I433" s="598"/>
      <c r="J433" s="661"/>
      <c r="K433" s="794"/>
      <c r="L433" s="100"/>
      <c r="M433" s="837"/>
      <c r="N433" s="777"/>
      <c r="O433" s="778"/>
      <c r="P433" s="794"/>
      <c r="Q433" s="896"/>
      <c r="R433" s="597"/>
      <c r="S433" s="665"/>
      <c r="T433" s="598"/>
      <c r="U433" s="661"/>
      <c r="V433" s="794"/>
    </row>
    <row r="434" spans="2:22" ht="17.25" customHeight="1">
      <c r="B434" s="837"/>
      <c r="C434" s="777"/>
      <c r="D434" s="778"/>
      <c r="E434" s="794"/>
      <c r="F434" s="896"/>
      <c r="G434" s="597"/>
      <c r="H434" s="665"/>
      <c r="I434" s="598"/>
      <c r="J434" s="661"/>
      <c r="K434" s="794"/>
      <c r="L434" s="100"/>
      <c r="M434" s="837"/>
      <c r="N434" s="777"/>
      <c r="O434" s="778"/>
      <c r="P434" s="794"/>
      <c r="Q434" s="896"/>
      <c r="R434" s="597"/>
      <c r="S434" s="665"/>
      <c r="T434" s="598"/>
      <c r="U434" s="661"/>
      <c r="V434" s="794"/>
    </row>
    <row r="435" spans="2:22" ht="17.25" customHeight="1">
      <c r="B435" s="837"/>
      <c r="C435" s="777"/>
      <c r="D435" s="778"/>
      <c r="E435" s="794"/>
      <c r="F435" s="896"/>
      <c r="G435" s="597"/>
      <c r="H435" s="665"/>
      <c r="I435" s="598"/>
      <c r="J435" s="661"/>
      <c r="K435" s="794"/>
      <c r="L435" s="100"/>
      <c r="M435" s="837"/>
      <c r="N435" s="777"/>
      <c r="O435" s="778"/>
      <c r="P435" s="794"/>
      <c r="Q435" s="896"/>
      <c r="R435" s="597"/>
      <c r="S435" s="665"/>
      <c r="T435" s="598"/>
      <c r="U435" s="661"/>
      <c r="V435" s="794"/>
    </row>
    <row r="436" spans="2:22" ht="17.25" customHeight="1" thickBot="1">
      <c r="B436" s="838"/>
      <c r="C436" s="779"/>
      <c r="D436" s="780"/>
      <c r="E436" s="795"/>
      <c r="F436" s="897"/>
      <c r="G436" s="599"/>
      <c r="H436" s="698"/>
      <c r="I436" s="600"/>
      <c r="J436" s="712"/>
      <c r="K436" s="795"/>
      <c r="L436" s="100"/>
      <c r="M436" s="838"/>
      <c r="N436" s="779"/>
      <c r="O436" s="780"/>
      <c r="P436" s="795"/>
      <c r="Q436" s="897"/>
      <c r="R436" s="599"/>
      <c r="S436" s="698"/>
      <c r="T436" s="600"/>
      <c r="U436" s="712"/>
      <c r="V436" s="795"/>
    </row>
    <row r="437" spans="2:22" ht="22.15" customHeight="1">
      <c r="B437" s="619" t="s">
        <v>1278</v>
      </c>
      <c r="C437" s="620"/>
      <c r="D437" s="621"/>
      <c r="E437" s="551">
        <v>24</v>
      </c>
      <c r="F437" s="552" t="s">
        <v>1293</v>
      </c>
      <c r="G437" s="619" t="s">
        <v>1131</v>
      </c>
      <c r="H437" s="620"/>
      <c r="I437" s="621"/>
      <c r="J437" s="553">
        <v>15</v>
      </c>
      <c r="K437" s="551" t="s">
        <v>1134</v>
      </c>
      <c r="L437" s="60"/>
      <c r="M437" s="619" t="s">
        <v>1283</v>
      </c>
      <c r="N437" s="620"/>
      <c r="O437" s="621"/>
      <c r="P437" s="551">
        <v>25</v>
      </c>
      <c r="Q437" s="562" t="s">
        <v>1297</v>
      </c>
      <c r="R437" s="619" t="s">
        <v>1131</v>
      </c>
      <c r="S437" s="620"/>
      <c r="T437" s="621"/>
      <c r="U437" s="546">
        <v>14</v>
      </c>
      <c r="V437" s="496" t="s">
        <v>1138</v>
      </c>
    </row>
    <row r="438" spans="2:22" ht="17.25" customHeight="1">
      <c r="B438" s="619" t="s">
        <v>1278</v>
      </c>
      <c r="C438" s="620"/>
      <c r="D438" s="621"/>
      <c r="E438" s="554">
        <v>28</v>
      </c>
      <c r="F438" s="555" t="s">
        <v>1289</v>
      </c>
      <c r="G438" s="680" t="s">
        <v>1132</v>
      </c>
      <c r="H438" s="681"/>
      <c r="I438" s="682"/>
      <c r="J438" s="556">
        <v>31</v>
      </c>
      <c r="K438" s="554" t="s">
        <v>1133</v>
      </c>
      <c r="L438" s="60"/>
      <c r="M438" s="680" t="str">
        <f t="shared" ref="M438:M446" si="18">$M$437</f>
        <v>Воспитание через кино</v>
      </c>
      <c r="N438" s="681"/>
      <c r="O438" s="682"/>
      <c r="P438" s="554">
        <v>25</v>
      </c>
      <c r="Q438" s="555" t="s">
        <v>1298</v>
      </c>
      <c r="R438" s="680" t="s">
        <v>1139</v>
      </c>
      <c r="S438" s="681"/>
      <c r="T438" s="682"/>
      <c r="U438" s="497">
        <v>30</v>
      </c>
      <c r="V438" s="166" t="s">
        <v>1140</v>
      </c>
    </row>
    <row r="439" spans="2:22" ht="17.25" customHeight="1">
      <c r="B439" s="619" t="s">
        <v>1278</v>
      </c>
      <c r="C439" s="620"/>
      <c r="D439" s="621"/>
      <c r="E439" s="554">
        <v>26</v>
      </c>
      <c r="F439" s="555" t="s">
        <v>1290</v>
      </c>
      <c r="G439" s="680" t="s">
        <v>1135</v>
      </c>
      <c r="H439" s="681"/>
      <c r="I439" s="682"/>
      <c r="J439" s="556">
        <v>61</v>
      </c>
      <c r="K439" s="554">
        <v>4</v>
      </c>
      <c r="L439" s="60"/>
      <c r="M439" s="680" t="str">
        <f t="shared" si="18"/>
        <v>Воспитание через кино</v>
      </c>
      <c r="N439" s="681"/>
      <c r="O439" s="682"/>
      <c r="P439" s="554">
        <v>25</v>
      </c>
      <c r="Q439" s="555" t="s">
        <v>1299</v>
      </c>
      <c r="R439" s="680" t="s">
        <v>1141</v>
      </c>
      <c r="S439" s="681"/>
      <c r="T439" s="682"/>
      <c r="U439" s="497">
        <v>18</v>
      </c>
      <c r="V439" s="166" t="s">
        <v>1142</v>
      </c>
    </row>
    <row r="440" spans="2:22" ht="17.25" customHeight="1">
      <c r="B440" s="619" t="s">
        <v>1278</v>
      </c>
      <c r="C440" s="620"/>
      <c r="D440" s="621"/>
      <c r="E440" s="554">
        <v>29</v>
      </c>
      <c r="F440" s="555" t="s">
        <v>1291</v>
      </c>
      <c r="G440" s="680" t="s">
        <v>1136</v>
      </c>
      <c r="H440" s="681"/>
      <c r="I440" s="682"/>
      <c r="J440" s="556">
        <v>32</v>
      </c>
      <c r="K440" s="554" t="s">
        <v>1137</v>
      </c>
      <c r="L440" s="60"/>
      <c r="M440" s="680" t="str">
        <f t="shared" si="18"/>
        <v>Воспитание через кино</v>
      </c>
      <c r="N440" s="681"/>
      <c r="O440" s="682"/>
      <c r="P440" s="554">
        <v>27</v>
      </c>
      <c r="Q440" s="555" t="s">
        <v>1300</v>
      </c>
      <c r="R440" s="680" t="s">
        <v>1143</v>
      </c>
      <c r="S440" s="681"/>
      <c r="T440" s="682"/>
      <c r="U440" s="497">
        <v>15</v>
      </c>
      <c r="V440" s="166" t="s">
        <v>1140</v>
      </c>
    </row>
    <row r="441" spans="2:22" ht="17.25" customHeight="1">
      <c r="B441" s="619" t="s">
        <v>1278</v>
      </c>
      <c r="C441" s="620"/>
      <c r="D441" s="621"/>
      <c r="E441" s="554">
        <v>32</v>
      </c>
      <c r="F441" s="555" t="s">
        <v>1292</v>
      </c>
      <c r="G441" s="680" t="s">
        <v>1146</v>
      </c>
      <c r="H441" s="681"/>
      <c r="I441" s="682"/>
      <c r="J441" s="556">
        <v>35</v>
      </c>
      <c r="K441" s="554" t="s">
        <v>1147</v>
      </c>
      <c r="L441" s="60"/>
      <c r="M441" s="680" t="str">
        <f t="shared" si="18"/>
        <v>Воспитание через кино</v>
      </c>
      <c r="N441" s="681"/>
      <c r="O441" s="682"/>
      <c r="P441" s="554">
        <v>27</v>
      </c>
      <c r="Q441" s="555" t="s">
        <v>1301</v>
      </c>
      <c r="R441" s="680" t="s">
        <v>1144</v>
      </c>
      <c r="S441" s="681"/>
      <c r="T441" s="682"/>
      <c r="U441" s="497">
        <v>19</v>
      </c>
      <c r="V441" s="166" t="s">
        <v>1138</v>
      </c>
    </row>
    <row r="442" spans="2:22" ht="17.25" customHeight="1">
      <c r="B442" s="680" t="s">
        <v>1279</v>
      </c>
      <c r="C442" s="681"/>
      <c r="D442" s="682"/>
      <c r="E442" s="208">
        <v>26</v>
      </c>
      <c r="F442" s="261" t="s">
        <v>1294</v>
      </c>
      <c r="G442" s="608"/>
      <c r="H442" s="609"/>
      <c r="I442" s="610"/>
      <c r="J442" s="174"/>
      <c r="K442" s="208"/>
      <c r="L442" s="60"/>
      <c r="M442" s="680" t="str">
        <f t="shared" si="18"/>
        <v>Воспитание через кино</v>
      </c>
      <c r="N442" s="681"/>
      <c r="O442" s="682"/>
      <c r="P442" s="554">
        <v>20</v>
      </c>
      <c r="Q442" s="555" t="s">
        <v>1302</v>
      </c>
      <c r="R442" s="680" t="s">
        <v>1145</v>
      </c>
      <c r="S442" s="681"/>
      <c r="T442" s="682"/>
      <c r="U442" s="497">
        <v>15</v>
      </c>
      <c r="V442" s="166" t="s">
        <v>1140</v>
      </c>
    </row>
    <row r="443" spans="2:22" ht="17.25" customHeight="1">
      <c r="B443" s="680" t="s">
        <v>1279</v>
      </c>
      <c r="C443" s="681"/>
      <c r="D443" s="682"/>
      <c r="E443" s="208">
        <v>33</v>
      </c>
      <c r="F443" s="261" t="s">
        <v>1295</v>
      </c>
      <c r="G443" s="608"/>
      <c r="H443" s="609"/>
      <c r="I443" s="610"/>
      <c r="J443" s="174"/>
      <c r="K443" s="208"/>
      <c r="L443" s="60"/>
      <c r="M443" s="680" t="str">
        <f t="shared" si="18"/>
        <v>Воспитание через кино</v>
      </c>
      <c r="N443" s="681"/>
      <c r="O443" s="682"/>
      <c r="P443" s="554">
        <v>22</v>
      </c>
      <c r="Q443" s="555" t="s">
        <v>1303</v>
      </c>
      <c r="R443" s="616" t="s">
        <v>1151</v>
      </c>
      <c r="S443" s="617"/>
      <c r="T443" s="618"/>
      <c r="U443" s="497">
        <v>56</v>
      </c>
      <c r="V443" s="166" t="s">
        <v>1152</v>
      </c>
    </row>
    <row r="444" spans="2:22" ht="17.25" customHeight="1">
      <c r="B444" s="616" t="s">
        <v>1280</v>
      </c>
      <c r="C444" s="617"/>
      <c r="D444" s="618"/>
      <c r="E444" s="208">
        <v>26</v>
      </c>
      <c r="F444" s="261" t="s">
        <v>1281</v>
      </c>
      <c r="G444" s="613"/>
      <c r="H444" s="614"/>
      <c r="I444" s="615"/>
      <c r="J444" s="174"/>
      <c r="K444" s="208"/>
      <c r="L444" s="60"/>
      <c r="M444" s="616" t="str">
        <f t="shared" si="18"/>
        <v>Воспитание через кино</v>
      </c>
      <c r="N444" s="617"/>
      <c r="O444" s="618"/>
      <c r="P444" s="554">
        <v>26</v>
      </c>
      <c r="Q444" s="555" t="s">
        <v>1304</v>
      </c>
      <c r="R444" s="613"/>
      <c r="S444" s="614"/>
      <c r="T444" s="615"/>
      <c r="U444" s="267"/>
      <c r="V444" s="265"/>
    </row>
    <row r="445" spans="2:22" ht="17.25" customHeight="1">
      <c r="B445" s="616" t="s">
        <v>1296</v>
      </c>
      <c r="C445" s="617"/>
      <c r="D445" s="618"/>
      <c r="E445" s="208">
        <v>29</v>
      </c>
      <c r="F445" s="261" t="s">
        <v>1282</v>
      </c>
      <c r="G445" s="613"/>
      <c r="H445" s="614"/>
      <c r="I445" s="615"/>
      <c r="J445" s="174"/>
      <c r="K445" s="208"/>
      <c r="L445" s="60"/>
      <c r="M445" s="616" t="str">
        <f t="shared" si="18"/>
        <v>Воспитание через кино</v>
      </c>
      <c r="N445" s="617"/>
      <c r="O445" s="618"/>
      <c r="P445" s="554">
        <v>30</v>
      </c>
      <c r="Q445" s="555" t="s">
        <v>1305</v>
      </c>
      <c r="R445" s="613"/>
      <c r="S445" s="614"/>
      <c r="T445" s="615"/>
      <c r="U445" s="267"/>
      <c r="V445" s="265"/>
    </row>
    <row r="446" spans="2:22" ht="17.25" customHeight="1">
      <c r="B446" s="680"/>
      <c r="C446" s="681"/>
      <c r="D446" s="682"/>
      <c r="E446" s="208"/>
      <c r="F446" s="261"/>
      <c r="G446" s="613"/>
      <c r="H446" s="614"/>
      <c r="I446" s="615"/>
      <c r="J446" s="174"/>
      <c r="K446" s="208"/>
      <c r="L446" s="60"/>
      <c r="M446" s="616" t="str">
        <f t="shared" si="18"/>
        <v>Воспитание через кино</v>
      </c>
      <c r="N446" s="617"/>
      <c r="O446" s="618"/>
      <c r="P446" s="554">
        <v>26</v>
      </c>
      <c r="Q446" s="555" t="s">
        <v>1306</v>
      </c>
      <c r="R446" s="613"/>
      <c r="S446" s="614"/>
      <c r="T446" s="615"/>
      <c r="U446" s="267"/>
      <c r="V446" s="265"/>
    </row>
    <row r="447" spans="2:22" ht="17.25" customHeight="1">
      <c r="B447" s="680"/>
      <c r="C447" s="681"/>
      <c r="D447" s="682"/>
      <c r="E447" s="208"/>
      <c r="F447" s="261"/>
      <c r="G447" s="613"/>
      <c r="H447" s="614"/>
      <c r="I447" s="615"/>
      <c r="J447" s="174"/>
      <c r="K447" s="208"/>
      <c r="L447" s="60"/>
      <c r="M447" s="613"/>
      <c r="N447" s="614"/>
      <c r="O447" s="615"/>
      <c r="P447" s="208"/>
      <c r="Q447" s="261"/>
      <c r="R447" s="613"/>
      <c r="S447" s="614"/>
      <c r="T447" s="615"/>
      <c r="U447" s="267"/>
      <c r="V447" s="265"/>
    </row>
    <row r="448" spans="2:22" ht="17.25" customHeight="1">
      <c r="B448" s="680"/>
      <c r="C448" s="681"/>
      <c r="D448" s="682"/>
      <c r="E448" s="208"/>
      <c r="F448" s="261"/>
      <c r="G448" s="613"/>
      <c r="H448" s="614"/>
      <c r="I448" s="615"/>
      <c r="J448" s="174"/>
      <c r="K448" s="208"/>
      <c r="L448" s="60"/>
      <c r="M448" s="613"/>
      <c r="N448" s="614"/>
      <c r="O448" s="615"/>
      <c r="P448" s="208"/>
      <c r="Q448" s="261"/>
      <c r="R448" s="613"/>
      <c r="S448" s="614"/>
      <c r="T448" s="615"/>
      <c r="U448" s="267"/>
      <c r="V448" s="265"/>
    </row>
    <row r="449" spans="2:42" ht="17.25" customHeight="1" thickBot="1">
      <c r="B449" s="826"/>
      <c r="C449" s="827"/>
      <c r="D449" s="828"/>
      <c r="E449" s="103"/>
      <c r="F449" s="262"/>
      <c r="G449" s="826"/>
      <c r="H449" s="827"/>
      <c r="I449" s="828"/>
      <c r="J449" s="227"/>
      <c r="K449" s="103"/>
      <c r="L449" s="60"/>
      <c r="M449" s="826"/>
      <c r="N449" s="827"/>
      <c r="O449" s="828"/>
      <c r="P449" s="103"/>
      <c r="Q449" s="262"/>
      <c r="R449" s="826"/>
      <c r="S449" s="827"/>
      <c r="T449" s="828"/>
      <c r="U449" s="270"/>
      <c r="V449" s="268"/>
    </row>
    <row r="450" spans="2:42" ht="17.25" customHeight="1">
      <c r="B450" s="12"/>
      <c r="C450" s="12"/>
      <c r="D450" s="12"/>
      <c r="E450" s="12"/>
      <c r="F450" s="12"/>
      <c r="G450" s="12"/>
      <c r="H450" s="12"/>
      <c r="I450" s="12"/>
    </row>
    <row r="451" spans="2:42" ht="17.25" customHeight="1" thickBot="1">
      <c r="B451" s="933" t="s">
        <v>812</v>
      </c>
      <c r="C451" s="933"/>
      <c r="D451" s="933"/>
      <c r="E451" s="933"/>
      <c r="M451" s="933" t="s">
        <v>644</v>
      </c>
      <c r="N451" s="933"/>
      <c r="O451" s="933"/>
      <c r="P451" s="933"/>
      <c r="Q451" s="12"/>
      <c r="R451" s="12"/>
      <c r="S451" s="12"/>
      <c r="T451" s="12"/>
      <c r="AE451" s="5"/>
      <c r="AF451" s="5"/>
      <c r="AG451" s="5"/>
      <c r="AH451" s="5"/>
      <c r="AI451" s="5"/>
      <c r="AJ451" s="5"/>
      <c r="AK451" s="5"/>
      <c r="AL451" s="5"/>
      <c r="AM451" s="5"/>
      <c r="AN451" s="5"/>
      <c r="AO451" s="5"/>
      <c r="AP451" s="5"/>
    </row>
    <row r="452" spans="2:42" ht="17.25" customHeight="1">
      <c r="B452" s="774" t="s">
        <v>105</v>
      </c>
      <c r="C452" s="775"/>
      <c r="D452" s="776"/>
      <c r="E452" s="793" t="s">
        <v>106</v>
      </c>
      <c r="F452" s="895" t="s">
        <v>200</v>
      </c>
      <c r="G452" s="595" t="s">
        <v>107</v>
      </c>
      <c r="H452" s="683"/>
      <c r="I452" s="596"/>
      <c r="J452" s="660" t="s">
        <v>106</v>
      </c>
      <c r="K452" s="793" t="s">
        <v>200</v>
      </c>
      <c r="L452" s="100"/>
      <c r="M452" s="760" t="s">
        <v>154</v>
      </c>
      <c r="N452" s="769"/>
      <c r="O452" s="769"/>
      <c r="P452" s="769"/>
      <c r="Q452" s="769"/>
      <c r="R452" s="770"/>
      <c r="S452" s="660" t="s">
        <v>543</v>
      </c>
      <c r="T452" s="596" t="s">
        <v>200</v>
      </c>
      <c r="AE452" s="5"/>
      <c r="AF452" s="5"/>
      <c r="AG452" s="5"/>
      <c r="AH452" s="5"/>
      <c r="AI452" s="5"/>
      <c r="AJ452" s="5"/>
      <c r="AK452" s="5"/>
      <c r="AL452" s="5"/>
      <c r="AM452" s="5"/>
      <c r="AN452" s="5"/>
      <c r="AO452" s="5"/>
      <c r="AP452" s="5"/>
    </row>
    <row r="453" spans="2:42" ht="17.25" customHeight="1">
      <c r="B453" s="837"/>
      <c r="C453" s="777"/>
      <c r="D453" s="778"/>
      <c r="E453" s="794"/>
      <c r="F453" s="896"/>
      <c r="G453" s="597"/>
      <c r="H453" s="665"/>
      <c r="I453" s="598"/>
      <c r="J453" s="661"/>
      <c r="K453" s="794"/>
      <c r="L453" s="100"/>
      <c r="M453" s="877"/>
      <c r="N453" s="878"/>
      <c r="O453" s="878"/>
      <c r="P453" s="878"/>
      <c r="Q453" s="878"/>
      <c r="R453" s="879"/>
      <c r="S453" s="661"/>
      <c r="T453" s="598"/>
      <c r="AE453" s="5"/>
      <c r="AF453" s="5"/>
      <c r="AG453" s="5"/>
      <c r="AH453" s="5"/>
      <c r="AI453" s="5"/>
      <c r="AJ453" s="5"/>
      <c r="AK453" s="5"/>
      <c r="AL453" s="5"/>
      <c r="AM453" s="5"/>
      <c r="AN453" s="5"/>
      <c r="AO453" s="5"/>
      <c r="AP453" s="5"/>
    </row>
    <row r="454" spans="2:42" ht="17.25" customHeight="1">
      <c r="B454" s="837"/>
      <c r="C454" s="777"/>
      <c r="D454" s="778"/>
      <c r="E454" s="794"/>
      <c r="F454" s="896"/>
      <c r="G454" s="597"/>
      <c r="H454" s="665"/>
      <c r="I454" s="598"/>
      <c r="J454" s="661"/>
      <c r="K454" s="794"/>
      <c r="L454" s="100"/>
      <c r="M454" s="877"/>
      <c r="N454" s="878"/>
      <c r="O454" s="878"/>
      <c r="P454" s="878"/>
      <c r="Q454" s="878"/>
      <c r="R454" s="879"/>
      <c r="S454" s="661"/>
      <c r="T454" s="598"/>
      <c r="AE454" s="5"/>
      <c r="AF454" s="5"/>
      <c r="AG454" s="5"/>
      <c r="AH454" s="5"/>
      <c r="AI454" s="5"/>
      <c r="AJ454" s="5"/>
      <c r="AK454" s="5"/>
      <c r="AL454" s="5"/>
      <c r="AM454" s="5"/>
      <c r="AN454" s="5"/>
      <c r="AO454" s="5"/>
      <c r="AP454" s="5"/>
    </row>
    <row r="455" spans="2:42" ht="17.25" customHeight="1">
      <c r="B455" s="837"/>
      <c r="C455" s="777"/>
      <c r="D455" s="778"/>
      <c r="E455" s="794"/>
      <c r="F455" s="896"/>
      <c r="G455" s="597"/>
      <c r="H455" s="665"/>
      <c r="I455" s="598"/>
      <c r="J455" s="661"/>
      <c r="K455" s="794"/>
      <c r="L455" s="100"/>
      <c r="M455" s="877"/>
      <c r="N455" s="878"/>
      <c r="O455" s="878"/>
      <c r="P455" s="878"/>
      <c r="Q455" s="878"/>
      <c r="R455" s="879"/>
      <c r="S455" s="661"/>
      <c r="T455" s="598"/>
      <c r="AE455" s="5"/>
      <c r="AF455" s="5"/>
      <c r="AG455" s="5"/>
      <c r="AH455" s="5"/>
      <c r="AI455" s="5"/>
      <c r="AJ455" s="5"/>
      <c r="AK455" s="5"/>
      <c r="AL455" s="5"/>
      <c r="AM455" s="5"/>
      <c r="AN455" s="5"/>
      <c r="AO455" s="5"/>
      <c r="AP455" s="5"/>
    </row>
    <row r="456" spans="2:42" ht="17.25" customHeight="1" thickBot="1">
      <c r="B456" s="838"/>
      <c r="C456" s="779"/>
      <c r="D456" s="780"/>
      <c r="E456" s="795"/>
      <c r="F456" s="897"/>
      <c r="G456" s="599"/>
      <c r="H456" s="698"/>
      <c r="I456" s="600"/>
      <c r="J456" s="712"/>
      <c r="K456" s="795"/>
      <c r="L456" s="100"/>
      <c r="M456" s="771"/>
      <c r="N456" s="772"/>
      <c r="O456" s="772"/>
      <c r="P456" s="772"/>
      <c r="Q456" s="772"/>
      <c r="R456" s="773"/>
      <c r="S456" s="661"/>
      <c r="T456" s="598"/>
      <c r="AE456" s="5"/>
      <c r="AF456" s="5"/>
      <c r="AG456" s="911"/>
      <c r="AH456" s="911"/>
      <c r="AI456" s="911"/>
      <c r="AJ456" s="902"/>
      <c r="AK456" s="902"/>
      <c r="AL456" s="5"/>
      <c r="AM456" s="5"/>
      <c r="AN456" s="5"/>
      <c r="AO456" s="5"/>
      <c r="AP456" s="5"/>
    </row>
    <row r="457" spans="2:42" ht="29.45" customHeight="1">
      <c r="B457" s="874" t="s">
        <v>1285</v>
      </c>
      <c r="C457" s="875"/>
      <c r="D457" s="876"/>
      <c r="E457" s="519">
        <v>20</v>
      </c>
      <c r="F457" s="558" t="s">
        <v>1307</v>
      </c>
      <c r="G457" s="874" t="s">
        <v>1148</v>
      </c>
      <c r="H457" s="875"/>
      <c r="I457" s="876"/>
      <c r="J457" s="547">
        <v>32</v>
      </c>
      <c r="K457" s="548" t="s">
        <v>1284</v>
      </c>
      <c r="L457" s="47"/>
      <c r="M457" s="923"/>
      <c r="N457" s="924"/>
      <c r="O457" s="924"/>
      <c r="P457" s="924"/>
      <c r="Q457" s="924"/>
      <c r="R457" s="925"/>
      <c r="S457" s="277"/>
      <c r="T457" s="277"/>
      <c r="AE457" s="5"/>
      <c r="AF457" s="5"/>
      <c r="AG457" s="911"/>
      <c r="AH457" s="911"/>
      <c r="AI457" s="911"/>
      <c r="AJ457" s="902"/>
      <c r="AK457" s="902"/>
      <c r="AL457" s="5"/>
      <c r="AM457" s="5"/>
      <c r="AN457" s="5"/>
      <c r="AO457" s="5"/>
      <c r="AP457" s="5"/>
    </row>
    <row r="458" spans="2:42" ht="17.25" customHeight="1">
      <c r="B458" s="719" t="str">
        <f t="shared" ref="B458:B459" si="19">$B$457</f>
        <v>Европейская интеграция</v>
      </c>
      <c r="C458" s="720"/>
      <c r="D458" s="721"/>
      <c r="E458" s="557">
        <v>24</v>
      </c>
      <c r="F458" s="559" t="s">
        <v>1308</v>
      </c>
      <c r="G458" s="719" t="s">
        <v>1143</v>
      </c>
      <c r="H458" s="720"/>
      <c r="I458" s="721"/>
      <c r="J458" s="549">
        <v>15</v>
      </c>
      <c r="K458" s="550" t="str">
        <f t="shared" ref="K458:K461" si="20">$K$457</f>
        <v>10, 11, 12</v>
      </c>
      <c r="L458" s="47"/>
      <c r="M458" s="613"/>
      <c r="N458" s="614"/>
      <c r="O458" s="614"/>
      <c r="P458" s="614"/>
      <c r="Q458" s="614"/>
      <c r="R458" s="615"/>
      <c r="S458" s="265"/>
      <c r="T458" s="265"/>
      <c r="AA458" t="s">
        <v>643</v>
      </c>
      <c r="AE458" s="5"/>
      <c r="AF458" s="5"/>
      <c r="AG458" s="911"/>
      <c r="AH458" s="911"/>
      <c r="AI458" s="911"/>
      <c r="AJ458" s="902"/>
      <c r="AK458" s="902"/>
      <c r="AL458" s="5"/>
      <c r="AM458" s="5"/>
      <c r="AN458" s="5"/>
      <c r="AO458" s="5"/>
      <c r="AP458" s="5"/>
    </row>
    <row r="459" spans="2:42" ht="31.9" customHeight="1">
      <c r="B459" s="1277" t="str">
        <f t="shared" si="19"/>
        <v>Европейская интеграция</v>
      </c>
      <c r="C459" s="1278"/>
      <c r="D459" s="1279"/>
      <c r="E459" s="557">
        <v>18</v>
      </c>
      <c r="F459" s="559" t="s">
        <v>1309</v>
      </c>
      <c r="G459" s="719" t="s">
        <v>1149</v>
      </c>
      <c r="H459" s="720"/>
      <c r="I459" s="721"/>
      <c r="J459" s="549">
        <v>18</v>
      </c>
      <c r="K459" s="550" t="str">
        <f t="shared" si="20"/>
        <v>10, 11, 12</v>
      </c>
      <c r="L459" s="47"/>
      <c r="M459" s="613"/>
      <c r="N459" s="614"/>
      <c r="O459" s="614"/>
      <c r="P459" s="614"/>
      <c r="Q459" s="614"/>
      <c r="R459" s="615"/>
      <c r="S459" s="265"/>
      <c r="T459" s="265"/>
      <c r="AE459" s="5"/>
      <c r="AF459" s="5"/>
      <c r="AG459" s="911"/>
      <c r="AH459" s="911"/>
      <c r="AI459" s="911"/>
      <c r="AJ459" s="902"/>
      <c r="AK459" s="902"/>
      <c r="AL459" s="5"/>
      <c r="AM459" s="5"/>
      <c r="AN459" s="5"/>
      <c r="AO459" s="5"/>
      <c r="AP459" s="5"/>
    </row>
    <row r="460" spans="2:42" ht="17.25" customHeight="1">
      <c r="B460" s="719" t="s">
        <v>1286</v>
      </c>
      <c r="C460" s="720"/>
      <c r="D460" s="721"/>
      <c r="E460" s="561">
        <v>15</v>
      </c>
      <c r="F460" s="560" t="s">
        <v>1310</v>
      </c>
      <c r="G460" s="719" t="s">
        <v>1150</v>
      </c>
      <c r="H460" s="720"/>
      <c r="I460" s="721"/>
      <c r="J460" s="549">
        <v>15</v>
      </c>
      <c r="K460" s="550" t="str">
        <f t="shared" si="20"/>
        <v>10, 11, 12</v>
      </c>
      <c r="L460" s="47"/>
      <c r="M460" s="613"/>
      <c r="N460" s="614"/>
      <c r="O460" s="614"/>
      <c r="P460" s="614"/>
      <c r="Q460" s="614"/>
      <c r="R460" s="615"/>
      <c r="S460" s="265"/>
      <c r="T460" s="265"/>
      <c r="AE460" s="5"/>
      <c r="AF460" s="5"/>
      <c r="AG460" s="911"/>
      <c r="AH460" s="911"/>
      <c r="AI460" s="911"/>
      <c r="AJ460" s="902"/>
      <c r="AK460" s="902"/>
      <c r="AL460" s="5"/>
      <c r="AM460" s="5"/>
      <c r="AN460" s="5"/>
      <c r="AO460" s="5"/>
      <c r="AP460" s="5"/>
    </row>
    <row r="461" spans="2:42" ht="17.25" customHeight="1">
      <c r="B461" s="719" t="s">
        <v>1286</v>
      </c>
      <c r="C461" s="720"/>
      <c r="D461" s="721"/>
      <c r="E461" s="561">
        <v>12</v>
      </c>
      <c r="F461" s="560" t="s">
        <v>1311</v>
      </c>
      <c r="G461" s="719" t="s">
        <v>1151</v>
      </c>
      <c r="H461" s="720"/>
      <c r="I461" s="721"/>
      <c r="J461" s="549">
        <v>30</v>
      </c>
      <c r="K461" s="550" t="str">
        <f t="shared" si="20"/>
        <v>10, 11, 12</v>
      </c>
      <c r="L461" s="47"/>
      <c r="M461" s="613"/>
      <c r="N461" s="614"/>
      <c r="O461" s="614"/>
      <c r="P461" s="614"/>
      <c r="Q461" s="614"/>
      <c r="R461" s="615"/>
      <c r="S461" s="265"/>
      <c r="T461" s="265"/>
      <c r="AE461" s="5"/>
      <c r="AF461" s="5"/>
      <c r="AG461" s="873"/>
      <c r="AH461" s="873"/>
      <c r="AI461" s="873"/>
      <c r="AJ461" s="84"/>
      <c r="AK461" s="84"/>
      <c r="AL461" s="5"/>
      <c r="AM461" s="5"/>
      <c r="AN461" s="5"/>
      <c r="AO461" s="5"/>
      <c r="AP461" s="5"/>
    </row>
    <row r="462" spans="2:42" ht="31.15" customHeight="1">
      <c r="B462" s="1277" t="s">
        <v>1287</v>
      </c>
      <c r="C462" s="1278"/>
      <c r="D462" s="1279"/>
      <c r="E462" s="561">
        <v>12</v>
      </c>
      <c r="F462" s="560" t="s">
        <v>1288</v>
      </c>
      <c r="G462" s="926"/>
      <c r="H462" s="927"/>
      <c r="I462" s="928"/>
      <c r="J462" s="271"/>
      <c r="K462" s="272"/>
      <c r="L462" s="47"/>
      <c r="M462" s="613"/>
      <c r="N462" s="614"/>
      <c r="O462" s="614"/>
      <c r="P462" s="614"/>
      <c r="Q462" s="614"/>
      <c r="R462" s="615"/>
      <c r="S462" s="265"/>
      <c r="T462" s="265"/>
      <c r="AE462" s="5"/>
      <c r="AF462" s="5"/>
      <c r="AG462" s="873"/>
      <c r="AH462" s="873"/>
      <c r="AI462" s="873"/>
      <c r="AJ462" s="84"/>
      <c r="AK462" s="84"/>
      <c r="AL462" s="5"/>
      <c r="AM462" s="5"/>
      <c r="AN462" s="5"/>
      <c r="AO462" s="5"/>
      <c r="AP462" s="5"/>
    </row>
    <row r="463" spans="2:42" ht="17.25" customHeight="1" thickBot="1">
      <c r="B463" s="834"/>
      <c r="C463" s="835"/>
      <c r="D463" s="836"/>
      <c r="E463" s="273"/>
      <c r="F463" s="274"/>
      <c r="G463" s="834"/>
      <c r="H463" s="835"/>
      <c r="I463" s="836"/>
      <c r="J463" s="275"/>
      <c r="K463" s="276"/>
      <c r="L463" s="47"/>
      <c r="M463" s="677"/>
      <c r="N463" s="678"/>
      <c r="O463" s="678"/>
      <c r="P463" s="678"/>
      <c r="Q463" s="678"/>
      <c r="R463" s="679"/>
      <c r="S463" s="268"/>
      <c r="T463" s="268"/>
      <c r="AE463" s="5"/>
      <c r="AF463" s="5"/>
      <c r="AG463" s="873"/>
      <c r="AH463" s="873"/>
      <c r="AI463" s="873"/>
      <c r="AJ463" s="84"/>
      <c r="AK463" s="84"/>
      <c r="AL463" s="5"/>
      <c r="AM463" s="5"/>
      <c r="AN463" s="5"/>
      <c r="AO463" s="5"/>
      <c r="AP463" s="5"/>
    </row>
    <row r="464" spans="2:42" ht="17.25" customHeight="1">
      <c r="B464" s="12"/>
      <c r="C464" s="12"/>
      <c r="D464" s="12"/>
      <c r="E464" s="12"/>
      <c r="F464" s="12"/>
      <c r="G464" s="12"/>
      <c r="H464" s="12"/>
      <c r="I464" s="12"/>
      <c r="K464" s="12"/>
      <c r="L464" s="12"/>
      <c r="M464" s="12"/>
      <c r="N464" s="12"/>
      <c r="O464" s="12"/>
      <c r="P464" s="12"/>
      <c r="Q464" s="12"/>
      <c r="R464" s="12"/>
      <c r="AE464" s="5"/>
      <c r="AF464" s="5"/>
      <c r="AG464" s="873"/>
      <c r="AH464" s="873"/>
      <c r="AI464" s="873"/>
      <c r="AJ464" s="84"/>
      <c r="AK464" s="84"/>
      <c r="AL464" s="5"/>
      <c r="AM464" s="5"/>
      <c r="AN464" s="5"/>
      <c r="AO464" s="5"/>
      <c r="AP464" s="5"/>
    </row>
    <row r="465" spans="2:42" ht="17.25" customHeight="1" thickBot="1">
      <c r="B465" s="933" t="s">
        <v>646</v>
      </c>
      <c r="C465" s="933"/>
      <c r="D465" s="933"/>
      <c r="E465" s="933"/>
      <c r="F465" s="12"/>
      <c r="G465" s="12"/>
      <c r="H465" s="12"/>
      <c r="I465" s="12"/>
      <c r="K465" s="933" t="s">
        <v>175</v>
      </c>
      <c r="L465" s="933"/>
      <c r="M465" s="933"/>
      <c r="N465" s="933"/>
      <c r="O465" s="12"/>
      <c r="P465" s="12"/>
      <c r="Q465" s="12"/>
      <c r="R465" s="12"/>
      <c r="AE465" s="5"/>
      <c r="AF465" s="5"/>
      <c r="AG465" s="873"/>
      <c r="AH465" s="873"/>
      <c r="AI465" s="873"/>
      <c r="AJ465" s="84"/>
      <c r="AK465" s="84"/>
      <c r="AL465" s="5"/>
      <c r="AM465" s="5"/>
      <c r="AN465" s="5"/>
      <c r="AO465" s="5"/>
      <c r="AP465" s="5"/>
    </row>
    <row r="466" spans="2:42" ht="17.25" customHeight="1">
      <c r="B466" s="760" t="s">
        <v>154</v>
      </c>
      <c r="C466" s="769"/>
      <c r="D466" s="769"/>
      <c r="E466" s="769"/>
      <c r="F466" s="769"/>
      <c r="G466" s="769"/>
      <c r="H466" s="660" t="s">
        <v>645</v>
      </c>
      <c r="I466" s="596" t="s">
        <v>200</v>
      </c>
      <c r="J466" s="100"/>
      <c r="K466" s="595" t="s">
        <v>642</v>
      </c>
      <c r="L466" s="683"/>
      <c r="M466" s="595" t="s">
        <v>176</v>
      </c>
      <c r="N466" s="596"/>
      <c r="O466" s="660" t="s">
        <v>649</v>
      </c>
      <c r="P466" s="683" t="s">
        <v>162</v>
      </c>
      <c r="Q466" s="683"/>
      <c r="R466" s="736" t="s">
        <v>163</v>
      </c>
      <c r="S466" s="739"/>
      <c r="T466" s="707"/>
      <c r="U466" s="683" t="s">
        <v>165</v>
      </c>
      <c r="V466" s="596"/>
      <c r="AE466" s="5"/>
      <c r="AF466" s="5"/>
      <c r="AG466" s="873"/>
      <c r="AH466" s="873"/>
      <c r="AI466" s="873"/>
      <c r="AJ466" s="84"/>
      <c r="AK466" s="84"/>
      <c r="AL466" s="5"/>
      <c r="AM466" s="5"/>
      <c r="AN466" s="5"/>
      <c r="AO466" s="5"/>
      <c r="AP466" s="5"/>
    </row>
    <row r="467" spans="2:42" ht="17.25" customHeight="1">
      <c r="B467" s="877"/>
      <c r="C467" s="878"/>
      <c r="D467" s="878"/>
      <c r="E467" s="878"/>
      <c r="F467" s="878"/>
      <c r="G467" s="878"/>
      <c r="H467" s="661"/>
      <c r="I467" s="598"/>
      <c r="J467" s="100"/>
      <c r="K467" s="597"/>
      <c r="L467" s="665"/>
      <c r="M467" s="597"/>
      <c r="N467" s="598"/>
      <c r="O467" s="661"/>
      <c r="P467" s="665"/>
      <c r="Q467" s="665"/>
      <c r="R467" s="743"/>
      <c r="S467" s="740"/>
      <c r="T467" s="745"/>
      <c r="U467" s="665"/>
      <c r="V467" s="598"/>
      <c r="AE467" s="5"/>
      <c r="AF467" s="5"/>
      <c r="AG467" s="873"/>
      <c r="AH467" s="873"/>
      <c r="AI467" s="873"/>
      <c r="AJ467" s="84"/>
      <c r="AK467" s="84"/>
      <c r="AL467" s="5"/>
      <c r="AM467" s="5"/>
      <c r="AN467" s="5"/>
      <c r="AO467" s="5"/>
      <c r="AP467" s="5"/>
    </row>
    <row r="468" spans="2:42" ht="17.25" customHeight="1">
      <c r="B468" s="877"/>
      <c r="C468" s="878"/>
      <c r="D468" s="878"/>
      <c r="E468" s="878"/>
      <c r="F468" s="878"/>
      <c r="G468" s="878"/>
      <c r="H468" s="661"/>
      <c r="I468" s="598"/>
      <c r="J468" s="100"/>
      <c r="K468" s="597"/>
      <c r="L468" s="665"/>
      <c r="M468" s="597"/>
      <c r="N468" s="598"/>
      <c r="O468" s="661"/>
      <c r="P468" s="665"/>
      <c r="Q468" s="665"/>
      <c r="R468" s="743"/>
      <c r="S468" s="740"/>
      <c r="T468" s="745"/>
      <c r="U468" s="665"/>
      <c r="V468" s="598"/>
      <c r="AE468" s="5"/>
      <c r="AF468" s="5"/>
      <c r="AG468" s="5"/>
      <c r="AH468" s="5"/>
      <c r="AI468" s="5"/>
      <c r="AJ468" s="5"/>
      <c r="AK468" s="5"/>
      <c r="AL468" s="5"/>
      <c r="AM468" s="5"/>
      <c r="AN468" s="5"/>
      <c r="AO468" s="5"/>
      <c r="AP468" s="5"/>
    </row>
    <row r="469" spans="2:42" ht="17.25" customHeight="1">
      <c r="B469" s="877"/>
      <c r="C469" s="878"/>
      <c r="D469" s="878"/>
      <c r="E469" s="878"/>
      <c r="F469" s="878"/>
      <c r="G469" s="878"/>
      <c r="H469" s="661"/>
      <c r="I469" s="598"/>
      <c r="J469" s="100"/>
      <c r="K469" s="597"/>
      <c r="L469" s="665"/>
      <c r="M469" s="597"/>
      <c r="N469" s="598"/>
      <c r="O469" s="661"/>
      <c r="P469" s="665"/>
      <c r="Q469" s="665"/>
      <c r="R469" s="743"/>
      <c r="S469" s="740"/>
      <c r="T469" s="745"/>
      <c r="U469" s="665"/>
      <c r="V469" s="598"/>
      <c r="AE469" s="5"/>
      <c r="AF469" s="5"/>
      <c r="AG469" s="5"/>
      <c r="AH469" s="5"/>
      <c r="AI469" s="5"/>
      <c r="AJ469" s="5"/>
      <c r="AK469" s="5"/>
      <c r="AL469" s="5"/>
      <c r="AM469" s="5"/>
      <c r="AN469" s="5"/>
      <c r="AO469" s="5"/>
      <c r="AP469" s="5"/>
    </row>
    <row r="470" spans="2:42" ht="17.25" customHeight="1" thickBot="1">
      <c r="B470" s="771"/>
      <c r="C470" s="772"/>
      <c r="D470" s="772"/>
      <c r="E470" s="772"/>
      <c r="F470" s="772"/>
      <c r="G470" s="772"/>
      <c r="H470" s="712"/>
      <c r="I470" s="600"/>
      <c r="J470" s="100"/>
      <c r="K470" s="599"/>
      <c r="L470" s="698"/>
      <c r="M470" s="599"/>
      <c r="N470" s="600"/>
      <c r="O470" s="712"/>
      <c r="P470" s="698"/>
      <c r="Q470" s="698"/>
      <c r="R470" s="738"/>
      <c r="S470" s="812"/>
      <c r="T470" s="709"/>
      <c r="U470" s="698"/>
      <c r="V470" s="600"/>
      <c r="AE470" s="5"/>
      <c r="AF470" s="5"/>
      <c r="AG470" s="5"/>
      <c r="AH470" s="5"/>
      <c r="AI470" s="5"/>
      <c r="AJ470" s="5"/>
      <c r="AK470" s="5"/>
      <c r="AL470" s="5"/>
      <c r="AM470" s="5"/>
      <c r="AN470" s="5"/>
      <c r="AO470" s="5"/>
      <c r="AP470" s="5"/>
    </row>
    <row r="471" spans="2:42" ht="17.25" customHeight="1">
      <c r="B471" s="920"/>
      <c r="C471" s="921"/>
      <c r="D471" s="921"/>
      <c r="E471" s="921"/>
      <c r="F471" s="921"/>
      <c r="G471" s="922"/>
      <c r="H471" s="263"/>
      <c r="I471" s="264"/>
      <c r="J471" s="60"/>
      <c r="K471" s="931">
        <v>1</v>
      </c>
      <c r="L471" s="932"/>
      <c r="M471" s="947" t="s">
        <v>1161</v>
      </c>
      <c r="N471" s="948"/>
      <c r="O471" s="102">
        <v>24</v>
      </c>
      <c r="P471" s="949">
        <v>3</v>
      </c>
      <c r="Q471" s="950"/>
      <c r="R471" s="887" t="s">
        <v>1170</v>
      </c>
      <c r="S471" s="888"/>
      <c r="T471" s="889"/>
      <c r="U471" s="624"/>
      <c r="V471" s="625"/>
      <c r="AE471" s="5"/>
      <c r="AF471" s="5"/>
      <c r="AG471" s="5"/>
      <c r="AH471" s="5"/>
      <c r="AI471" s="5"/>
      <c r="AJ471" s="5"/>
      <c r="AK471" s="5"/>
      <c r="AL471" s="5"/>
      <c r="AM471" s="5"/>
      <c r="AN471" s="5"/>
      <c r="AO471" s="5"/>
      <c r="AP471" s="5"/>
    </row>
    <row r="472" spans="2:42" ht="17.25" customHeight="1">
      <c r="B472" s="880"/>
      <c r="C472" s="881"/>
      <c r="D472" s="881"/>
      <c r="E472" s="881"/>
      <c r="F472" s="881"/>
      <c r="G472" s="882"/>
      <c r="H472" s="263"/>
      <c r="I472" s="264"/>
      <c r="J472" s="60"/>
      <c r="K472" s="883">
        <v>2</v>
      </c>
      <c r="L472" s="884"/>
      <c r="M472" s="883" t="s">
        <v>1162</v>
      </c>
      <c r="N472" s="884"/>
      <c r="O472" s="182">
        <v>26</v>
      </c>
      <c r="P472" s="611">
        <v>3</v>
      </c>
      <c r="Q472" s="612"/>
      <c r="R472" s="626" t="s">
        <v>1170</v>
      </c>
      <c r="S472" s="627"/>
      <c r="T472" s="628"/>
      <c r="U472" s="822"/>
      <c r="V472" s="823"/>
      <c r="AE472" s="5"/>
      <c r="AF472" s="5"/>
      <c r="AG472" s="5"/>
      <c r="AH472" s="5"/>
      <c r="AI472" s="5"/>
      <c r="AJ472" s="5"/>
      <c r="AK472" s="5"/>
      <c r="AL472" s="5"/>
      <c r="AM472" s="5"/>
      <c r="AN472" s="5"/>
      <c r="AO472" s="5"/>
      <c r="AP472" s="5"/>
    </row>
    <row r="473" spans="2:42" ht="17.25" customHeight="1">
      <c r="B473" s="1432"/>
      <c r="C473" s="1433"/>
      <c r="D473" s="1433"/>
      <c r="E473" s="1433"/>
      <c r="F473" s="1433"/>
      <c r="G473" s="1434"/>
      <c r="H473" s="265"/>
      <c r="I473" s="267"/>
      <c r="J473" s="60"/>
      <c r="K473" s="601">
        <v>3</v>
      </c>
      <c r="L473" s="821"/>
      <c r="M473" s="601" t="s">
        <v>1163</v>
      </c>
      <c r="N473" s="602"/>
      <c r="O473" s="208">
        <v>26</v>
      </c>
      <c r="P473" s="629">
        <v>3</v>
      </c>
      <c r="Q473" s="630"/>
      <c r="R473" s="713" t="s">
        <v>1170</v>
      </c>
      <c r="S473" s="714"/>
      <c r="T473" s="934"/>
      <c r="U473" s="622"/>
      <c r="V473" s="623"/>
      <c r="AE473" s="5"/>
      <c r="AF473" s="5"/>
      <c r="AG473" s="5"/>
      <c r="AH473" s="5"/>
      <c r="AI473" s="5"/>
      <c r="AJ473" s="5"/>
      <c r="AK473" s="5"/>
      <c r="AL473" s="5"/>
      <c r="AM473" s="5"/>
      <c r="AN473" s="5"/>
      <c r="AO473" s="5"/>
      <c r="AP473" s="5"/>
    </row>
    <row r="474" spans="2:42" ht="17.25" customHeight="1">
      <c r="B474" s="880"/>
      <c r="C474" s="881"/>
      <c r="D474" s="881"/>
      <c r="E474" s="881"/>
      <c r="F474" s="881"/>
      <c r="G474" s="882"/>
      <c r="H474" s="265"/>
      <c r="I474" s="267"/>
      <c r="J474" s="60"/>
      <c r="K474" s="883">
        <v>4</v>
      </c>
      <c r="L474" s="884"/>
      <c r="M474" s="883" t="s">
        <v>1164</v>
      </c>
      <c r="N474" s="884"/>
      <c r="O474" s="208">
        <v>28</v>
      </c>
      <c r="P474" s="611">
        <v>3</v>
      </c>
      <c r="Q474" s="612"/>
      <c r="R474" s="626" t="s">
        <v>1170</v>
      </c>
      <c r="S474" s="627"/>
      <c r="T474" s="628"/>
      <c r="U474" s="822"/>
      <c r="V474" s="823"/>
      <c r="AE474" s="5"/>
      <c r="AF474" s="5"/>
      <c r="AG474" s="5"/>
      <c r="AH474" s="5"/>
      <c r="AI474" s="5"/>
      <c r="AJ474" s="5"/>
      <c r="AK474" s="5"/>
      <c r="AL474" s="5"/>
      <c r="AM474" s="5"/>
      <c r="AN474" s="5"/>
      <c r="AO474" s="5"/>
      <c r="AP474" s="5"/>
    </row>
    <row r="475" spans="2:42" ht="17.25" customHeight="1">
      <c r="B475" s="880"/>
      <c r="C475" s="881"/>
      <c r="D475" s="881"/>
      <c r="E475" s="881"/>
      <c r="F475" s="881"/>
      <c r="G475" s="882"/>
      <c r="H475" s="265"/>
      <c r="I475" s="267"/>
      <c r="J475" s="60"/>
      <c r="K475" s="883">
        <v>5</v>
      </c>
      <c r="L475" s="884"/>
      <c r="M475" s="883" t="s">
        <v>1165</v>
      </c>
      <c r="N475" s="884"/>
      <c r="O475" s="208">
        <v>26</v>
      </c>
      <c r="P475" s="611">
        <v>3</v>
      </c>
      <c r="Q475" s="612"/>
      <c r="R475" s="626" t="s">
        <v>1170</v>
      </c>
      <c r="S475" s="627"/>
      <c r="T475" s="628"/>
      <c r="U475" s="822"/>
      <c r="V475" s="823"/>
      <c r="AE475" s="5"/>
      <c r="AF475" s="5"/>
      <c r="AG475" s="5"/>
      <c r="AH475" s="5"/>
      <c r="AI475" s="5"/>
      <c r="AJ475" s="5"/>
      <c r="AK475" s="5"/>
      <c r="AL475" s="5"/>
      <c r="AM475" s="5"/>
      <c r="AN475" s="5"/>
      <c r="AO475" s="5"/>
      <c r="AP475" s="5"/>
    </row>
    <row r="476" spans="2:42" ht="17.25" customHeight="1">
      <c r="B476" s="880"/>
      <c r="C476" s="881"/>
      <c r="D476" s="881"/>
      <c r="E476" s="881"/>
      <c r="F476" s="881"/>
      <c r="G476" s="882"/>
      <c r="H476" s="265"/>
      <c r="I476" s="267"/>
      <c r="J476" s="60"/>
      <c r="K476" s="883">
        <v>6</v>
      </c>
      <c r="L476" s="884"/>
      <c r="M476" s="883" t="s">
        <v>1166</v>
      </c>
      <c r="N476" s="884"/>
      <c r="O476" s="208">
        <v>33</v>
      </c>
      <c r="P476" s="611">
        <v>3</v>
      </c>
      <c r="Q476" s="612"/>
      <c r="R476" s="626" t="s">
        <v>1170</v>
      </c>
      <c r="S476" s="627"/>
      <c r="T476" s="628"/>
      <c r="U476" s="822"/>
      <c r="V476" s="823"/>
      <c r="AE476" s="5"/>
      <c r="AF476" s="5"/>
      <c r="AG476" s="5"/>
      <c r="AH476" s="5"/>
      <c r="AI476" s="5"/>
      <c r="AJ476" s="5"/>
      <c r="AK476" s="5"/>
      <c r="AL476" s="5"/>
      <c r="AM476" s="5"/>
      <c r="AN476" s="5"/>
      <c r="AO476" s="5"/>
      <c r="AP476" s="5"/>
    </row>
    <row r="477" spans="2:42" ht="17.25" customHeight="1">
      <c r="B477" s="880"/>
      <c r="C477" s="881"/>
      <c r="D477" s="881"/>
      <c r="E477" s="881"/>
      <c r="F477" s="881"/>
      <c r="G477" s="882"/>
      <c r="H477" s="265"/>
      <c r="I477" s="267"/>
      <c r="J477" s="60"/>
      <c r="K477" s="883">
        <v>7</v>
      </c>
      <c r="L477" s="884"/>
      <c r="M477" s="883" t="s">
        <v>1167</v>
      </c>
      <c r="N477" s="884"/>
      <c r="O477" s="208">
        <v>29</v>
      </c>
      <c r="P477" s="611">
        <v>3</v>
      </c>
      <c r="Q477" s="612"/>
      <c r="R477" s="626" t="s">
        <v>1170</v>
      </c>
      <c r="S477" s="627"/>
      <c r="T477" s="628"/>
      <c r="U477" s="822"/>
      <c r="V477" s="823"/>
      <c r="AE477" s="5"/>
      <c r="AF477" s="5"/>
      <c r="AG477" s="5"/>
      <c r="AH477" s="5"/>
      <c r="AI477" s="5"/>
      <c r="AJ477" s="5"/>
      <c r="AK477" s="5"/>
      <c r="AL477" s="5"/>
      <c r="AM477" s="5"/>
      <c r="AN477" s="5"/>
      <c r="AO477" s="5"/>
      <c r="AP477" s="5"/>
    </row>
    <row r="478" spans="2:42" ht="17.25" customHeight="1">
      <c r="B478" s="880"/>
      <c r="C478" s="881"/>
      <c r="D478" s="881"/>
      <c r="E478" s="881"/>
      <c r="F478" s="881"/>
      <c r="G478" s="882"/>
      <c r="H478" s="265"/>
      <c r="I478" s="267"/>
      <c r="J478" s="60"/>
      <c r="K478" s="883">
        <v>8</v>
      </c>
      <c r="L478" s="884"/>
      <c r="M478" s="883" t="s">
        <v>1168</v>
      </c>
      <c r="N478" s="884"/>
      <c r="O478" s="208">
        <v>29</v>
      </c>
      <c r="P478" s="611">
        <v>3</v>
      </c>
      <c r="Q478" s="612"/>
      <c r="R478" s="626" t="s">
        <v>1170</v>
      </c>
      <c r="S478" s="627"/>
      <c r="T478" s="628"/>
      <c r="U478" s="822"/>
      <c r="V478" s="823"/>
      <c r="AE478" s="5"/>
      <c r="AF478" s="5"/>
      <c r="AG478" s="5"/>
      <c r="AH478" s="5"/>
      <c r="AI478" s="5"/>
      <c r="AJ478" s="5"/>
      <c r="AK478" s="5"/>
      <c r="AL478" s="5"/>
      <c r="AM478" s="5"/>
      <c r="AN478" s="5"/>
      <c r="AO478" s="5"/>
      <c r="AP478" s="5"/>
    </row>
    <row r="479" spans="2:42" ht="17.25" customHeight="1">
      <c r="B479" s="1432"/>
      <c r="C479" s="1433"/>
      <c r="D479" s="1433"/>
      <c r="E479" s="1433"/>
      <c r="F479" s="1433"/>
      <c r="G479" s="1434"/>
      <c r="H479" s="265"/>
      <c r="I479" s="267"/>
      <c r="J479" s="60"/>
      <c r="K479" s="601">
        <v>9</v>
      </c>
      <c r="L479" s="821"/>
      <c r="M479" s="601" t="s">
        <v>1169</v>
      </c>
      <c r="N479" s="602"/>
      <c r="O479" s="208">
        <v>32</v>
      </c>
      <c r="P479" s="629">
        <v>3</v>
      </c>
      <c r="Q479" s="630"/>
      <c r="R479" s="626" t="s">
        <v>1170</v>
      </c>
      <c r="S479" s="627"/>
      <c r="T479" s="628"/>
      <c r="U479" s="622"/>
      <c r="V479" s="623"/>
    </row>
    <row r="480" spans="2:42" ht="17.25" customHeight="1" thickBot="1">
      <c r="B480" s="916"/>
      <c r="C480" s="917"/>
      <c r="D480" s="917"/>
      <c r="E480" s="917"/>
      <c r="F480" s="917"/>
      <c r="G480" s="918"/>
      <c r="H480" s="268"/>
      <c r="I480" s="270"/>
      <c r="J480" s="60"/>
      <c r="K480" s="903"/>
      <c r="L480" s="904"/>
      <c r="M480" s="903"/>
      <c r="N480" s="905"/>
      <c r="O480" s="278"/>
      <c r="P480" s="906"/>
      <c r="Q480" s="907"/>
      <c r="R480" s="757"/>
      <c r="S480" s="758"/>
      <c r="T480" s="759"/>
      <c r="U480" s="603"/>
      <c r="V480" s="604"/>
    </row>
    <row r="481" spans="2:23" ht="17.25" customHeight="1">
      <c r="B481" s="12"/>
      <c r="C481" s="12"/>
      <c r="D481" s="12"/>
      <c r="E481" s="12"/>
      <c r="F481" s="12"/>
      <c r="G481" s="12"/>
      <c r="H481" s="12"/>
      <c r="I481" s="12"/>
    </row>
    <row r="482" spans="2:23" ht="17.25" customHeight="1" thickBot="1">
      <c r="B482" s="933" t="s">
        <v>1073</v>
      </c>
      <c r="C482" s="933"/>
      <c r="D482" s="933"/>
      <c r="E482" s="933"/>
      <c r="F482" s="933"/>
      <c r="G482" s="933"/>
      <c r="H482" s="933"/>
      <c r="I482" s="933"/>
      <c r="J482" s="933"/>
      <c r="K482" s="933"/>
      <c r="L482" s="933"/>
      <c r="M482" s="933"/>
    </row>
    <row r="483" spans="2:23" ht="17.25" customHeight="1">
      <c r="B483" s="1441" t="s">
        <v>238</v>
      </c>
      <c r="C483" s="660" t="s">
        <v>155</v>
      </c>
      <c r="D483" s="683" t="s">
        <v>522</v>
      </c>
      <c r="E483" s="683"/>
      <c r="F483" s="683"/>
      <c r="G483" s="595" t="s">
        <v>387</v>
      </c>
      <c r="H483" s="683"/>
      <c r="I483" s="596"/>
      <c r="J483" s="683" t="s">
        <v>388</v>
      </c>
      <c r="K483" s="683"/>
      <c r="L483" s="596"/>
      <c r="M483" s="683" t="s">
        <v>902</v>
      </c>
      <c r="N483" s="596"/>
    </row>
    <row r="484" spans="2:23" ht="17.25" customHeight="1">
      <c r="B484" s="1442"/>
      <c r="C484" s="661"/>
      <c r="D484" s="665"/>
      <c r="E484" s="665"/>
      <c r="F484" s="665"/>
      <c r="G484" s="597"/>
      <c r="H484" s="665"/>
      <c r="I484" s="598"/>
      <c r="J484" s="665"/>
      <c r="K484" s="665"/>
      <c r="L484" s="598"/>
      <c r="M484" s="665"/>
      <c r="N484" s="598"/>
    </row>
    <row r="485" spans="2:23" ht="17.25" customHeight="1" thickBot="1">
      <c r="B485" s="1442"/>
      <c r="C485" s="661"/>
      <c r="D485" s="698"/>
      <c r="E485" s="698"/>
      <c r="F485" s="698"/>
      <c r="G485" s="599"/>
      <c r="H485" s="698"/>
      <c r="I485" s="600"/>
      <c r="J485" s="698"/>
      <c r="K485" s="698"/>
      <c r="L485" s="600"/>
      <c r="M485" s="698"/>
      <c r="N485" s="600"/>
    </row>
    <row r="486" spans="2:23" ht="17.25" customHeight="1">
      <c r="B486" s="1442"/>
      <c r="C486" s="661"/>
      <c r="D486" s="1217" t="s">
        <v>40</v>
      </c>
      <c r="E486" s="890" t="s">
        <v>41</v>
      </c>
      <c r="F486" s="935" t="s">
        <v>42</v>
      </c>
      <c r="G486" s="929" t="s">
        <v>40</v>
      </c>
      <c r="H486" s="890" t="s">
        <v>41</v>
      </c>
      <c r="I486" s="885" t="s">
        <v>42</v>
      </c>
      <c r="J486" s="1217" t="s">
        <v>40</v>
      </c>
      <c r="K486" s="890" t="s">
        <v>41</v>
      </c>
      <c r="L486" s="885" t="s">
        <v>42</v>
      </c>
      <c r="M486" s="929" t="s">
        <v>40</v>
      </c>
      <c r="N486" s="885" t="s">
        <v>41</v>
      </c>
    </row>
    <row r="487" spans="2:23" ht="17.25" customHeight="1">
      <c r="B487" s="1442"/>
      <c r="C487" s="661"/>
      <c r="D487" s="1218"/>
      <c r="E487" s="891"/>
      <c r="F487" s="936"/>
      <c r="G487" s="930"/>
      <c r="H487" s="891"/>
      <c r="I487" s="886"/>
      <c r="J487" s="1218"/>
      <c r="K487" s="891"/>
      <c r="L487" s="886"/>
      <c r="M487" s="930"/>
      <c r="N487" s="886"/>
    </row>
    <row r="488" spans="2:23" ht="17.25" customHeight="1" thickBot="1">
      <c r="B488" s="1442"/>
      <c r="C488" s="661"/>
      <c r="D488" s="1218"/>
      <c r="E488" s="891"/>
      <c r="F488" s="936"/>
      <c r="G488" s="930"/>
      <c r="H488" s="891"/>
      <c r="I488" s="886"/>
      <c r="J488" s="1218"/>
      <c r="K488" s="891"/>
      <c r="L488" s="886"/>
      <c r="M488" s="930"/>
      <c r="N488" s="886"/>
    </row>
    <row r="489" spans="2:23" ht="17.25" customHeight="1">
      <c r="B489" s="406" t="s">
        <v>900</v>
      </c>
      <c r="C489" s="527">
        <f>SUM(D489:F489)</f>
        <v>0</v>
      </c>
      <c r="D489" s="540">
        <v>0</v>
      </c>
      <c r="E489" s="541">
        <v>0</v>
      </c>
      <c r="F489" s="542">
        <v>0</v>
      </c>
      <c r="G489" s="540">
        <v>0</v>
      </c>
      <c r="H489" s="541">
        <v>0</v>
      </c>
      <c r="I489" s="543">
        <v>0</v>
      </c>
      <c r="J489" s="544">
        <v>0</v>
      </c>
      <c r="K489" s="541">
        <v>0</v>
      </c>
      <c r="L489" s="542">
        <v>0</v>
      </c>
      <c r="M489" s="540">
        <v>0</v>
      </c>
      <c r="N489" s="542">
        <v>0</v>
      </c>
    </row>
    <row r="490" spans="2:23" ht="17.25" customHeight="1">
      <c r="B490" s="408" t="s">
        <v>1060</v>
      </c>
      <c r="C490" s="528">
        <f t="shared" ref="C490:C491" si="21">SUM(D490:F490)</f>
        <v>0</v>
      </c>
      <c r="D490" s="529">
        <v>0</v>
      </c>
      <c r="E490" s="530">
        <v>0</v>
      </c>
      <c r="F490" s="531">
        <v>0</v>
      </c>
      <c r="G490" s="529">
        <v>0</v>
      </c>
      <c r="H490" s="530">
        <v>0</v>
      </c>
      <c r="I490" s="532">
        <v>0</v>
      </c>
      <c r="J490" s="533">
        <v>0</v>
      </c>
      <c r="K490" s="530">
        <v>0</v>
      </c>
      <c r="L490" s="531">
        <v>0</v>
      </c>
      <c r="M490" s="529">
        <v>0</v>
      </c>
      <c r="N490" s="531">
        <v>0</v>
      </c>
    </row>
    <row r="491" spans="2:23" ht="17.25" customHeight="1" thickBot="1">
      <c r="B491" s="407" t="s">
        <v>1059</v>
      </c>
      <c r="C491" s="534">
        <f t="shared" si="21"/>
        <v>0</v>
      </c>
      <c r="D491" s="535">
        <v>0</v>
      </c>
      <c r="E491" s="536">
        <v>0</v>
      </c>
      <c r="F491" s="537">
        <v>0</v>
      </c>
      <c r="G491" s="535">
        <v>0</v>
      </c>
      <c r="H491" s="536">
        <v>0</v>
      </c>
      <c r="I491" s="538">
        <v>0</v>
      </c>
      <c r="J491" s="539">
        <v>0</v>
      </c>
      <c r="K491" s="536">
        <v>0</v>
      </c>
      <c r="L491" s="537">
        <v>0</v>
      </c>
      <c r="M491" s="535">
        <v>0</v>
      </c>
      <c r="N491" s="537">
        <v>0</v>
      </c>
    </row>
    <row r="492" spans="2:23" ht="17.25" customHeight="1">
      <c r="B492" s="12"/>
      <c r="C492" s="12"/>
      <c r="D492" s="12"/>
      <c r="E492" s="12"/>
      <c r="F492" s="12"/>
      <c r="G492" s="12"/>
      <c r="H492" s="12"/>
      <c r="I492" s="12"/>
    </row>
    <row r="493" spans="2:23" ht="17.25" customHeight="1">
      <c r="B493" s="915" t="s">
        <v>892</v>
      </c>
      <c r="C493" s="915"/>
      <c r="D493" s="915"/>
      <c r="E493" s="915"/>
      <c r="F493" s="915"/>
      <c r="G493" s="915"/>
      <c r="H493" s="915"/>
      <c r="I493" s="915"/>
      <c r="J493" s="915"/>
      <c r="K493" s="915"/>
      <c r="L493" s="915"/>
      <c r="M493" s="915"/>
      <c r="N493" s="915"/>
      <c r="O493" s="915"/>
      <c r="P493" s="915"/>
      <c r="Q493" s="915"/>
      <c r="R493" s="915"/>
      <c r="S493" s="915"/>
    </row>
    <row r="494" spans="2:23" ht="17.25" customHeight="1">
      <c r="B494" s="915"/>
      <c r="C494" s="915"/>
      <c r="D494" s="915"/>
      <c r="E494" s="915"/>
      <c r="F494" s="915"/>
      <c r="G494" s="915"/>
      <c r="H494" s="915"/>
      <c r="I494" s="915"/>
      <c r="J494" s="915"/>
      <c r="K494" s="915"/>
      <c r="L494" s="915"/>
      <c r="M494" s="915"/>
      <c r="N494" s="915"/>
      <c r="O494" s="915"/>
      <c r="P494" s="915"/>
      <c r="Q494" s="915"/>
      <c r="R494" s="915"/>
      <c r="S494" s="915"/>
    </row>
    <row r="495" spans="2:23" ht="17.25" customHeight="1">
      <c r="V495" s="47"/>
      <c r="W495" s="47"/>
    </row>
    <row r="496" spans="2:23" ht="17.25" customHeight="1">
      <c r="B496" s="919" t="s">
        <v>793</v>
      </c>
      <c r="C496" s="919"/>
      <c r="D496" s="919"/>
      <c r="E496" s="919"/>
      <c r="F496" s="919"/>
      <c r="G496" s="919"/>
      <c r="H496" s="919"/>
      <c r="I496" s="919"/>
    </row>
    <row r="497" spans="2:19" ht="17.25" customHeight="1"/>
    <row r="498" spans="2:19" ht="17.25" customHeight="1" thickBot="1">
      <c r="B498" s="946" t="s">
        <v>1077</v>
      </c>
      <c r="C498" s="946"/>
      <c r="D498" s="946"/>
      <c r="E498" s="946"/>
      <c r="F498" s="946"/>
      <c r="G498" s="946"/>
    </row>
    <row r="499" spans="2:19" ht="17.25" customHeight="1">
      <c r="B499" s="817" t="s">
        <v>111</v>
      </c>
      <c r="C499" s="818"/>
      <c r="D499" s="817" t="s">
        <v>112</v>
      </c>
      <c r="E499" s="818"/>
      <c r="F499" s="817" t="s">
        <v>113</v>
      </c>
      <c r="G499" s="944"/>
      <c r="H499" s="722" t="s">
        <v>784</v>
      </c>
      <c r="I499" s="723"/>
      <c r="J499" s="723"/>
      <c r="K499" s="723"/>
      <c r="L499" s="723"/>
      <c r="M499" s="723"/>
      <c r="N499" s="973" t="s">
        <v>389</v>
      </c>
      <c r="O499" s="974"/>
      <c r="P499" s="974"/>
      <c r="Q499" s="974"/>
      <c r="R499" s="974"/>
      <c r="S499" s="975"/>
    </row>
    <row r="500" spans="2:19" ht="17.25" customHeight="1" thickBot="1">
      <c r="B500" s="819"/>
      <c r="C500" s="820"/>
      <c r="D500" s="819"/>
      <c r="E500" s="820"/>
      <c r="F500" s="819"/>
      <c r="G500" s="945"/>
      <c r="H500" s="1275"/>
      <c r="I500" s="1276"/>
      <c r="J500" s="1276"/>
      <c r="K500" s="1276"/>
      <c r="L500" s="1276"/>
      <c r="M500" s="1276"/>
      <c r="N500" s="976"/>
      <c r="O500" s="977"/>
      <c r="P500" s="977"/>
      <c r="Q500" s="977"/>
      <c r="R500" s="977"/>
      <c r="S500" s="978"/>
    </row>
    <row r="501" spans="2:19" ht="38.450000000000003" customHeight="1">
      <c r="B501" s="816"/>
      <c r="C501" s="625"/>
      <c r="D501" s="816">
        <v>7964580</v>
      </c>
      <c r="E501" s="625"/>
      <c r="F501" s="816"/>
      <c r="G501" s="825"/>
      <c r="H501" s="908"/>
      <c r="I501" s="909"/>
      <c r="J501" s="909"/>
      <c r="K501" s="909"/>
      <c r="L501" s="909"/>
      <c r="M501" s="910"/>
      <c r="N501" s="912" t="str">
        <f>[1]Formular!$N$488</f>
        <v>Procurarea materialelor de construcţie, de uz gospodăresc şi rechizitelor de birou, materialelor pentru scopuri didactice</v>
      </c>
      <c r="O501" s="913"/>
      <c r="P501" s="913"/>
      <c r="Q501" s="913"/>
      <c r="R501" s="913"/>
      <c r="S501" s="914"/>
    </row>
    <row r="502" spans="2:19" ht="17.25" customHeight="1">
      <c r="B502" s="848"/>
      <c r="C502" s="623"/>
      <c r="D502" s="848">
        <v>4265300</v>
      </c>
      <c r="E502" s="623"/>
      <c r="F502" s="848"/>
      <c r="G502" s="687"/>
      <c r="H502" s="713" t="s">
        <v>1312</v>
      </c>
      <c r="I502" s="714"/>
      <c r="J502" s="714"/>
      <c r="K502" s="714"/>
      <c r="L502" s="714"/>
      <c r="M502" s="715"/>
      <c r="N502" s="626"/>
      <c r="O502" s="627"/>
      <c r="P502" s="627"/>
      <c r="Q502" s="627"/>
      <c r="R502" s="627"/>
      <c r="S502" s="628"/>
    </row>
    <row r="503" spans="2:19" ht="17.25" customHeight="1">
      <c r="B503" s="822"/>
      <c r="C503" s="823"/>
      <c r="D503" s="822">
        <v>319300</v>
      </c>
      <c r="E503" s="823"/>
      <c r="F503" s="822"/>
      <c r="G503" s="824"/>
      <c r="H503" s="713" t="s">
        <v>1313</v>
      </c>
      <c r="I503" s="714"/>
      <c r="J503" s="714"/>
      <c r="K503" s="714"/>
      <c r="L503" s="714"/>
      <c r="M503" s="715"/>
      <c r="N503" s="626"/>
      <c r="O503" s="627"/>
      <c r="P503" s="627"/>
      <c r="Q503" s="627"/>
      <c r="R503" s="627"/>
      <c r="S503" s="628"/>
    </row>
    <row r="504" spans="2:19" ht="17.25" customHeight="1">
      <c r="B504" s="822"/>
      <c r="C504" s="823"/>
      <c r="D504" s="822">
        <v>396300</v>
      </c>
      <c r="E504" s="823"/>
      <c r="F504" s="822"/>
      <c r="G504" s="824"/>
      <c r="H504" s="713" t="s">
        <v>1314</v>
      </c>
      <c r="I504" s="714"/>
      <c r="J504" s="714"/>
      <c r="K504" s="714"/>
      <c r="L504" s="714"/>
      <c r="M504" s="715"/>
      <c r="N504" s="626"/>
      <c r="O504" s="627"/>
      <c r="P504" s="627"/>
      <c r="Q504" s="627"/>
      <c r="R504" s="627"/>
      <c r="S504" s="628"/>
    </row>
    <row r="505" spans="2:19" ht="17.25" customHeight="1">
      <c r="B505" s="822"/>
      <c r="C505" s="823"/>
      <c r="D505" s="822">
        <v>93900</v>
      </c>
      <c r="E505" s="823"/>
      <c r="F505" s="822"/>
      <c r="G505" s="824"/>
      <c r="H505" s="713" t="s">
        <v>1315</v>
      </c>
      <c r="I505" s="714"/>
      <c r="J505" s="714"/>
      <c r="K505" s="714"/>
      <c r="L505" s="714"/>
      <c r="M505" s="715"/>
      <c r="N505" s="626"/>
      <c r="O505" s="627"/>
      <c r="P505" s="627"/>
      <c r="Q505" s="627"/>
      <c r="R505" s="627"/>
      <c r="S505" s="628"/>
    </row>
    <row r="506" spans="2:19" ht="17.25" customHeight="1">
      <c r="B506" s="848"/>
      <c r="C506" s="623"/>
      <c r="D506" s="848">
        <v>47900</v>
      </c>
      <c r="E506" s="623"/>
      <c r="F506" s="848"/>
      <c r="G506" s="687"/>
      <c r="H506" s="713" t="s">
        <v>1316</v>
      </c>
      <c r="I506" s="714"/>
      <c r="J506" s="714"/>
      <c r="K506" s="714"/>
      <c r="L506" s="714"/>
      <c r="M506" s="715"/>
      <c r="N506" s="626"/>
      <c r="O506" s="627"/>
      <c r="P506" s="627"/>
      <c r="Q506" s="627"/>
      <c r="R506" s="627"/>
      <c r="S506" s="628"/>
    </row>
    <row r="507" spans="2:19" ht="17.25" customHeight="1">
      <c r="B507" s="822"/>
      <c r="C507" s="823"/>
      <c r="D507" s="822">
        <v>2000</v>
      </c>
      <c r="E507" s="823"/>
      <c r="F507" s="822"/>
      <c r="G507" s="824"/>
      <c r="H507" s="713" t="s">
        <v>1317</v>
      </c>
      <c r="I507" s="714"/>
      <c r="J507" s="714"/>
      <c r="K507" s="714"/>
      <c r="L507" s="714"/>
      <c r="M507" s="715"/>
      <c r="N507" s="626"/>
      <c r="O507" s="627"/>
      <c r="P507" s="627"/>
      <c r="Q507" s="627"/>
      <c r="R507" s="627"/>
      <c r="S507" s="628"/>
    </row>
    <row r="508" spans="2:19" ht="17.25" customHeight="1">
      <c r="B508" s="848"/>
      <c r="C508" s="623"/>
      <c r="D508" s="848">
        <v>6000</v>
      </c>
      <c r="E508" s="623"/>
      <c r="F508" s="848"/>
      <c r="G508" s="687"/>
      <c r="H508" s="713" t="s">
        <v>1318</v>
      </c>
      <c r="I508" s="714"/>
      <c r="J508" s="714"/>
      <c r="K508" s="714"/>
      <c r="L508" s="714"/>
      <c r="M508" s="715"/>
      <c r="N508" s="626"/>
      <c r="O508" s="627"/>
      <c r="P508" s="627"/>
      <c r="Q508" s="627"/>
      <c r="R508" s="627"/>
      <c r="S508" s="628"/>
    </row>
    <row r="509" spans="2:19" ht="17.25" customHeight="1">
      <c r="B509" s="848"/>
      <c r="C509" s="623"/>
      <c r="D509" s="848">
        <v>981000</v>
      </c>
      <c r="E509" s="623"/>
      <c r="F509" s="848"/>
      <c r="G509" s="687"/>
      <c r="H509" s="713" t="s">
        <v>1319</v>
      </c>
      <c r="I509" s="714"/>
      <c r="J509" s="714"/>
      <c r="K509" s="714"/>
      <c r="L509" s="714"/>
      <c r="M509" s="715"/>
      <c r="N509" s="626"/>
      <c r="O509" s="627"/>
      <c r="P509" s="627"/>
      <c r="Q509" s="627"/>
      <c r="R509" s="627"/>
      <c r="S509" s="628"/>
    </row>
    <row r="510" spans="2:19" ht="17.25" customHeight="1">
      <c r="B510" s="848"/>
      <c r="C510" s="623"/>
      <c r="D510" s="848"/>
      <c r="E510" s="623"/>
      <c r="F510" s="848"/>
      <c r="G510" s="687"/>
      <c r="H510" s="713"/>
      <c r="I510" s="714"/>
      <c r="J510" s="714"/>
      <c r="K510" s="714"/>
      <c r="L510" s="714"/>
      <c r="M510" s="715"/>
      <c r="N510" s="626"/>
      <c r="O510" s="627"/>
      <c r="P510" s="627"/>
      <c r="Q510" s="627"/>
      <c r="R510" s="627"/>
      <c r="S510" s="628"/>
    </row>
    <row r="511" spans="2:19" ht="17.25" customHeight="1">
      <c r="B511" s="848"/>
      <c r="C511" s="623"/>
      <c r="D511" s="848"/>
      <c r="E511" s="623"/>
      <c r="F511" s="848"/>
      <c r="G511" s="687"/>
      <c r="H511" s="713"/>
      <c r="I511" s="714"/>
      <c r="J511" s="714"/>
      <c r="K511" s="714"/>
      <c r="L511" s="714"/>
      <c r="M511" s="715"/>
      <c r="N511" s="626"/>
      <c r="O511" s="627"/>
      <c r="P511" s="627"/>
      <c r="Q511" s="627"/>
      <c r="R511" s="627"/>
      <c r="S511" s="628"/>
    </row>
    <row r="512" spans="2:19" ht="17.25" customHeight="1">
      <c r="B512" s="822"/>
      <c r="C512" s="823"/>
      <c r="D512" s="822"/>
      <c r="E512" s="823"/>
      <c r="F512" s="822"/>
      <c r="G512" s="824"/>
      <c r="H512" s="713"/>
      <c r="I512" s="714"/>
      <c r="J512" s="714"/>
      <c r="K512" s="714"/>
      <c r="L512" s="714"/>
      <c r="M512" s="715"/>
      <c r="N512" s="626"/>
      <c r="O512" s="627"/>
      <c r="P512" s="627"/>
      <c r="Q512" s="627"/>
      <c r="R512" s="627"/>
      <c r="S512" s="628"/>
    </row>
    <row r="513" spans="2:22" ht="17.25" customHeight="1" thickBot="1">
      <c r="B513" s="688"/>
      <c r="C513" s="604"/>
      <c r="D513" s="688"/>
      <c r="E513" s="604"/>
      <c r="F513" s="688"/>
      <c r="G513" s="901"/>
      <c r="H513" s="1214"/>
      <c r="I513" s="1215"/>
      <c r="J513" s="1215"/>
      <c r="K513" s="1215"/>
      <c r="L513" s="1215"/>
      <c r="M513" s="1216"/>
      <c r="N513" s="1219"/>
      <c r="O513" s="1220"/>
      <c r="P513" s="1220"/>
      <c r="Q513" s="1220"/>
      <c r="R513" s="1220"/>
      <c r="S513" s="1221"/>
    </row>
    <row r="514" spans="2:22" ht="17.25" customHeight="1">
      <c r="B514" s="13"/>
      <c r="C514" s="13"/>
      <c r="D514" s="13"/>
      <c r="E514" s="13"/>
      <c r="F514" s="13"/>
      <c r="G514" s="13"/>
      <c r="H514" s="14"/>
      <c r="I514" s="14"/>
      <c r="J514" s="14"/>
      <c r="K514" s="14"/>
      <c r="L514" s="14"/>
      <c r="M514" s="14"/>
      <c r="N514" s="14"/>
      <c r="O514" s="14"/>
      <c r="P514" s="14"/>
      <c r="Q514" s="14"/>
      <c r="R514" s="13"/>
    </row>
    <row r="515" spans="2:22" ht="17.25" customHeight="1" thickBot="1">
      <c r="B515" s="1182" t="s">
        <v>1076</v>
      </c>
      <c r="C515" s="1182"/>
      <c r="D515" s="1182"/>
      <c r="E515" s="1182"/>
      <c r="F515" s="1182"/>
      <c r="G515" s="1182"/>
      <c r="R515" s="13"/>
    </row>
    <row r="516" spans="2:22" ht="17.25" customHeight="1">
      <c r="B516" s="817" t="s">
        <v>111</v>
      </c>
      <c r="C516" s="818"/>
      <c r="D516" s="817" t="s">
        <v>112</v>
      </c>
      <c r="E516" s="818"/>
      <c r="F516" s="817" t="s">
        <v>113</v>
      </c>
      <c r="G516" s="944"/>
      <c r="H516" s="817" t="s">
        <v>785</v>
      </c>
      <c r="I516" s="829"/>
      <c r="J516" s="829"/>
      <c r="K516" s="829"/>
      <c r="L516" s="829"/>
      <c r="M516" s="818"/>
      <c r="N516" s="973" t="s">
        <v>115</v>
      </c>
      <c r="O516" s="974"/>
      <c r="P516" s="974"/>
      <c r="Q516" s="974"/>
      <c r="R516" s="974"/>
      <c r="S516" s="975"/>
    </row>
    <row r="517" spans="2:22" ht="17.25" customHeight="1" thickBot="1">
      <c r="B517" s="819"/>
      <c r="C517" s="820"/>
      <c r="D517" s="819"/>
      <c r="E517" s="820"/>
      <c r="F517" s="819"/>
      <c r="G517" s="945"/>
      <c r="H517" s="819"/>
      <c r="I517" s="830"/>
      <c r="J517" s="830"/>
      <c r="K517" s="830"/>
      <c r="L517" s="830"/>
      <c r="M517" s="820"/>
      <c r="N517" s="976"/>
      <c r="O517" s="977"/>
      <c r="P517" s="977"/>
      <c r="Q517" s="977"/>
      <c r="R517" s="977"/>
      <c r="S517" s="978"/>
    </row>
    <row r="518" spans="2:22" ht="17.25" customHeight="1">
      <c r="B518" s="816">
        <v>0</v>
      </c>
      <c r="C518" s="625"/>
      <c r="D518" s="816">
        <v>0</v>
      </c>
      <c r="E518" s="625"/>
      <c r="F518" s="816">
        <v>0</v>
      </c>
      <c r="G518" s="825"/>
      <c r="H518" s="831"/>
      <c r="I518" s="832"/>
      <c r="J518" s="832"/>
      <c r="K518" s="832"/>
      <c r="L518" s="832"/>
      <c r="M518" s="833"/>
      <c r="N518" s="1391"/>
      <c r="O518" s="1392"/>
      <c r="P518" s="1392"/>
      <c r="Q518" s="1392"/>
      <c r="R518" s="1392"/>
      <c r="S518" s="1393"/>
    </row>
    <row r="519" spans="2:22" ht="17.25" customHeight="1">
      <c r="B519" s="822"/>
      <c r="C519" s="823"/>
      <c r="D519" s="822"/>
      <c r="E519" s="823"/>
      <c r="F519" s="822"/>
      <c r="G519" s="824"/>
      <c r="H519" s="608"/>
      <c r="I519" s="609"/>
      <c r="J519" s="609"/>
      <c r="K519" s="609"/>
      <c r="L519" s="609"/>
      <c r="M519" s="610"/>
      <c r="N519" s="1111"/>
      <c r="O519" s="1112"/>
      <c r="P519" s="1112"/>
      <c r="Q519" s="1112"/>
      <c r="R519" s="1112"/>
      <c r="S519" s="1113"/>
    </row>
    <row r="520" spans="2:22" ht="17.25" customHeight="1">
      <c r="B520" s="822"/>
      <c r="C520" s="823"/>
      <c r="D520" s="822"/>
      <c r="E520" s="823"/>
      <c r="F520" s="822"/>
      <c r="G520" s="824"/>
      <c r="H520" s="608"/>
      <c r="I520" s="609"/>
      <c r="J520" s="609"/>
      <c r="K520" s="609"/>
      <c r="L520" s="609"/>
      <c r="M520" s="610"/>
      <c r="N520" s="1111"/>
      <c r="O520" s="1112"/>
      <c r="P520" s="1112"/>
      <c r="Q520" s="1112"/>
      <c r="R520" s="1112"/>
      <c r="S520" s="1113"/>
      <c r="V520" s="52"/>
    </row>
    <row r="521" spans="2:22" ht="17.25" customHeight="1" thickBot="1">
      <c r="B521" s="688"/>
      <c r="C521" s="604"/>
      <c r="D521" s="688"/>
      <c r="E521" s="604"/>
      <c r="F521" s="688"/>
      <c r="G521" s="901"/>
      <c r="H521" s="826"/>
      <c r="I521" s="827"/>
      <c r="J521" s="827"/>
      <c r="K521" s="827"/>
      <c r="L521" s="827"/>
      <c r="M521" s="828"/>
      <c r="N521" s="951"/>
      <c r="O521" s="952"/>
      <c r="P521" s="952"/>
      <c r="Q521" s="952"/>
      <c r="R521" s="952"/>
      <c r="S521" s="953"/>
      <c r="V521" s="459"/>
    </row>
    <row r="522" spans="2:22" ht="17.25" customHeight="1">
      <c r="B522" s="11"/>
      <c r="C522" s="11"/>
      <c r="D522" s="11"/>
      <c r="E522" s="11"/>
      <c r="F522" s="11"/>
      <c r="G522" s="11"/>
      <c r="H522" s="11"/>
      <c r="I522" s="11"/>
      <c r="J522" s="11"/>
      <c r="K522" s="14"/>
      <c r="L522" s="14"/>
      <c r="M522" s="15"/>
      <c r="N522" s="15"/>
      <c r="O522" s="15"/>
      <c r="P522" s="15"/>
      <c r="Q522" s="15"/>
      <c r="R522" s="13"/>
      <c r="V522" s="459"/>
    </row>
    <row r="523" spans="2:22" ht="17.25" customHeight="1" thickBot="1">
      <c r="B523" s="1397" t="s">
        <v>1075</v>
      </c>
      <c r="C523" s="1397"/>
      <c r="D523" s="1397"/>
      <c r="E523" s="1397"/>
      <c r="F523" s="1397"/>
      <c r="G523" s="1397"/>
      <c r="H523" s="14"/>
      <c r="I523" s="14"/>
      <c r="J523" s="14"/>
      <c r="K523" s="14"/>
      <c r="L523" s="14"/>
      <c r="M523" s="15"/>
      <c r="N523" s="15"/>
      <c r="O523" s="15"/>
      <c r="P523" s="15"/>
      <c r="Q523" s="15"/>
      <c r="R523" s="13"/>
      <c r="V523" s="459"/>
    </row>
    <row r="524" spans="2:22" ht="17.25" customHeight="1">
      <c r="B524" s="595" t="s">
        <v>111</v>
      </c>
      <c r="C524" s="596"/>
      <c r="D524" s="595" t="s">
        <v>112</v>
      </c>
      <c r="E524" s="596"/>
      <c r="F524" s="595" t="s">
        <v>113</v>
      </c>
      <c r="G524" s="596"/>
      <c r="H524" s="595" t="s">
        <v>164</v>
      </c>
      <c r="I524" s="596"/>
      <c r="J524" s="595" t="s">
        <v>249</v>
      </c>
      <c r="K524" s="596"/>
      <c r="L524" s="595" t="s">
        <v>261</v>
      </c>
      <c r="M524" s="596"/>
      <c r="N524" s="595" t="s">
        <v>260</v>
      </c>
      <c r="O524" s="596"/>
      <c r="P524" s="595" t="s">
        <v>262</v>
      </c>
      <c r="Q524" s="596"/>
      <c r="R524" s="595" t="s">
        <v>261</v>
      </c>
      <c r="S524" s="596"/>
      <c r="V524" s="460"/>
    </row>
    <row r="525" spans="2:22" ht="17.25" customHeight="1">
      <c r="B525" s="597"/>
      <c r="C525" s="598"/>
      <c r="D525" s="597"/>
      <c r="E525" s="598"/>
      <c r="F525" s="597"/>
      <c r="G525" s="598"/>
      <c r="H525" s="597"/>
      <c r="I525" s="598"/>
      <c r="J525" s="597"/>
      <c r="K525" s="598"/>
      <c r="L525" s="597"/>
      <c r="M525" s="598"/>
      <c r="N525" s="597"/>
      <c r="O525" s="598"/>
      <c r="P525" s="597"/>
      <c r="Q525" s="598"/>
      <c r="R525" s="597"/>
      <c r="S525" s="598"/>
      <c r="V525" s="460"/>
    </row>
    <row r="526" spans="2:22" ht="17.25" customHeight="1">
      <c r="B526" s="597"/>
      <c r="C526" s="598"/>
      <c r="D526" s="597"/>
      <c r="E526" s="598"/>
      <c r="F526" s="597"/>
      <c r="G526" s="598"/>
      <c r="H526" s="597"/>
      <c r="I526" s="598"/>
      <c r="J526" s="597"/>
      <c r="K526" s="598"/>
      <c r="L526" s="597"/>
      <c r="M526" s="598"/>
      <c r="N526" s="597"/>
      <c r="O526" s="598"/>
      <c r="P526" s="597"/>
      <c r="Q526" s="598"/>
      <c r="R526" s="597"/>
      <c r="S526" s="598"/>
    </row>
    <row r="527" spans="2:22" ht="17.25" customHeight="1" thickBot="1">
      <c r="B527" s="599"/>
      <c r="C527" s="600"/>
      <c r="D527" s="599"/>
      <c r="E527" s="600"/>
      <c r="F527" s="599"/>
      <c r="G527" s="600"/>
      <c r="H527" s="599"/>
      <c r="I527" s="600"/>
      <c r="J527" s="599"/>
      <c r="K527" s="600"/>
      <c r="L527" s="599"/>
      <c r="M527" s="600"/>
      <c r="N527" s="599"/>
      <c r="O527" s="600"/>
      <c r="P527" s="599"/>
      <c r="Q527" s="600"/>
      <c r="R527" s="599"/>
      <c r="S527" s="600"/>
    </row>
    <row r="528" spans="2:22" ht="17.25" customHeight="1" thickBot="1">
      <c r="B528" s="1403"/>
      <c r="C528" s="1404"/>
      <c r="D528" s="1403">
        <v>691700</v>
      </c>
      <c r="E528" s="1404"/>
      <c r="F528" s="1403">
        <v>626695.19999999995</v>
      </c>
      <c r="G528" s="1404"/>
      <c r="H528" s="1286" t="s">
        <v>1320</v>
      </c>
      <c r="I528" s="1287"/>
      <c r="J528" s="1286">
        <v>0</v>
      </c>
      <c r="K528" s="1287"/>
      <c r="L528" s="1405">
        <v>11.5</v>
      </c>
      <c r="M528" s="1406"/>
      <c r="N528" s="1286">
        <v>0</v>
      </c>
      <c r="O528" s="1287"/>
      <c r="P528" s="1286">
        <v>0</v>
      </c>
      <c r="Q528" s="1287"/>
      <c r="R528" s="1286">
        <v>0</v>
      </c>
      <c r="S528" s="1287"/>
    </row>
    <row r="529" spans="2:20" ht="17.25" customHeight="1">
      <c r="B529" s="11"/>
      <c r="C529" s="11"/>
      <c r="D529" s="11"/>
      <c r="E529" s="11"/>
      <c r="F529" s="11"/>
      <c r="G529" s="11"/>
      <c r="H529" s="11"/>
      <c r="I529" s="11"/>
      <c r="J529" s="11"/>
      <c r="K529" s="14"/>
      <c r="L529" s="14"/>
      <c r="M529" s="15"/>
      <c r="N529" s="15"/>
      <c r="O529" s="15"/>
      <c r="P529" s="15"/>
      <c r="Q529" s="15"/>
      <c r="R529" s="13"/>
    </row>
    <row r="530" spans="2:20" ht="17.25" customHeight="1" thickBot="1">
      <c r="B530" s="703" t="s">
        <v>557</v>
      </c>
      <c r="C530" s="703"/>
      <c r="D530" s="703"/>
      <c r="E530" s="24"/>
      <c r="F530" s="24"/>
      <c r="G530" s="24"/>
      <c r="H530" s="24"/>
      <c r="I530" s="23"/>
      <c r="J530" s="23"/>
      <c r="K530" s="23"/>
      <c r="L530" s="23"/>
      <c r="M530" s="23"/>
      <c r="N530" s="21"/>
    </row>
    <row r="531" spans="2:20" ht="17.25" customHeight="1">
      <c r="B531" s="1078" t="s">
        <v>1321</v>
      </c>
      <c r="C531" s="1079"/>
      <c r="D531" s="1079"/>
      <c r="E531" s="1079"/>
      <c r="F531" s="1079"/>
      <c r="G531" s="1079"/>
      <c r="H531" s="1079"/>
      <c r="I531" s="1079"/>
      <c r="J531" s="1079"/>
      <c r="K531" s="1079"/>
      <c r="L531" s="1079"/>
      <c r="M531" s="1079"/>
      <c r="N531" s="1079"/>
      <c r="O531" s="1079"/>
      <c r="P531" s="1079"/>
      <c r="Q531" s="1079"/>
      <c r="R531" s="1079"/>
      <c r="S531" s="1080"/>
    </row>
    <row r="532" spans="2:20" ht="17.25" customHeight="1">
      <c r="B532" s="1081"/>
      <c r="C532" s="1082"/>
      <c r="D532" s="1082"/>
      <c r="E532" s="1082"/>
      <c r="F532" s="1082"/>
      <c r="G532" s="1082"/>
      <c r="H532" s="1082"/>
      <c r="I532" s="1082"/>
      <c r="J532" s="1082"/>
      <c r="K532" s="1082"/>
      <c r="L532" s="1082"/>
      <c r="M532" s="1082"/>
      <c r="N532" s="1082"/>
      <c r="O532" s="1082"/>
      <c r="P532" s="1082"/>
      <c r="Q532" s="1082"/>
      <c r="R532" s="1082"/>
      <c r="S532" s="1083"/>
    </row>
    <row r="533" spans="2:20" ht="17.25" customHeight="1">
      <c r="B533" s="1081"/>
      <c r="C533" s="1082"/>
      <c r="D533" s="1082"/>
      <c r="E533" s="1082"/>
      <c r="F533" s="1082"/>
      <c r="G533" s="1082"/>
      <c r="H533" s="1082"/>
      <c r="I533" s="1082"/>
      <c r="J533" s="1082"/>
      <c r="K533" s="1082"/>
      <c r="L533" s="1082"/>
      <c r="M533" s="1082"/>
      <c r="N533" s="1082"/>
      <c r="O533" s="1082"/>
      <c r="P533" s="1082"/>
      <c r="Q533" s="1082"/>
      <c r="R533" s="1082"/>
      <c r="S533" s="1083"/>
    </row>
    <row r="534" spans="2:20" ht="17.25" customHeight="1">
      <c r="B534" s="1081"/>
      <c r="C534" s="1082"/>
      <c r="D534" s="1082"/>
      <c r="E534" s="1082"/>
      <c r="F534" s="1082"/>
      <c r="G534" s="1082"/>
      <c r="H534" s="1082"/>
      <c r="I534" s="1082"/>
      <c r="J534" s="1082"/>
      <c r="K534" s="1082"/>
      <c r="L534" s="1082"/>
      <c r="M534" s="1082"/>
      <c r="N534" s="1082"/>
      <c r="O534" s="1082"/>
      <c r="P534" s="1082"/>
      <c r="Q534" s="1082"/>
      <c r="R534" s="1082"/>
      <c r="S534" s="1083"/>
    </row>
    <row r="535" spans="2:20" ht="17.25" customHeight="1" thickBot="1">
      <c r="B535" s="1084"/>
      <c r="C535" s="1085"/>
      <c r="D535" s="1085"/>
      <c r="E535" s="1085"/>
      <c r="F535" s="1085"/>
      <c r="G535" s="1085"/>
      <c r="H535" s="1085"/>
      <c r="I535" s="1085"/>
      <c r="J535" s="1085"/>
      <c r="K535" s="1085"/>
      <c r="L535" s="1085"/>
      <c r="M535" s="1085"/>
      <c r="N535" s="1085"/>
      <c r="O535" s="1085"/>
      <c r="P535" s="1085"/>
      <c r="Q535" s="1085"/>
      <c r="R535" s="1085"/>
      <c r="S535" s="1086"/>
    </row>
    <row r="536" spans="2:20" ht="17.25" customHeight="1">
      <c r="B536" s="11"/>
      <c r="C536" s="11"/>
      <c r="D536" s="11"/>
      <c r="E536" s="11"/>
      <c r="F536" s="11"/>
      <c r="G536" s="11"/>
      <c r="H536" s="11"/>
      <c r="I536" s="11"/>
      <c r="J536" s="11"/>
      <c r="K536" s="14"/>
      <c r="L536" s="14"/>
      <c r="M536" s="15"/>
      <c r="N536" s="15"/>
      <c r="O536" s="15"/>
      <c r="P536" s="15"/>
      <c r="Q536" s="15"/>
      <c r="R536" s="13"/>
    </row>
    <row r="537" spans="2:20" ht="17.25" customHeight="1" thickBot="1">
      <c r="B537" s="1274" t="s">
        <v>1074</v>
      </c>
      <c r="C537" s="1274"/>
      <c r="D537" s="1274"/>
      <c r="E537" s="1274"/>
      <c r="F537" s="1274"/>
      <c r="G537" s="1274"/>
      <c r="L537" s="14"/>
      <c r="M537" s="15"/>
      <c r="N537" s="15"/>
      <c r="O537" s="15"/>
      <c r="P537" s="15"/>
      <c r="Q537" s="15"/>
      <c r="R537" s="13"/>
    </row>
    <row r="538" spans="2:20" ht="17.25" customHeight="1">
      <c r="B538" s="595" t="s">
        <v>156</v>
      </c>
      <c r="C538" s="683"/>
      <c r="D538" s="683"/>
      <c r="E538" s="596"/>
      <c r="F538" s="660" t="s">
        <v>390</v>
      </c>
      <c r="G538" s="595" t="s">
        <v>250</v>
      </c>
      <c r="H538" s="683"/>
      <c r="I538" s="596"/>
      <c r="J538" s="971" t="s">
        <v>157</v>
      </c>
      <c r="K538" s="972" t="s">
        <v>158</v>
      </c>
      <c r="L538" s="595" t="s">
        <v>159</v>
      </c>
      <c r="M538" s="683"/>
      <c r="N538" s="683"/>
      <c r="O538" s="596"/>
      <c r="P538" s="1172" t="s">
        <v>1002</v>
      </c>
      <c r="Q538" s="1097"/>
      <c r="R538" s="736" t="s">
        <v>161</v>
      </c>
      <c r="S538" s="739"/>
      <c r="T538" s="707"/>
    </row>
    <row r="539" spans="2:20" ht="17.25" customHeight="1">
      <c r="B539" s="597"/>
      <c r="C539" s="665"/>
      <c r="D539" s="665"/>
      <c r="E539" s="598"/>
      <c r="F539" s="661"/>
      <c r="G539" s="684"/>
      <c r="H539" s="685"/>
      <c r="I539" s="686"/>
      <c r="J539" s="686"/>
      <c r="K539" s="684"/>
      <c r="L539" s="597"/>
      <c r="M539" s="665"/>
      <c r="N539" s="665"/>
      <c r="O539" s="598"/>
      <c r="P539" s="735"/>
      <c r="Q539" s="732"/>
      <c r="R539" s="743"/>
      <c r="S539" s="740"/>
      <c r="T539" s="745"/>
    </row>
    <row r="540" spans="2:20" ht="17.25" customHeight="1">
      <c r="B540" s="597"/>
      <c r="C540" s="665"/>
      <c r="D540" s="665"/>
      <c r="E540" s="598"/>
      <c r="F540" s="661"/>
      <c r="G540" s="743" t="s">
        <v>168</v>
      </c>
      <c r="H540" s="740" t="s">
        <v>166</v>
      </c>
      <c r="I540" s="745" t="s">
        <v>167</v>
      </c>
      <c r="J540" s="686"/>
      <c r="K540" s="684"/>
      <c r="L540" s="597"/>
      <c r="M540" s="665"/>
      <c r="N540" s="665"/>
      <c r="O540" s="598"/>
      <c r="P540" s="1129"/>
      <c r="Q540" s="755"/>
      <c r="R540" s="743"/>
      <c r="S540" s="740"/>
      <c r="T540" s="745"/>
    </row>
    <row r="541" spans="2:20" ht="17.25" customHeight="1" thickBot="1">
      <c r="B541" s="597"/>
      <c r="C541" s="665"/>
      <c r="D541" s="665"/>
      <c r="E541" s="598"/>
      <c r="F541" s="661"/>
      <c r="G541" s="743"/>
      <c r="H541" s="740"/>
      <c r="I541" s="745"/>
      <c r="J541" s="686"/>
      <c r="K541" s="684"/>
      <c r="L541" s="599"/>
      <c r="M541" s="698"/>
      <c r="N541" s="698"/>
      <c r="O541" s="600"/>
      <c r="P541" s="803"/>
      <c r="Q541" s="1040"/>
      <c r="R541" s="738"/>
      <c r="S541" s="812"/>
      <c r="T541" s="709"/>
    </row>
    <row r="542" spans="2:20" ht="17.25" customHeight="1">
      <c r="B542" s="1252"/>
      <c r="C542" s="1253"/>
      <c r="D542" s="1253"/>
      <c r="E542" s="1254"/>
      <c r="F542" s="102">
        <f>SUM(G542:I542)</f>
        <v>0</v>
      </c>
      <c r="G542" s="456">
        <v>0</v>
      </c>
      <c r="H542" s="179">
        <v>0</v>
      </c>
      <c r="I542" s="180">
        <v>0</v>
      </c>
      <c r="J542" s="239">
        <v>0</v>
      </c>
      <c r="K542" s="280"/>
      <c r="L542" s="716"/>
      <c r="M542" s="1398"/>
      <c r="N542" s="1398"/>
      <c r="O542" s="1399"/>
      <c r="P542" s="624"/>
      <c r="Q542" s="825"/>
      <c r="R542" s="716"/>
      <c r="S542" s="717"/>
      <c r="T542" s="718"/>
    </row>
    <row r="543" spans="2:20" ht="17.25" customHeight="1">
      <c r="B543" s="1394"/>
      <c r="C543" s="1395"/>
      <c r="D543" s="1395"/>
      <c r="E543" s="1396"/>
      <c r="F543" s="208">
        <f t="shared" ref="F543:F545" si="22">SUM(G543:I543)</f>
        <v>0</v>
      </c>
      <c r="G543" s="445">
        <v>0</v>
      </c>
      <c r="H543" s="183">
        <v>0</v>
      </c>
      <c r="I543" s="184">
        <v>0</v>
      </c>
      <c r="J543" s="305">
        <v>0</v>
      </c>
      <c r="K543" s="281"/>
      <c r="L543" s="1001"/>
      <c r="M543" s="899"/>
      <c r="N543" s="899"/>
      <c r="O543" s="900"/>
      <c r="P543" s="622"/>
      <c r="Q543" s="687"/>
      <c r="R543" s="1001"/>
      <c r="S543" s="899"/>
      <c r="T543" s="900"/>
    </row>
    <row r="544" spans="2:20" ht="17.25" customHeight="1">
      <c r="B544" s="1394"/>
      <c r="C544" s="1395"/>
      <c r="D544" s="1395"/>
      <c r="E544" s="1396"/>
      <c r="F544" s="208">
        <f t="shared" si="22"/>
        <v>0</v>
      </c>
      <c r="G544" s="445">
        <v>0</v>
      </c>
      <c r="H544" s="183">
        <v>0</v>
      </c>
      <c r="I544" s="184">
        <v>0</v>
      </c>
      <c r="J544" s="305">
        <v>0</v>
      </c>
      <c r="K544" s="281"/>
      <c r="L544" s="1001"/>
      <c r="M544" s="899"/>
      <c r="N544" s="899"/>
      <c r="O544" s="900"/>
      <c r="P544" s="622"/>
      <c r="Q544" s="687"/>
      <c r="R544" s="1001"/>
      <c r="S544" s="899"/>
      <c r="T544" s="900"/>
    </row>
    <row r="545" spans="2:21" ht="17.25" customHeight="1" thickBot="1">
      <c r="B545" s="1400"/>
      <c r="C545" s="1401"/>
      <c r="D545" s="1401"/>
      <c r="E545" s="1402"/>
      <c r="F545" s="103">
        <f t="shared" si="22"/>
        <v>0</v>
      </c>
      <c r="G545" s="448">
        <v>0</v>
      </c>
      <c r="H545" s="190">
        <v>0</v>
      </c>
      <c r="I545" s="191">
        <v>0</v>
      </c>
      <c r="J545" s="240">
        <v>0</v>
      </c>
      <c r="K545" s="282"/>
      <c r="L545" s="963"/>
      <c r="M545" s="964"/>
      <c r="N545" s="964"/>
      <c r="O545" s="965"/>
      <c r="P545" s="603"/>
      <c r="Q545" s="901"/>
      <c r="R545" s="963"/>
      <c r="S545" s="964"/>
      <c r="T545" s="965"/>
    </row>
    <row r="546" spans="2:21" ht="17.25" customHeight="1">
      <c r="B546" s="13"/>
      <c r="C546" s="13"/>
      <c r="D546" s="13"/>
      <c r="E546" s="13"/>
      <c r="F546" s="13"/>
      <c r="G546" s="13"/>
      <c r="H546" s="14"/>
      <c r="I546" s="14"/>
      <c r="J546" s="14"/>
      <c r="K546" s="14"/>
      <c r="L546" s="14"/>
      <c r="M546" s="14"/>
      <c r="N546" s="14"/>
      <c r="O546" s="14"/>
      <c r="P546" s="14"/>
      <c r="Q546" s="14"/>
      <c r="R546" s="13"/>
    </row>
    <row r="547" spans="2:21" ht="17.25" customHeight="1">
      <c r="B547" s="919" t="s">
        <v>794</v>
      </c>
      <c r="C547" s="919"/>
      <c r="D547" s="919"/>
      <c r="E547" s="919"/>
      <c r="F547" s="919"/>
      <c r="G547" s="919"/>
    </row>
    <row r="548" spans="2:21" ht="17.25" customHeight="1">
      <c r="B548" s="52"/>
      <c r="C548" s="52"/>
      <c r="D548" s="52"/>
      <c r="E548" s="52"/>
      <c r="F548" s="52"/>
      <c r="G548" s="52"/>
      <c r="H548" s="52"/>
      <c r="I548" s="52"/>
      <c r="J548" s="52"/>
      <c r="K548" s="52"/>
      <c r="L548" s="52"/>
      <c r="M548" s="52"/>
      <c r="N548" s="52"/>
      <c r="O548" s="52"/>
      <c r="P548" s="52"/>
      <c r="Q548" s="52"/>
      <c r="R548" s="52"/>
    </row>
    <row r="549" spans="2:21" ht="17.25" customHeight="1" thickBot="1">
      <c r="B549" s="702" t="s">
        <v>792</v>
      </c>
      <c r="C549" s="702"/>
      <c r="D549" s="702"/>
      <c r="E549" s="702"/>
      <c r="F549" s="52"/>
      <c r="G549" s="52"/>
      <c r="H549" s="52"/>
      <c r="I549" s="52"/>
      <c r="J549" s="52"/>
      <c r="K549" s="52"/>
      <c r="L549" s="52"/>
      <c r="M549" s="52"/>
      <c r="N549" s="52"/>
      <c r="O549" s="52"/>
      <c r="P549" s="52"/>
      <c r="Q549" s="52"/>
      <c r="R549" s="52"/>
    </row>
    <row r="550" spans="2:21" ht="17.25" customHeight="1">
      <c r="B550" s="722" t="s">
        <v>108</v>
      </c>
      <c r="C550" s="723"/>
      <c r="D550" s="723"/>
      <c r="E550" s="723"/>
      <c r="F550" s="723"/>
      <c r="G550" s="724"/>
      <c r="H550" s="973" t="s">
        <v>109</v>
      </c>
      <c r="I550" s="974"/>
      <c r="J550" s="974"/>
      <c r="K550" s="974"/>
      <c r="L550" s="974"/>
      <c r="M550" s="975"/>
      <c r="N550" s="973" t="s">
        <v>110</v>
      </c>
      <c r="O550" s="974"/>
      <c r="P550" s="974"/>
      <c r="Q550" s="974"/>
      <c r="R550" s="974"/>
      <c r="S550" s="975"/>
      <c r="T550" s="974" t="s">
        <v>949</v>
      </c>
      <c r="U550" s="975"/>
    </row>
    <row r="551" spans="2:21" ht="17.25" customHeight="1" thickBot="1">
      <c r="B551" s="725"/>
      <c r="C551" s="726"/>
      <c r="D551" s="726"/>
      <c r="E551" s="726"/>
      <c r="F551" s="726"/>
      <c r="G551" s="727"/>
      <c r="H551" s="976"/>
      <c r="I551" s="977"/>
      <c r="J551" s="977"/>
      <c r="K551" s="977"/>
      <c r="L551" s="977"/>
      <c r="M551" s="978"/>
      <c r="N551" s="976"/>
      <c r="O551" s="977"/>
      <c r="P551" s="977"/>
      <c r="Q551" s="977"/>
      <c r="R551" s="977"/>
      <c r="S551" s="978"/>
      <c r="T551" s="1006"/>
      <c r="U551" s="1007"/>
    </row>
    <row r="552" spans="2:21" ht="17.25" customHeight="1">
      <c r="B552" s="1258" t="s">
        <v>1171</v>
      </c>
      <c r="C552" s="1259"/>
      <c r="D552" s="1259"/>
      <c r="E552" s="1259"/>
      <c r="F552" s="1259"/>
      <c r="G552" s="1260"/>
      <c r="H552" s="1269" t="s">
        <v>1194</v>
      </c>
      <c r="I552" s="1270"/>
      <c r="J552" s="1270"/>
      <c r="K552" s="1270"/>
      <c r="L552" s="1270"/>
      <c r="M552" s="1271"/>
      <c r="N552" s="1269" t="s">
        <v>1195</v>
      </c>
      <c r="O552" s="1270"/>
      <c r="P552" s="1270"/>
      <c r="Q552" s="1270"/>
      <c r="R552" s="1270"/>
      <c r="S552" s="1271"/>
      <c r="T552" s="656"/>
      <c r="U552" s="657"/>
    </row>
    <row r="553" spans="2:21" ht="17.25" customHeight="1">
      <c r="B553" s="1261"/>
      <c r="C553" s="1262"/>
      <c r="D553" s="1262"/>
      <c r="E553" s="1262"/>
      <c r="F553" s="1262"/>
      <c r="G553" s="1263"/>
      <c r="H553" s="653"/>
      <c r="I553" s="654"/>
      <c r="J553" s="654"/>
      <c r="K553" s="654"/>
      <c r="L553" s="654"/>
      <c r="M553" s="655"/>
      <c r="N553" s="653"/>
      <c r="O553" s="654"/>
      <c r="P553" s="654"/>
      <c r="Q553" s="654"/>
      <c r="R553" s="654"/>
      <c r="S553" s="655"/>
      <c r="T553" s="658"/>
      <c r="U553" s="659"/>
    </row>
    <row r="554" spans="2:21" ht="17.25" customHeight="1">
      <c r="B554" s="1261" t="s">
        <v>1174</v>
      </c>
      <c r="C554" s="1262"/>
      <c r="D554" s="1262"/>
      <c r="E554" s="1262"/>
      <c r="F554" s="1262"/>
      <c r="G554" s="1263"/>
      <c r="H554" s="650" t="s">
        <v>1198</v>
      </c>
      <c r="I554" s="651"/>
      <c r="J554" s="651"/>
      <c r="K554" s="651"/>
      <c r="L554" s="651"/>
      <c r="M554" s="652"/>
      <c r="N554" s="650" t="s">
        <v>1199</v>
      </c>
      <c r="O554" s="651"/>
      <c r="P554" s="651"/>
      <c r="Q554" s="651"/>
      <c r="R554" s="651"/>
      <c r="S554" s="652"/>
      <c r="T554" s="658"/>
      <c r="U554" s="659"/>
    </row>
    <row r="555" spans="2:21" ht="17.25" customHeight="1">
      <c r="B555" s="1261"/>
      <c r="C555" s="1262"/>
      <c r="D555" s="1262"/>
      <c r="E555" s="1262"/>
      <c r="F555" s="1262"/>
      <c r="G555" s="1263"/>
      <c r="H555" s="653"/>
      <c r="I555" s="654"/>
      <c r="J555" s="654"/>
      <c r="K555" s="654"/>
      <c r="L555" s="654"/>
      <c r="M555" s="655"/>
      <c r="N555" s="653"/>
      <c r="O555" s="654"/>
      <c r="P555" s="654"/>
      <c r="Q555" s="654"/>
      <c r="R555" s="654"/>
      <c r="S555" s="655"/>
      <c r="T555" s="658"/>
      <c r="U555" s="659"/>
    </row>
    <row r="556" spans="2:21" ht="17.25" customHeight="1">
      <c r="B556" s="1261" t="s">
        <v>1172</v>
      </c>
      <c r="C556" s="1262"/>
      <c r="D556" s="1262"/>
      <c r="E556" s="1262"/>
      <c r="F556" s="1262"/>
      <c r="G556" s="1263"/>
      <c r="H556" s="650" t="s">
        <v>1196</v>
      </c>
      <c r="I556" s="651"/>
      <c r="J556" s="651"/>
      <c r="K556" s="651"/>
      <c r="L556" s="651"/>
      <c r="M556" s="652"/>
      <c r="N556" s="650" t="s">
        <v>1197</v>
      </c>
      <c r="O556" s="651"/>
      <c r="P556" s="651"/>
      <c r="Q556" s="651"/>
      <c r="R556" s="651"/>
      <c r="S556" s="652"/>
      <c r="T556" s="658"/>
      <c r="U556" s="659"/>
    </row>
    <row r="557" spans="2:21" ht="17.25" customHeight="1">
      <c r="B557" s="1261"/>
      <c r="C557" s="1262"/>
      <c r="D557" s="1262"/>
      <c r="E557" s="1262"/>
      <c r="F557" s="1262"/>
      <c r="G557" s="1263"/>
      <c r="H557" s="653"/>
      <c r="I557" s="654"/>
      <c r="J557" s="654"/>
      <c r="K557" s="654"/>
      <c r="L557" s="654"/>
      <c r="M557" s="655"/>
      <c r="N557" s="653"/>
      <c r="O557" s="654"/>
      <c r="P557" s="654"/>
      <c r="Q557" s="654"/>
      <c r="R557" s="654"/>
      <c r="S557" s="655"/>
      <c r="T557" s="658"/>
      <c r="U557" s="659"/>
    </row>
    <row r="558" spans="2:21" ht="17.25" customHeight="1">
      <c r="B558" s="1261" t="s">
        <v>1175</v>
      </c>
      <c r="C558" s="1262"/>
      <c r="D558" s="1262"/>
      <c r="E558" s="1262"/>
      <c r="F558" s="1262"/>
      <c r="G558" s="1263"/>
      <c r="H558" s="650" t="s">
        <v>1198</v>
      </c>
      <c r="I558" s="651"/>
      <c r="J558" s="651"/>
      <c r="K558" s="651"/>
      <c r="L558" s="651"/>
      <c r="M558" s="652"/>
      <c r="N558" s="650" t="s">
        <v>1199</v>
      </c>
      <c r="O558" s="651"/>
      <c r="P558" s="651"/>
      <c r="Q558" s="651"/>
      <c r="R558" s="651"/>
      <c r="S558" s="652"/>
      <c r="T558" s="658"/>
      <c r="U558" s="659"/>
    </row>
    <row r="559" spans="2:21" ht="17.25" customHeight="1">
      <c r="B559" s="1261"/>
      <c r="C559" s="1262"/>
      <c r="D559" s="1262"/>
      <c r="E559" s="1262"/>
      <c r="F559" s="1262"/>
      <c r="G559" s="1263"/>
      <c r="H559" s="653"/>
      <c r="I559" s="654"/>
      <c r="J559" s="654"/>
      <c r="K559" s="654"/>
      <c r="L559" s="654"/>
      <c r="M559" s="655"/>
      <c r="N559" s="653"/>
      <c r="O559" s="654"/>
      <c r="P559" s="654"/>
      <c r="Q559" s="654"/>
      <c r="R559" s="654"/>
      <c r="S559" s="655"/>
      <c r="T559" s="658"/>
      <c r="U559" s="659"/>
    </row>
    <row r="560" spans="2:21" ht="17.25" customHeight="1">
      <c r="B560" s="1261" t="s">
        <v>1173</v>
      </c>
      <c r="C560" s="1262"/>
      <c r="D560" s="1262"/>
      <c r="E560" s="1262"/>
      <c r="F560" s="1262"/>
      <c r="G560" s="1263"/>
      <c r="H560" s="650" t="s">
        <v>1200</v>
      </c>
      <c r="I560" s="651"/>
      <c r="J560" s="651"/>
      <c r="K560" s="651"/>
      <c r="L560" s="651"/>
      <c r="M560" s="652"/>
      <c r="N560" s="650" t="s">
        <v>1201</v>
      </c>
      <c r="O560" s="651"/>
      <c r="P560" s="651"/>
      <c r="Q560" s="651"/>
      <c r="R560" s="651"/>
      <c r="S560" s="652"/>
      <c r="T560" s="658"/>
      <c r="U560" s="659"/>
    </row>
    <row r="561" spans="2:21" ht="17.25" customHeight="1">
      <c r="B561" s="1261"/>
      <c r="C561" s="1262"/>
      <c r="D561" s="1262"/>
      <c r="E561" s="1262"/>
      <c r="F561" s="1262"/>
      <c r="G561" s="1263"/>
      <c r="H561" s="653"/>
      <c r="I561" s="654"/>
      <c r="J561" s="654"/>
      <c r="K561" s="654"/>
      <c r="L561" s="654"/>
      <c r="M561" s="655"/>
      <c r="N561" s="653"/>
      <c r="O561" s="654"/>
      <c r="P561" s="654"/>
      <c r="Q561" s="654"/>
      <c r="R561" s="654"/>
      <c r="S561" s="655"/>
      <c r="T561" s="658"/>
      <c r="U561" s="659"/>
    </row>
    <row r="562" spans="2:21" ht="17.25" customHeight="1">
      <c r="B562" s="1261" t="s">
        <v>1176</v>
      </c>
      <c r="C562" s="1262"/>
      <c r="D562" s="1262"/>
      <c r="E562" s="1262"/>
      <c r="F562" s="1262"/>
      <c r="G562" s="1263"/>
      <c r="H562" s="650" t="s">
        <v>1194</v>
      </c>
      <c r="I562" s="651"/>
      <c r="J562" s="651"/>
      <c r="K562" s="651"/>
      <c r="L562" s="651"/>
      <c r="M562" s="652"/>
      <c r="N562" s="650" t="s">
        <v>1195</v>
      </c>
      <c r="O562" s="651"/>
      <c r="P562" s="651"/>
      <c r="Q562" s="651"/>
      <c r="R562" s="651"/>
      <c r="S562" s="652"/>
      <c r="T562" s="658"/>
      <c r="U562" s="659"/>
    </row>
    <row r="563" spans="2:21" ht="17.25" customHeight="1">
      <c r="B563" s="1261"/>
      <c r="C563" s="1262"/>
      <c r="D563" s="1262"/>
      <c r="E563" s="1262"/>
      <c r="F563" s="1262"/>
      <c r="G563" s="1263"/>
      <c r="H563" s="653"/>
      <c r="I563" s="654"/>
      <c r="J563" s="654"/>
      <c r="K563" s="654"/>
      <c r="L563" s="654"/>
      <c r="M563" s="655"/>
      <c r="N563" s="653"/>
      <c r="O563" s="654"/>
      <c r="P563" s="654"/>
      <c r="Q563" s="654"/>
      <c r="R563" s="654"/>
      <c r="S563" s="655"/>
      <c r="T563" s="658"/>
      <c r="U563" s="659"/>
    </row>
    <row r="564" spans="2:21" ht="17.25" customHeight="1">
      <c r="B564" s="1261" t="s">
        <v>1212</v>
      </c>
      <c r="C564" s="1262"/>
      <c r="D564" s="1262"/>
      <c r="E564" s="1262"/>
      <c r="F564" s="1262"/>
      <c r="G564" s="1263"/>
      <c r="H564" s="650" t="s">
        <v>1213</v>
      </c>
      <c r="I564" s="651"/>
      <c r="J564" s="651"/>
      <c r="K564" s="651"/>
      <c r="L564" s="651"/>
      <c r="M564" s="652"/>
      <c r="N564" s="650" t="s">
        <v>1214</v>
      </c>
      <c r="O564" s="651"/>
      <c r="P564" s="651"/>
      <c r="Q564" s="651"/>
      <c r="R564" s="651"/>
      <c r="S564" s="652"/>
      <c r="T564" s="658"/>
      <c r="U564" s="659"/>
    </row>
    <row r="565" spans="2:21" ht="52.9" customHeight="1">
      <c r="B565" s="1261"/>
      <c r="C565" s="1262"/>
      <c r="D565" s="1262"/>
      <c r="E565" s="1262"/>
      <c r="F565" s="1262"/>
      <c r="G565" s="1263"/>
      <c r="H565" s="653"/>
      <c r="I565" s="654"/>
      <c r="J565" s="654"/>
      <c r="K565" s="654"/>
      <c r="L565" s="654"/>
      <c r="M565" s="655"/>
      <c r="N565" s="653"/>
      <c r="O565" s="654"/>
      <c r="P565" s="654"/>
      <c r="Q565" s="654"/>
      <c r="R565" s="654"/>
      <c r="S565" s="655"/>
      <c r="T565" s="658"/>
      <c r="U565" s="659"/>
    </row>
    <row r="566" spans="2:21" ht="17.25" customHeight="1">
      <c r="B566" s="985"/>
      <c r="C566" s="986"/>
      <c r="D566" s="986"/>
      <c r="E566" s="986"/>
      <c r="F566" s="986"/>
      <c r="G566" s="987"/>
      <c r="H566" s="669"/>
      <c r="I566" s="670"/>
      <c r="J566" s="670"/>
      <c r="K566" s="670"/>
      <c r="L566" s="670"/>
      <c r="M566" s="671"/>
      <c r="N566" s="669"/>
      <c r="O566" s="670"/>
      <c r="P566" s="670"/>
      <c r="Q566" s="670"/>
      <c r="R566" s="670"/>
      <c r="S566" s="671"/>
      <c r="T566" s="658"/>
      <c r="U566" s="659"/>
    </row>
    <row r="567" spans="2:21" ht="17.25" customHeight="1">
      <c r="B567" s="985"/>
      <c r="C567" s="986"/>
      <c r="D567" s="986"/>
      <c r="E567" s="986"/>
      <c r="F567" s="986"/>
      <c r="G567" s="987"/>
      <c r="H567" s="669"/>
      <c r="I567" s="670"/>
      <c r="J567" s="670"/>
      <c r="K567" s="670"/>
      <c r="L567" s="670"/>
      <c r="M567" s="671"/>
      <c r="N567" s="669"/>
      <c r="O567" s="670"/>
      <c r="P567" s="670"/>
      <c r="Q567" s="670"/>
      <c r="R567" s="670"/>
      <c r="S567" s="671"/>
      <c r="T567" s="658"/>
      <c r="U567" s="659"/>
    </row>
    <row r="568" spans="2:21" ht="17.25" customHeight="1" thickBot="1">
      <c r="B568" s="988"/>
      <c r="C568" s="989"/>
      <c r="D568" s="989"/>
      <c r="E568" s="989"/>
      <c r="F568" s="989"/>
      <c r="G568" s="990"/>
      <c r="H568" s="672"/>
      <c r="I568" s="673"/>
      <c r="J568" s="673"/>
      <c r="K568" s="673"/>
      <c r="L568" s="673"/>
      <c r="M568" s="674"/>
      <c r="N568" s="672"/>
      <c r="O568" s="673"/>
      <c r="P568" s="673"/>
      <c r="Q568" s="673"/>
      <c r="R568" s="673"/>
      <c r="S568" s="674"/>
      <c r="T568" s="675"/>
      <c r="U568" s="676"/>
    </row>
    <row r="569" spans="2:21" ht="17.25" customHeight="1">
      <c r="B569" s="61"/>
      <c r="C569" s="61"/>
      <c r="D569" s="61"/>
      <c r="E569" s="61"/>
      <c r="F569" s="61"/>
      <c r="G569" s="61"/>
      <c r="H569" s="61"/>
      <c r="I569" s="61"/>
      <c r="J569" s="61"/>
      <c r="K569" s="61"/>
      <c r="L569" s="61"/>
      <c r="M569" s="61"/>
      <c r="N569" s="61"/>
      <c r="O569" s="61"/>
      <c r="P569" s="61"/>
      <c r="Q569" s="61"/>
      <c r="R569" s="61"/>
      <c r="S569" s="47"/>
      <c r="T569" s="47"/>
      <c r="U569" s="47"/>
    </row>
    <row r="570" spans="2:21" ht="17.25" customHeight="1" thickBot="1">
      <c r="B570" s="702" t="s">
        <v>795</v>
      </c>
      <c r="C570" s="702"/>
      <c r="D570" s="702"/>
      <c r="E570" s="702"/>
      <c r="F570" s="702"/>
      <c r="G570" s="702"/>
      <c r="H570" s="61"/>
      <c r="I570" s="61"/>
      <c r="J570" s="61"/>
      <c r="K570" s="61"/>
      <c r="L570" s="61"/>
      <c r="M570" s="61"/>
      <c r="N570" s="61"/>
      <c r="O570" s="61"/>
      <c r="P570" s="61"/>
      <c r="Q570" s="61"/>
      <c r="R570" s="61"/>
      <c r="S570" s="47"/>
      <c r="T570" s="47"/>
      <c r="U570" s="47"/>
    </row>
    <row r="571" spans="2:21" ht="17.25" customHeight="1" thickBot="1">
      <c r="B571" s="61"/>
      <c r="C571" s="61"/>
      <c r="D571" s="61"/>
      <c r="E571" s="61"/>
      <c r="F571" s="61"/>
      <c r="G571" s="61"/>
      <c r="H571" s="61"/>
      <c r="I571" s="61"/>
      <c r="J571" s="61"/>
      <c r="K571" s="722" t="s">
        <v>114</v>
      </c>
      <c r="L571" s="723"/>
      <c r="M571" s="723"/>
      <c r="N571" s="723"/>
      <c r="O571" s="1245"/>
      <c r="P571" s="1247" t="s">
        <v>115</v>
      </c>
      <c r="Q571" s="974"/>
      <c r="R571" s="974"/>
      <c r="S571" s="974"/>
      <c r="T571" s="975"/>
      <c r="U571" s="47"/>
    </row>
    <row r="572" spans="2:21" ht="17.25" customHeight="1" thickBot="1">
      <c r="B572" s="1429" t="s">
        <v>393</v>
      </c>
      <c r="C572" s="1430"/>
      <c r="D572" s="1431"/>
      <c r="E572" s="1187" t="s">
        <v>373</v>
      </c>
      <c r="F572" s="1188"/>
      <c r="G572" s="1188"/>
      <c r="H572" s="1188"/>
      <c r="I572" s="1189"/>
      <c r="J572" s="61"/>
      <c r="K572" s="725"/>
      <c r="L572" s="726"/>
      <c r="M572" s="726"/>
      <c r="N572" s="726"/>
      <c r="O572" s="1246"/>
      <c r="P572" s="1248"/>
      <c r="Q572" s="977"/>
      <c r="R572" s="977"/>
      <c r="S572" s="977"/>
      <c r="T572" s="978"/>
      <c r="U572" s="47"/>
    </row>
    <row r="573" spans="2:21" ht="17.25" customHeight="1">
      <c r="B573" s="1224" t="s">
        <v>797</v>
      </c>
      <c r="C573" s="1225"/>
      <c r="D573" s="1226"/>
      <c r="E573" s="1280" t="s">
        <v>1333</v>
      </c>
      <c r="F573" s="1281"/>
      <c r="G573" s="1281"/>
      <c r="H573" s="1281"/>
      <c r="I573" s="1282"/>
      <c r="J573" s="61"/>
      <c r="K573" s="1289"/>
      <c r="L573" s="1290"/>
      <c r="M573" s="1290"/>
      <c r="N573" s="1290"/>
      <c r="O573" s="1291"/>
      <c r="P573" s="373"/>
      <c r="Q573" s="374"/>
      <c r="R573" s="374"/>
      <c r="S573" s="374"/>
      <c r="T573" s="375"/>
      <c r="U573" s="47"/>
    </row>
    <row r="574" spans="2:21" ht="17.25" customHeight="1">
      <c r="B574" s="1249" t="s">
        <v>394</v>
      </c>
      <c r="C574" s="1250"/>
      <c r="D574" s="1251"/>
      <c r="E574" s="1280" t="s">
        <v>373</v>
      </c>
      <c r="F574" s="1281"/>
      <c r="G574" s="1281"/>
      <c r="H574" s="1281"/>
      <c r="I574" s="1282"/>
      <c r="J574" s="61"/>
      <c r="K574" s="1022"/>
      <c r="L574" s="1023"/>
      <c r="M574" s="1023"/>
      <c r="N574" s="1023"/>
      <c r="O574" s="1023"/>
      <c r="P574" s="1223"/>
      <c r="Q574" s="1158"/>
      <c r="R574" s="1158"/>
      <c r="S574" s="1158"/>
      <c r="T574" s="1159"/>
      <c r="U574" s="47"/>
    </row>
    <row r="575" spans="2:21" ht="17.25" customHeight="1">
      <c r="B575" s="1249" t="s">
        <v>798</v>
      </c>
      <c r="C575" s="1250"/>
      <c r="D575" s="1251"/>
      <c r="E575" s="1280" t="s">
        <v>373</v>
      </c>
      <c r="F575" s="1281"/>
      <c r="G575" s="1281"/>
      <c r="H575" s="1281"/>
      <c r="I575" s="1282"/>
      <c r="J575" s="61"/>
      <c r="K575" s="1022"/>
      <c r="L575" s="1023"/>
      <c r="M575" s="1023"/>
      <c r="N575" s="1023"/>
      <c r="O575" s="1023"/>
      <c r="P575" s="1223"/>
      <c r="Q575" s="1158"/>
      <c r="R575" s="1158"/>
      <c r="S575" s="1158"/>
      <c r="T575" s="1159"/>
      <c r="U575" s="47"/>
    </row>
    <row r="576" spans="2:21" ht="17.25" customHeight="1">
      <c r="B576" s="1249" t="s">
        <v>749</v>
      </c>
      <c r="C576" s="1250"/>
      <c r="D576" s="1251"/>
      <c r="E576" s="822"/>
      <c r="F576" s="824"/>
      <c r="G576" s="824"/>
      <c r="H576" s="824"/>
      <c r="I576" s="823"/>
      <c r="J576" s="61"/>
      <c r="K576" s="1157"/>
      <c r="L576" s="1158"/>
      <c r="M576" s="1158"/>
      <c r="N576" s="1158"/>
      <c r="O576" s="1390"/>
      <c r="P576" s="283"/>
      <c r="Q576" s="284"/>
      <c r="R576" s="284"/>
      <c r="S576" s="284"/>
      <c r="T576" s="285"/>
      <c r="U576" s="47"/>
    </row>
    <row r="577" spans="2:21" ht="17.25" customHeight="1">
      <c r="B577" s="1249" t="s">
        <v>395</v>
      </c>
      <c r="C577" s="1250"/>
      <c r="D577" s="1251"/>
      <c r="E577" s="1283" t="s">
        <v>1326</v>
      </c>
      <c r="F577" s="1284"/>
      <c r="G577" s="1284"/>
      <c r="H577" s="1284"/>
      <c r="I577" s="1285"/>
      <c r="J577" s="61"/>
      <c r="K577" s="1022"/>
      <c r="L577" s="1023"/>
      <c r="M577" s="1023"/>
      <c r="N577" s="1023"/>
      <c r="O577" s="1023"/>
      <c r="P577" s="1223"/>
      <c r="Q577" s="1158"/>
      <c r="R577" s="1158"/>
      <c r="S577" s="1158"/>
      <c r="T577" s="1159"/>
      <c r="U577" s="47"/>
    </row>
    <row r="578" spans="2:21" ht="17.25" customHeight="1">
      <c r="B578" s="1255" t="s">
        <v>396</v>
      </c>
      <c r="C578" s="1256"/>
      <c r="D578" s="1257"/>
      <c r="E578" s="1283" t="s">
        <v>1327</v>
      </c>
      <c r="F578" s="1284"/>
      <c r="G578" s="1284"/>
      <c r="H578" s="1284"/>
      <c r="I578" s="1285"/>
      <c r="J578" s="61"/>
      <c r="K578" s="1022"/>
      <c r="L578" s="1023"/>
      <c r="M578" s="1023"/>
      <c r="N578" s="1023"/>
      <c r="O578" s="1023"/>
      <c r="P578" s="1223"/>
      <c r="Q578" s="1158"/>
      <c r="R578" s="1158"/>
      <c r="S578" s="1158"/>
      <c r="T578" s="1159"/>
      <c r="U578" s="47"/>
    </row>
    <row r="579" spans="2:21" ht="17.25" customHeight="1" thickBot="1">
      <c r="B579" s="1002" t="s">
        <v>397</v>
      </c>
      <c r="C579" s="1003"/>
      <c r="D579" s="1004"/>
      <c r="E579" s="1227"/>
      <c r="F579" s="1228"/>
      <c r="G579" s="1228"/>
      <c r="H579" s="1228"/>
      <c r="I579" s="1229"/>
      <c r="J579" s="61"/>
      <c r="K579" s="757"/>
      <c r="L579" s="758"/>
      <c r="M579" s="758"/>
      <c r="N579" s="758"/>
      <c r="O579" s="758"/>
      <c r="P579" s="1288"/>
      <c r="Q579" s="1148"/>
      <c r="R579" s="1148"/>
      <c r="S579" s="1148"/>
      <c r="T579" s="1149"/>
      <c r="U579" s="47"/>
    </row>
    <row r="580" spans="2:21" ht="17.25" customHeight="1">
      <c r="B580" s="13"/>
      <c r="C580" s="13"/>
      <c r="D580" s="13"/>
      <c r="E580" s="13"/>
      <c r="F580" s="13"/>
      <c r="G580" s="13"/>
      <c r="H580" s="14"/>
      <c r="I580" s="14"/>
      <c r="J580" s="14"/>
      <c r="K580" s="14"/>
      <c r="L580" s="14"/>
      <c r="M580" s="14"/>
      <c r="N580" s="14"/>
      <c r="O580" s="14"/>
      <c r="P580" s="14"/>
      <c r="Q580" s="14"/>
      <c r="R580" s="13"/>
    </row>
    <row r="581" spans="2:21" ht="17.25" customHeight="1">
      <c r="B581" s="915" t="s">
        <v>891</v>
      </c>
      <c r="C581" s="915"/>
      <c r="D581" s="915"/>
      <c r="E581" s="915"/>
      <c r="F581" s="915"/>
      <c r="G581" s="915"/>
      <c r="H581" s="915"/>
      <c r="I581" s="915"/>
      <c r="J581" s="915"/>
      <c r="K581" s="915"/>
      <c r="L581" s="915"/>
      <c r="M581" s="915"/>
      <c r="N581" s="915"/>
      <c r="O581" s="915"/>
      <c r="P581" s="915"/>
      <c r="Q581" s="915"/>
      <c r="R581" s="915"/>
      <c r="S581" s="915"/>
    </row>
    <row r="582" spans="2:21" ht="17.25" customHeight="1">
      <c r="B582" s="915"/>
      <c r="C582" s="915"/>
      <c r="D582" s="915"/>
      <c r="E582" s="915"/>
      <c r="F582" s="915"/>
      <c r="G582" s="915"/>
      <c r="H582" s="915"/>
      <c r="I582" s="915"/>
      <c r="J582" s="915"/>
      <c r="K582" s="915"/>
      <c r="L582" s="915"/>
      <c r="M582" s="915"/>
      <c r="N582" s="915"/>
      <c r="O582" s="915"/>
      <c r="P582" s="915"/>
      <c r="Q582" s="915"/>
      <c r="R582" s="915"/>
      <c r="S582" s="915"/>
    </row>
    <row r="583" spans="2:21" ht="17.25" customHeight="1" thickBot="1"/>
    <row r="584" spans="2:21" ht="17.25" customHeight="1">
      <c r="B584" s="1211" t="s">
        <v>257</v>
      </c>
      <c r="C584" s="954" t="s">
        <v>116</v>
      </c>
      <c r="D584" s="955"/>
      <c r="E584" s="774" t="s">
        <v>258</v>
      </c>
      <c r="F584" s="776"/>
      <c r="G584" s="760" t="s">
        <v>117</v>
      </c>
      <c r="H584" s="769"/>
      <c r="I584" s="770"/>
      <c r="J584" s="995" t="s">
        <v>118</v>
      </c>
      <c r="K584" s="996"/>
      <c r="L584" s="996"/>
      <c r="M584" s="997"/>
      <c r="O584" s="1005" t="s">
        <v>119</v>
      </c>
      <c r="P584" s="1005"/>
      <c r="Q584" s="1005"/>
      <c r="R584" s="1005"/>
      <c r="S584" s="1005"/>
    </row>
    <row r="585" spans="2:21" ht="17.25" customHeight="1" thickBot="1">
      <c r="B585" s="1212"/>
      <c r="C585" s="956"/>
      <c r="D585" s="957"/>
      <c r="E585" s="837"/>
      <c r="F585" s="778"/>
      <c r="G585" s="877"/>
      <c r="H585" s="878"/>
      <c r="I585" s="879"/>
      <c r="J585" s="998">
        <v>1</v>
      </c>
      <c r="K585" s="991">
        <v>0.75</v>
      </c>
      <c r="L585" s="991">
        <v>0.5</v>
      </c>
      <c r="M585" s="962" t="s">
        <v>120</v>
      </c>
      <c r="O585" s="19"/>
      <c r="P585" s="19"/>
      <c r="Q585" s="19"/>
      <c r="R585" s="19"/>
      <c r="S585" s="19"/>
    </row>
    <row r="586" spans="2:21" ht="17.25" customHeight="1">
      <c r="B586" s="1268"/>
      <c r="C586" s="958"/>
      <c r="D586" s="959"/>
      <c r="E586" s="960"/>
      <c r="F586" s="961"/>
      <c r="G586" s="877"/>
      <c r="H586" s="878"/>
      <c r="I586" s="879"/>
      <c r="J586" s="999"/>
      <c r="K586" s="992"/>
      <c r="L586" s="992"/>
      <c r="M586" s="708"/>
      <c r="O586" s="641" t="s">
        <v>1332</v>
      </c>
      <c r="P586" s="642"/>
      <c r="Q586" s="642"/>
      <c r="R586" s="642"/>
      <c r="S586" s="643"/>
    </row>
    <row r="587" spans="2:21" ht="17.25" customHeight="1" thickBot="1">
      <c r="B587" s="1268"/>
      <c r="C587" s="958"/>
      <c r="D587" s="959"/>
      <c r="E587" s="960"/>
      <c r="F587" s="961"/>
      <c r="G587" s="771"/>
      <c r="H587" s="772"/>
      <c r="I587" s="773"/>
      <c r="J587" s="1000"/>
      <c r="K587" s="993"/>
      <c r="L587" s="993"/>
      <c r="M587" s="994"/>
      <c r="O587" s="644"/>
      <c r="P587" s="645"/>
      <c r="Q587" s="645"/>
      <c r="R587" s="645"/>
      <c r="S587" s="646"/>
    </row>
    <row r="588" spans="2:21" ht="63.6" customHeight="1">
      <c r="B588" s="1211" t="s">
        <v>171</v>
      </c>
      <c r="C588" s="1230" t="s">
        <v>121</v>
      </c>
      <c r="D588" s="1231"/>
      <c r="E588" s="774" t="s">
        <v>122</v>
      </c>
      <c r="F588" s="776"/>
      <c r="G588" s="1196" t="s">
        <v>123</v>
      </c>
      <c r="H588" s="1197"/>
      <c r="I588" s="1198"/>
      <c r="J588" s="286" t="str">
        <f>[2]Formular!J622</f>
        <v xml:space="preserve">1.1.1, 1.1.2, 1.1.3, 1.1.4, 1.1.6, 1.2.1, 1.2.2, 1.3.1, 1.3.2 </v>
      </c>
      <c r="K588" s="287" t="str">
        <f>[2]Formular!K622</f>
        <v>1.1.4</v>
      </c>
      <c r="L588" s="569"/>
      <c r="M588" s="288"/>
      <c r="O588" s="644"/>
      <c r="P588" s="645"/>
      <c r="Q588" s="645"/>
      <c r="R588" s="645"/>
      <c r="S588" s="646"/>
    </row>
    <row r="589" spans="2:21" ht="52.9" customHeight="1">
      <c r="B589" s="1212"/>
      <c r="C589" s="1232"/>
      <c r="D589" s="1233"/>
      <c r="E589" s="837"/>
      <c r="F589" s="778"/>
      <c r="G589" s="979" t="s">
        <v>124</v>
      </c>
      <c r="H589" s="980"/>
      <c r="I589" s="981"/>
      <c r="J589" s="289" t="str">
        <f>[2]Formular!J623</f>
        <v>1.1.7, 1.1.8, 1.1.9, 1.1.10, 1.1.11, 1.1.12, 1.2.4, 1.3.3</v>
      </c>
      <c r="K589" s="290" t="str">
        <f>[2]Formular!K623</f>
        <v>1.2.3</v>
      </c>
      <c r="L589" s="290"/>
      <c r="M589" s="291"/>
      <c r="O589" s="644"/>
      <c r="P589" s="645"/>
      <c r="Q589" s="645"/>
      <c r="R589" s="645"/>
      <c r="S589" s="646"/>
    </row>
    <row r="590" spans="2:21" ht="49.9" customHeight="1" thickBot="1">
      <c r="B590" s="1213"/>
      <c r="C590" s="1234"/>
      <c r="D590" s="1235"/>
      <c r="E590" s="838"/>
      <c r="F590" s="780"/>
      <c r="G590" s="982" t="s">
        <v>125</v>
      </c>
      <c r="H590" s="983"/>
      <c r="I590" s="984"/>
      <c r="J590" s="292" t="str">
        <f>[2]Formular!J624</f>
        <v>1.1.13, 1.1.14, 1.2.5, 1.2.6, 1.2.7, 1.3.4, 1.3.5, 1.3.6</v>
      </c>
      <c r="K590" s="293"/>
      <c r="L590" s="293"/>
      <c r="M590" s="294"/>
      <c r="O590" s="644"/>
      <c r="P590" s="645"/>
      <c r="Q590" s="645"/>
      <c r="R590" s="645"/>
      <c r="S590" s="646"/>
    </row>
    <row r="591" spans="2:21" ht="42.6" customHeight="1">
      <c r="B591" s="1236" t="s">
        <v>253</v>
      </c>
      <c r="C591" s="1237" t="s">
        <v>126</v>
      </c>
      <c r="D591" s="1238"/>
      <c r="E591" s="1167" t="s">
        <v>127</v>
      </c>
      <c r="F591" s="799"/>
      <c r="G591" s="1196" t="s">
        <v>123</v>
      </c>
      <c r="H591" s="1197"/>
      <c r="I591" s="1198"/>
      <c r="J591" s="295" t="str">
        <f>[2]Formular!J625</f>
        <v>5.1.1, 5.1.2, 5.1.3, 5.1.4, 5.1.5</v>
      </c>
      <c r="K591" s="296"/>
      <c r="L591" s="296"/>
      <c r="M591" s="297"/>
      <c r="O591" s="644"/>
      <c r="P591" s="645"/>
      <c r="Q591" s="645"/>
      <c r="R591" s="645"/>
      <c r="S591" s="646"/>
    </row>
    <row r="592" spans="2:21" ht="36.6" customHeight="1">
      <c r="B592" s="1212"/>
      <c r="C592" s="1232"/>
      <c r="D592" s="1233"/>
      <c r="E592" s="837"/>
      <c r="F592" s="778"/>
      <c r="G592" s="979" t="s">
        <v>124</v>
      </c>
      <c r="H592" s="980"/>
      <c r="I592" s="981"/>
      <c r="J592" s="289" t="str">
        <f>[2]Formular!J626</f>
        <v>5.1.6, 5.1.7, 5.1.8</v>
      </c>
      <c r="K592" s="290"/>
      <c r="L592" s="290"/>
      <c r="M592" s="291"/>
      <c r="O592" s="644"/>
      <c r="P592" s="645"/>
      <c r="Q592" s="645"/>
      <c r="R592" s="645"/>
      <c r="S592" s="646"/>
    </row>
    <row r="593" spans="2:19" ht="66" customHeight="1" thickBot="1">
      <c r="B593" s="1268"/>
      <c r="C593" s="1239"/>
      <c r="D593" s="1240"/>
      <c r="E593" s="960"/>
      <c r="F593" s="961"/>
      <c r="G593" s="982" t="s">
        <v>125</v>
      </c>
      <c r="H593" s="983"/>
      <c r="I593" s="984"/>
      <c r="J593" s="298" t="s">
        <v>1330</v>
      </c>
      <c r="K593" s="299"/>
      <c r="L593" s="299"/>
      <c r="M593" s="300"/>
      <c r="O593" s="644"/>
      <c r="P593" s="645"/>
      <c r="Q593" s="645"/>
      <c r="R593" s="645"/>
      <c r="S593" s="646"/>
    </row>
    <row r="594" spans="2:19" ht="67.900000000000006" customHeight="1">
      <c r="B594" s="1211" t="s">
        <v>254</v>
      </c>
      <c r="C594" s="1230" t="s">
        <v>128</v>
      </c>
      <c r="D594" s="1231"/>
      <c r="E594" s="774" t="s">
        <v>129</v>
      </c>
      <c r="F594" s="776"/>
      <c r="G594" s="1196" t="s">
        <v>123</v>
      </c>
      <c r="H594" s="1197"/>
      <c r="I594" s="1198"/>
      <c r="J594" s="286" t="str">
        <f>[2]Formular!J628</f>
        <v>3.1.1, 3.1.2, 3.1.3, 3.1.4, 3.1.5, 3.2.1, 3.2.2, 3.2.3, 3.3.1, 3.3.2, 3.3.3, 3.3.4</v>
      </c>
      <c r="K594" s="287"/>
      <c r="L594" s="287"/>
      <c r="M594" s="288"/>
      <c r="O594" s="644"/>
      <c r="P594" s="645"/>
      <c r="Q594" s="645"/>
      <c r="R594" s="645"/>
      <c r="S594" s="646"/>
    </row>
    <row r="595" spans="2:19" ht="67.900000000000006" customHeight="1">
      <c r="B595" s="1212"/>
      <c r="C595" s="1232"/>
      <c r="D595" s="1233"/>
      <c r="E595" s="837"/>
      <c r="F595" s="778"/>
      <c r="G595" s="979" t="s">
        <v>124</v>
      </c>
      <c r="H595" s="980"/>
      <c r="I595" s="981"/>
      <c r="J595" s="289" t="str">
        <f>[2]Formular!J629</f>
        <v xml:space="preserve">3.1.6, 3.1.7, 3.1.8, 3.1.9, 3.2.4, 3.2.5, 3.2.6, 3.3.5, 3.3.6, 3.3.7, 3.3.8, 3.3.10 </v>
      </c>
      <c r="K595" s="290" t="str">
        <f>[2]Formular!K629</f>
        <v xml:space="preserve">3.1.6, 3.1.7, 3.1.8, 3.1.9, 3.2.4, 3.2.5, 3.2.6, 3.3.5, 3.3.6, 3.3.7, 3.3.8, 3.3.10 </v>
      </c>
      <c r="L595" s="290"/>
      <c r="M595" s="291"/>
      <c r="O595" s="644"/>
      <c r="P595" s="645"/>
      <c r="Q595" s="645"/>
      <c r="R595" s="645"/>
      <c r="S595" s="646"/>
    </row>
    <row r="596" spans="2:19" ht="49.9" customHeight="1" thickBot="1">
      <c r="B596" s="1213"/>
      <c r="C596" s="1234"/>
      <c r="D596" s="1235"/>
      <c r="E596" s="838"/>
      <c r="F596" s="780"/>
      <c r="G596" s="1199" t="s">
        <v>125</v>
      </c>
      <c r="H596" s="1200"/>
      <c r="I596" s="1201"/>
      <c r="J596" s="298" t="str">
        <f>[2]Formular!J630</f>
        <v>3.1.13, 3.1.14, 3.1.15, 3.2.7, 3.2.8, 3.2.9, 3.2.10</v>
      </c>
      <c r="K596" s="299"/>
      <c r="L596" s="299"/>
      <c r="M596" s="300"/>
      <c r="O596" s="644"/>
      <c r="P596" s="645"/>
      <c r="Q596" s="645"/>
      <c r="R596" s="645"/>
      <c r="S596" s="646"/>
    </row>
    <row r="597" spans="2:19" ht="34.15" customHeight="1">
      <c r="B597" s="1168" t="s">
        <v>255</v>
      </c>
      <c r="C597" s="1205" t="s">
        <v>130</v>
      </c>
      <c r="D597" s="1206"/>
      <c r="E597" s="760" t="s">
        <v>251</v>
      </c>
      <c r="F597" s="769"/>
      <c r="G597" s="1242" t="s">
        <v>123</v>
      </c>
      <c r="H597" s="1243"/>
      <c r="I597" s="1244"/>
      <c r="J597" s="286" t="str">
        <f>[2]Formular!J631</f>
        <v>4.1.1, 4.1.2, 4.1.3, 4.1.5</v>
      </c>
      <c r="K597" s="287"/>
      <c r="L597" s="287"/>
      <c r="M597" s="288"/>
      <c r="O597" s="644"/>
      <c r="P597" s="645"/>
      <c r="Q597" s="645"/>
      <c r="R597" s="645"/>
      <c r="S597" s="646"/>
    </row>
    <row r="598" spans="2:19" ht="22.15" customHeight="1">
      <c r="B598" s="1059"/>
      <c r="C598" s="1207"/>
      <c r="D598" s="1208"/>
      <c r="E598" s="877"/>
      <c r="F598" s="878"/>
      <c r="G598" s="1184" t="s">
        <v>124</v>
      </c>
      <c r="H598" s="1185"/>
      <c r="I598" s="1186"/>
      <c r="J598" s="289" t="str">
        <f>[2]Formular!J632</f>
        <v>4.1.6, 4.1.7, 4.1.8</v>
      </c>
      <c r="K598" s="290"/>
      <c r="L598" s="290"/>
      <c r="M598" s="291"/>
      <c r="O598" s="644"/>
      <c r="P598" s="645"/>
      <c r="Q598" s="645"/>
      <c r="R598" s="645"/>
      <c r="S598" s="646"/>
    </row>
    <row r="599" spans="2:19" ht="67.150000000000006" customHeight="1" thickBot="1">
      <c r="B599" s="1060"/>
      <c r="C599" s="1209"/>
      <c r="D599" s="1210"/>
      <c r="E599" s="771"/>
      <c r="F599" s="772"/>
      <c r="G599" s="1202" t="s">
        <v>125</v>
      </c>
      <c r="H599" s="1203"/>
      <c r="I599" s="1204"/>
      <c r="J599" s="292" t="s">
        <v>1331</v>
      </c>
      <c r="K599" s="293"/>
      <c r="L599" s="293"/>
      <c r="M599" s="294"/>
      <c r="O599" s="644"/>
      <c r="P599" s="645"/>
      <c r="Q599" s="645"/>
      <c r="R599" s="645"/>
      <c r="S599" s="646"/>
    </row>
    <row r="600" spans="2:19" ht="37.15" customHeight="1">
      <c r="B600" s="1236" t="s">
        <v>256</v>
      </c>
      <c r="C600" s="1237" t="s">
        <v>131</v>
      </c>
      <c r="D600" s="1238"/>
      <c r="E600" s="1190" t="s">
        <v>132</v>
      </c>
      <c r="F600" s="1191"/>
      <c r="G600" s="1265" t="s">
        <v>123</v>
      </c>
      <c r="H600" s="1266"/>
      <c r="I600" s="1267"/>
      <c r="J600" s="295" t="str">
        <f>[2]Formular!J634</f>
        <v>5.1.1, 5.1.2, 5.1.3, 5.1.4, 5.1.5</v>
      </c>
      <c r="K600" s="296"/>
      <c r="L600" s="296"/>
      <c r="M600" s="297"/>
      <c r="O600" s="644"/>
      <c r="P600" s="645"/>
      <c r="Q600" s="645"/>
      <c r="R600" s="645"/>
      <c r="S600" s="646"/>
    </row>
    <row r="601" spans="2:19" ht="22.9" customHeight="1">
      <c r="B601" s="1212"/>
      <c r="C601" s="1232"/>
      <c r="D601" s="1233"/>
      <c r="E601" s="1192"/>
      <c r="F601" s="1193"/>
      <c r="G601" s="979" t="s">
        <v>124</v>
      </c>
      <c r="H601" s="980"/>
      <c r="I601" s="981"/>
      <c r="J601" s="289" t="str">
        <f>[2]Formular!J635</f>
        <v>5.1.6, 5.1.7, 5.1.8</v>
      </c>
      <c r="K601" s="290"/>
      <c r="L601" s="290"/>
      <c r="M601" s="291"/>
      <c r="O601" s="644"/>
      <c r="P601" s="645"/>
      <c r="Q601" s="645"/>
      <c r="R601" s="645"/>
      <c r="S601" s="646"/>
    </row>
    <row r="602" spans="2:19" ht="35.450000000000003" customHeight="1" thickBot="1">
      <c r="B602" s="1213"/>
      <c r="C602" s="1234"/>
      <c r="D602" s="1235"/>
      <c r="E602" s="1194"/>
      <c r="F602" s="1195"/>
      <c r="G602" s="982" t="s">
        <v>125</v>
      </c>
      <c r="H602" s="983"/>
      <c r="I602" s="984"/>
      <c r="J602" s="292" t="str">
        <f>[2]Formular!J636</f>
        <v>5.1.9, 5.1.10, 5.1.11, 5.1.12, 5.1.13</v>
      </c>
      <c r="K602" s="293"/>
      <c r="L602" s="293"/>
      <c r="M602" s="294"/>
      <c r="O602" s="647"/>
      <c r="P602" s="648"/>
      <c r="Q602" s="648"/>
      <c r="R602" s="648"/>
      <c r="S602" s="649"/>
    </row>
    <row r="603" spans="2:19" ht="17.25" customHeight="1">
      <c r="B603" s="30"/>
      <c r="C603" s="31"/>
      <c r="D603" s="32"/>
      <c r="E603" s="33"/>
      <c r="F603" s="33"/>
      <c r="G603" s="34"/>
      <c r="H603" s="34"/>
      <c r="I603" s="34"/>
      <c r="J603" s="35"/>
      <c r="K603" s="35"/>
      <c r="L603" s="16"/>
      <c r="M603" s="16"/>
      <c r="N603" s="16"/>
    </row>
    <row r="604" spans="2:19" ht="17.25" customHeight="1">
      <c r="B604" s="915" t="s">
        <v>133</v>
      </c>
      <c r="C604" s="915"/>
      <c r="D604" s="915"/>
      <c r="E604" s="915"/>
      <c r="F604" s="915"/>
      <c r="G604" s="915"/>
      <c r="H604" s="915"/>
      <c r="I604" s="915"/>
      <c r="J604" s="915"/>
      <c r="K604" s="915"/>
      <c r="L604" s="915"/>
      <c r="M604" s="915"/>
      <c r="N604" s="915"/>
      <c r="O604" s="915"/>
      <c r="P604" s="915"/>
      <c r="Q604" s="915"/>
      <c r="R604" s="915"/>
      <c r="S604" s="915"/>
    </row>
    <row r="605" spans="2:19" ht="17.25" customHeight="1">
      <c r="B605" s="915"/>
      <c r="C605" s="915"/>
      <c r="D605" s="915"/>
      <c r="E605" s="915"/>
      <c r="F605" s="915"/>
      <c r="G605" s="915"/>
      <c r="H605" s="915"/>
      <c r="I605" s="915"/>
      <c r="J605" s="915"/>
      <c r="K605" s="915"/>
      <c r="L605" s="915"/>
      <c r="M605" s="915"/>
      <c r="N605" s="915"/>
      <c r="O605" s="915"/>
      <c r="P605" s="915"/>
      <c r="Q605" s="915"/>
      <c r="R605" s="915"/>
      <c r="S605" s="915"/>
    </row>
    <row r="606" spans="2:19" ht="17.25" customHeight="1"/>
    <row r="607" spans="2:19" ht="17.25" customHeight="1">
      <c r="B607" s="1005" t="s">
        <v>134</v>
      </c>
      <c r="C607" s="1005"/>
      <c r="D607" s="1005"/>
      <c r="E607" s="1005"/>
      <c r="F607" s="17"/>
      <c r="G607" s="17"/>
      <c r="H607" s="17"/>
      <c r="I607" s="17"/>
      <c r="J607" s="18"/>
      <c r="K607" s="18"/>
      <c r="L607" s="19"/>
      <c r="M607" s="19"/>
      <c r="N607" s="19"/>
      <c r="O607" s="19"/>
      <c r="P607" s="19"/>
      <c r="Q607" s="19"/>
      <c r="R607" s="19"/>
    </row>
    <row r="608" spans="2:19" ht="17.25" customHeight="1" thickBot="1">
      <c r="B608" s="1264" t="s">
        <v>135</v>
      </c>
      <c r="C608" s="1264"/>
      <c r="D608" s="1264"/>
      <c r="E608" s="62"/>
      <c r="F608" s="62"/>
      <c r="G608" s="62"/>
      <c r="H608" s="62"/>
      <c r="I608" s="62"/>
      <c r="J608" s="47"/>
      <c r="K608" s="47"/>
      <c r="L608" s="63"/>
      <c r="M608" s="63"/>
      <c r="N608" s="64"/>
      <c r="O608" s="64"/>
      <c r="P608" s="64"/>
      <c r="Q608" s="640" t="s">
        <v>136</v>
      </c>
      <c r="R608" s="640"/>
      <c r="S608" s="640"/>
    </row>
    <row r="609" spans="2:19" ht="17.25" customHeight="1">
      <c r="B609" s="631" t="s">
        <v>1328</v>
      </c>
      <c r="C609" s="632"/>
      <c r="D609" s="632"/>
      <c r="E609" s="632"/>
      <c r="F609" s="632"/>
      <c r="G609" s="632"/>
      <c r="H609" s="632"/>
      <c r="I609" s="632"/>
      <c r="J609" s="633"/>
      <c r="K609" s="631" t="s">
        <v>1322</v>
      </c>
      <c r="L609" s="632"/>
      <c r="M609" s="632"/>
      <c r="N609" s="632"/>
      <c r="O609" s="632"/>
      <c r="P609" s="632"/>
      <c r="Q609" s="632"/>
      <c r="R609" s="632"/>
      <c r="S609" s="633"/>
    </row>
    <row r="610" spans="2:19" ht="17.25" customHeight="1">
      <c r="B610" s="634"/>
      <c r="C610" s="635"/>
      <c r="D610" s="635"/>
      <c r="E610" s="635"/>
      <c r="F610" s="635"/>
      <c r="G610" s="635"/>
      <c r="H610" s="635"/>
      <c r="I610" s="635"/>
      <c r="J610" s="636"/>
      <c r="K610" s="634"/>
      <c r="L610" s="635"/>
      <c r="M610" s="635"/>
      <c r="N610" s="635"/>
      <c r="O610" s="635"/>
      <c r="P610" s="635"/>
      <c r="Q610" s="635"/>
      <c r="R610" s="635"/>
      <c r="S610" s="636"/>
    </row>
    <row r="611" spans="2:19" ht="17.25" customHeight="1">
      <c r="B611" s="634"/>
      <c r="C611" s="635"/>
      <c r="D611" s="635"/>
      <c r="E611" s="635"/>
      <c r="F611" s="635"/>
      <c r="G611" s="635"/>
      <c r="H611" s="635"/>
      <c r="I611" s="635"/>
      <c r="J611" s="636"/>
      <c r="K611" s="634"/>
      <c r="L611" s="635"/>
      <c r="M611" s="635"/>
      <c r="N611" s="635"/>
      <c r="O611" s="635"/>
      <c r="P611" s="635"/>
      <c r="Q611" s="635"/>
      <c r="R611" s="635"/>
      <c r="S611" s="636"/>
    </row>
    <row r="612" spans="2:19" ht="17.25" customHeight="1">
      <c r="B612" s="634"/>
      <c r="C612" s="635"/>
      <c r="D612" s="635"/>
      <c r="E612" s="635"/>
      <c r="F612" s="635"/>
      <c r="G612" s="635"/>
      <c r="H612" s="635"/>
      <c r="I612" s="635"/>
      <c r="J612" s="636"/>
      <c r="K612" s="634"/>
      <c r="L612" s="635"/>
      <c r="M612" s="635"/>
      <c r="N612" s="635"/>
      <c r="O612" s="635"/>
      <c r="P612" s="635"/>
      <c r="Q612" s="635"/>
      <c r="R612" s="635"/>
      <c r="S612" s="636"/>
    </row>
    <row r="613" spans="2:19" ht="17.25" customHeight="1">
      <c r="B613" s="634"/>
      <c r="C613" s="635"/>
      <c r="D613" s="635"/>
      <c r="E613" s="635"/>
      <c r="F613" s="635"/>
      <c r="G613" s="635"/>
      <c r="H613" s="635"/>
      <c r="I613" s="635"/>
      <c r="J613" s="636"/>
      <c r="K613" s="634"/>
      <c r="L613" s="635"/>
      <c r="M613" s="635"/>
      <c r="N613" s="635"/>
      <c r="O613" s="635"/>
      <c r="P613" s="635"/>
      <c r="Q613" s="635"/>
      <c r="R613" s="635"/>
      <c r="S613" s="636"/>
    </row>
    <row r="614" spans="2:19" ht="17.25" customHeight="1">
      <c r="B614" s="634"/>
      <c r="C614" s="635"/>
      <c r="D614" s="635"/>
      <c r="E614" s="635"/>
      <c r="F614" s="635"/>
      <c r="G614" s="635"/>
      <c r="H614" s="635"/>
      <c r="I614" s="635"/>
      <c r="J614" s="636"/>
      <c r="K614" s="634"/>
      <c r="L614" s="635"/>
      <c r="M614" s="635"/>
      <c r="N614" s="635"/>
      <c r="O614" s="635"/>
      <c r="P614" s="635"/>
      <c r="Q614" s="635"/>
      <c r="R614" s="635"/>
      <c r="S614" s="636"/>
    </row>
    <row r="615" spans="2:19" ht="17.25" customHeight="1">
      <c r="B615" s="634"/>
      <c r="C615" s="635"/>
      <c r="D615" s="635"/>
      <c r="E615" s="635"/>
      <c r="F615" s="635"/>
      <c r="G615" s="635"/>
      <c r="H615" s="635"/>
      <c r="I615" s="635"/>
      <c r="J615" s="636"/>
      <c r="K615" s="634"/>
      <c r="L615" s="635"/>
      <c r="M615" s="635"/>
      <c r="N615" s="635"/>
      <c r="O615" s="635"/>
      <c r="P615" s="635"/>
      <c r="Q615" s="635"/>
      <c r="R615" s="635"/>
      <c r="S615" s="636"/>
    </row>
    <row r="616" spans="2:19" ht="6" customHeight="1" thickBot="1">
      <c r="B616" s="637"/>
      <c r="C616" s="638"/>
      <c r="D616" s="638"/>
      <c r="E616" s="638"/>
      <c r="F616" s="638"/>
      <c r="G616" s="638"/>
      <c r="H616" s="638"/>
      <c r="I616" s="638"/>
      <c r="J616" s="639"/>
      <c r="K616" s="637"/>
      <c r="L616" s="638"/>
      <c r="M616" s="638"/>
      <c r="N616" s="638"/>
      <c r="O616" s="638"/>
      <c r="P616" s="638"/>
      <c r="Q616" s="638"/>
      <c r="R616" s="638"/>
      <c r="S616" s="639"/>
    </row>
    <row r="617" spans="2:19" ht="75.599999999999994" customHeight="1">
      <c r="B617" s="631" t="s">
        <v>1177</v>
      </c>
      <c r="C617" s="632"/>
      <c r="D617" s="632"/>
      <c r="E617" s="632"/>
      <c r="F617" s="632"/>
      <c r="G617" s="632"/>
      <c r="H617" s="632"/>
      <c r="I617" s="632"/>
      <c r="J617" s="633"/>
      <c r="K617" s="631" t="s">
        <v>1329</v>
      </c>
      <c r="L617" s="632"/>
      <c r="M617" s="632"/>
      <c r="N617" s="632"/>
      <c r="O617" s="632"/>
      <c r="P617" s="632"/>
      <c r="Q617" s="632"/>
      <c r="R617" s="632"/>
      <c r="S617" s="633"/>
    </row>
    <row r="618" spans="2:19" ht="10.9" customHeight="1">
      <c r="B618" s="634"/>
      <c r="C618" s="635"/>
      <c r="D618" s="635"/>
      <c r="E618" s="635"/>
      <c r="F618" s="635"/>
      <c r="G618" s="635"/>
      <c r="H618" s="635"/>
      <c r="I618" s="635"/>
      <c r="J618" s="636"/>
      <c r="K618" s="634"/>
      <c r="L618" s="635"/>
      <c r="M618" s="635"/>
      <c r="N618" s="635"/>
      <c r="O618" s="635"/>
      <c r="P618" s="635"/>
      <c r="Q618" s="635"/>
      <c r="R618" s="635"/>
      <c r="S618" s="636"/>
    </row>
    <row r="619" spans="2:19" ht="10.9" customHeight="1">
      <c r="B619" s="634"/>
      <c r="C619" s="635"/>
      <c r="D619" s="635"/>
      <c r="E619" s="635"/>
      <c r="F619" s="635"/>
      <c r="G619" s="635"/>
      <c r="H619" s="635"/>
      <c r="I619" s="635"/>
      <c r="J619" s="636"/>
      <c r="K619" s="634"/>
      <c r="L619" s="635"/>
      <c r="M619" s="635"/>
      <c r="N619" s="635"/>
      <c r="O619" s="635"/>
      <c r="P619" s="635"/>
      <c r="Q619" s="635"/>
      <c r="R619" s="635"/>
      <c r="S619" s="636"/>
    </row>
    <row r="620" spans="2:19" ht="16.899999999999999" hidden="1" customHeight="1">
      <c r="B620" s="634"/>
      <c r="C620" s="635"/>
      <c r="D620" s="635"/>
      <c r="E620" s="635"/>
      <c r="F620" s="635"/>
      <c r="G620" s="635"/>
      <c r="H620" s="635"/>
      <c r="I620" s="635"/>
      <c r="J620" s="636"/>
      <c r="K620" s="634"/>
      <c r="L620" s="635"/>
      <c r="M620" s="635"/>
      <c r="N620" s="635"/>
      <c r="O620" s="635"/>
      <c r="P620" s="635"/>
      <c r="Q620" s="635"/>
      <c r="R620" s="635"/>
      <c r="S620" s="636"/>
    </row>
    <row r="621" spans="2:19" ht="16.899999999999999" hidden="1" customHeight="1">
      <c r="B621" s="634"/>
      <c r="C621" s="635"/>
      <c r="D621" s="635"/>
      <c r="E621" s="635"/>
      <c r="F621" s="635"/>
      <c r="G621" s="635"/>
      <c r="H621" s="635"/>
      <c r="I621" s="635"/>
      <c r="J621" s="636"/>
      <c r="K621" s="634"/>
      <c r="L621" s="635"/>
      <c r="M621" s="635"/>
      <c r="N621" s="635"/>
      <c r="O621" s="635"/>
      <c r="P621" s="635"/>
      <c r="Q621" s="635"/>
      <c r="R621" s="635"/>
      <c r="S621" s="636"/>
    </row>
    <row r="622" spans="2:19" ht="16.899999999999999" hidden="1" customHeight="1">
      <c r="B622" s="634"/>
      <c r="C622" s="635"/>
      <c r="D622" s="635"/>
      <c r="E622" s="635"/>
      <c r="F622" s="635"/>
      <c r="G622" s="635"/>
      <c r="H622" s="635"/>
      <c r="I622" s="635"/>
      <c r="J622" s="636"/>
      <c r="K622" s="634"/>
      <c r="L622" s="635"/>
      <c r="M622" s="635"/>
      <c r="N622" s="635"/>
      <c r="O622" s="635"/>
      <c r="P622" s="635"/>
      <c r="Q622" s="635"/>
      <c r="R622" s="635"/>
      <c r="S622" s="636"/>
    </row>
    <row r="623" spans="2:19" ht="17.25" customHeight="1">
      <c r="B623" s="634"/>
      <c r="C623" s="635"/>
      <c r="D623" s="635"/>
      <c r="E623" s="635"/>
      <c r="F623" s="635"/>
      <c r="G623" s="635"/>
      <c r="H623" s="635"/>
      <c r="I623" s="635"/>
      <c r="J623" s="636"/>
      <c r="K623" s="634"/>
      <c r="L623" s="635"/>
      <c r="M623" s="635"/>
      <c r="N623" s="635"/>
      <c r="O623" s="635"/>
      <c r="P623" s="635"/>
      <c r="Q623" s="635"/>
      <c r="R623" s="635"/>
      <c r="S623" s="636"/>
    </row>
    <row r="624" spans="2:19" ht="17.25" customHeight="1" thickBot="1">
      <c r="B624" s="637"/>
      <c r="C624" s="638"/>
      <c r="D624" s="638"/>
      <c r="E624" s="638"/>
      <c r="F624" s="638"/>
      <c r="G624" s="638"/>
      <c r="H624" s="638"/>
      <c r="I624" s="638"/>
      <c r="J624" s="639"/>
      <c r="K624" s="637"/>
      <c r="L624" s="638"/>
      <c r="M624" s="638"/>
      <c r="N624" s="638"/>
      <c r="O624" s="638"/>
      <c r="P624" s="638"/>
      <c r="Q624" s="638"/>
      <c r="R624" s="638"/>
      <c r="S624" s="639"/>
    </row>
    <row r="625" spans="2:21" ht="17.25" customHeight="1">
      <c r="B625" s="1241" t="s">
        <v>137</v>
      </c>
      <c r="C625" s="1241"/>
      <c r="D625" s="1241"/>
      <c r="E625" s="64"/>
      <c r="F625" s="64"/>
      <c r="G625" s="64"/>
      <c r="H625" s="64"/>
      <c r="I625" s="64"/>
      <c r="J625" s="47"/>
      <c r="K625" s="47"/>
      <c r="L625" s="63"/>
      <c r="M625" s="63"/>
      <c r="N625" s="64"/>
      <c r="O625" s="64"/>
      <c r="P625" s="64"/>
      <c r="Q625" s="1222" t="s">
        <v>179</v>
      </c>
      <c r="R625" s="1222"/>
      <c r="S625" s="1222"/>
    </row>
    <row r="626" spans="2:21" ht="17.25" customHeight="1">
      <c r="B626" s="19"/>
      <c r="C626" s="19"/>
      <c r="D626" s="19"/>
      <c r="E626" s="19"/>
      <c r="F626" s="19"/>
      <c r="G626" s="19"/>
      <c r="H626" s="19"/>
      <c r="I626" s="19"/>
      <c r="J626" s="18"/>
      <c r="K626" s="18"/>
      <c r="L626" s="19"/>
      <c r="M626" s="19"/>
      <c r="N626" s="19"/>
      <c r="O626" s="19"/>
      <c r="P626" s="19"/>
      <c r="Q626" s="19"/>
      <c r="R626" s="19"/>
    </row>
    <row r="627" spans="2:21" ht="17.25" customHeight="1">
      <c r="B627" s="1005" t="s">
        <v>138</v>
      </c>
      <c r="C627" s="1005"/>
      <c r="D627" s="1005"/>
      <c r="E627" s="1005"/>
      <c r="F627" s="19"/>
      <c r="G627" s="19"/>
      <c r="H627" s="19"/>
      <c r="I627" s="19"/>
      <c r="J627" s="18"/>
      <c r="K627" s="18"/>
      <c r="L627" s="19"/>
      <c r="M627" s="19"/>
      <c r="N627" s="19"/>
      <c r="O627" s="19"/>
      <c r="P627" s="19"/>
      <c r="Q627" s="19"/>
      <c r="R627" s="19"/>
    </row>
    <row r="628" spans="2:21" s="5" customFormat="1" ht="17.25" customHeight="1" thickBot="1">
      <c r="B628" s="1264" t="s">
        <v>135</v>
      </c>
      <c r="C628" s="1264"/>
      <c r="D628" s="1264"/>
      <c r="E628" s="62"/>
      <c r="F628" s="62"/>
      <c r="G628" s="62"/>
      <c r="H628" s="62"/>
      <c r="I628" s="62"/>
      <c r="J628" s="47"/>
      <c r="K628" s="47"/>
      <c r="L628" s="63"/>
      <c r="M628" s="63"/>
      <c r="N628" s="64"/>
      <c r="O628" s="64"/>
      <c r="P628" s="64"/>
      <c r="Q628" s="640" t="s">
        <v>136</v>
      </c>
      <c r="R628" s="640"/>
      <c r="S628" s="640"/>
      <c r="T628" s="65"/>
      <c r="U628" s="65"/>
    </row>
    <row r="629" spans="2:21" s="5" customFormat="1" ht="17.25" customHeight="1">
      <c r="B629" s="631" t="s">
        <v>1323</v>
      </c>
      <c r="C629" s="632"/>
      <c r="D629" s="632"/>
      <c r="E629" s="632"/>
      <c r="F629" s="632"/>
      <c r="G629" s="632"/>
      <c r="H629" s="632"/>
      <c r="I629" s="632"/>
      <c r="J629" s="633"/>
      <c r="K629" s="631" t="s">
        <v>1178</v>
      </c>
      <c r="L629" s="632"/>
      <c r="M629" s="632"/>
      <c r="N629" s="632"/>
      <c r="O629" s="632"/>
      <c r="P629" s="632"/>
      <c r="Q629" s="632"/>
      <c r="R629" s="632"/>
      <c r="S629" s="633"/>
      <c r="T629" s="66"/>
      <c r="U629" s="66"/>
    </row>
    <row r="630" spans="2:21" s="5" customFormat="1" ht="17.25" customHeight="1">
      <c r="B630" s="634"/>
      <c r="C630" s="635"/>
      <c r="D630" s="635"/>
      <c r="E630" s="635"/>
      <c r="F630" s="635"/>
      <c r="G630" s="635"/>
      <c r="H630" s="635"/>
      <c r="I630" s="635"/>
      <c r="J630" s="636"/>
      <c r="K630" s="634"/>
      <c r="L630" s="635"/>
      <c r="M630" s="635"/>
      <c r="N630" s="635"/>
      <c r="O630" s="635"/>
      <c r="P630" s="635"/>
      <c r="Q630" s="635"/>
      <c r="R630" s="635"/>
      <c r="S630" s="636"/>
      <c r="T630" s="66"/>
      <c r="U630" s="66"/>
    </row>
    <row r="631" spans="2:21" s="5" customFormat="1" ht="17.25" customHeight="1">
      <c r="B631" s="634"/>
      <c r="C631" s="635"/>
      <c r="D631" s="635"/>
      <c r="E631" s="635"/>
      <c r="F631" s="635"/>
      <c r="G631" s="635"/>
      <c r="H631" s="635"/>
      <c r="I631" s="635"/>
      <c r="J631" s="636"/>
      <c r="K631" s="634"/>
      <c r="L631" s="635"/>
      <c r="M631" s="635"/>
      <c r="N631" s="635"/>
      <c r="O631" s="635"/>
      <c r="P631" s="635"/>
      <c r="Q631" s="635"/>
      <c r="R631" s="635"/>
      <c r="S631" s="636"/>
      <c r="T631" s="66"/>
      <c r="U631" s="66"/>
    </row>
    <row r="632" spans="2:21" s="5" customFormat="1" ht="17.25" customHeight="1">
      <c r="B632" s="634"/>
      <c r="C632" s="635"/>
      <c r="D632" s="635"/>
      <c r="E632" s="635"/>
      <c r="F632" s="635"/>
      <c r="G632" s="635"/>
      <c r="H632" s="635"/>
      <c r="I632" s="635"/>
      <c r="J632" s="636"/>
      <c r="K632" s="634"/>
      <c r="L632" s="635"/>
      <c r="M632" s="635"/>
      <c r="N632" s="635"/>
      <c r="O632" s="635"/>
      <c r="P632" s="635"/>
      <c r="Q632" s="635"/>
      <c r="R632" s="635"/>
      <c r="S632" s="636"/>
      <c r="T632" s="66"/>
      <c r="U632" s="66"/>
    </row>
    <row r="633" spans="2:21" s="5" customFormat="1" ht="17.25" customHeight="1">
      <c r="B633" s="634"/>
      <c r="C633" s="635"/>
      <c r="D633" s="635"/>
      <c r="E633" s="635"/>
      <c r="F633" s="635"/>
      <c r="G633" s="635"/>
      <c r="H633" s="635"/>
      <c r="I633" s="635"/>
      <c r="J633" s="636"/>
      <c r="K633" s="634"/>
      <c r="L633" s="635"/>
      <c r="M633" s="635"/>
      <c r="N633" s="635"/>
      <c r="O633" s="635"/>
      <c r="P633" s="635"/>
      <c r="Q633" s="635"/>
      <c r="R633" s="635"/>
      <c r="S633" s="636"/>
      <c r="T633" s="66"/>
      <c r="U633" s="66"/>
    </row>
    <row r="634" spans="2:21" s="5" customFormat="1" ht="17.25" customHeight="1">
      <c r="B634" s="634"/>
      <c r="C634" s="635"/>
      <c r="D634" s="635"/>
      <c r="E634" s="635"/>
      <c r="F634" s="635"/>
      <c r="G634" s="635"/>
      <c r="H634" s="635"/>
      <c r="I634" s="635"/>
      <c r="J634" s="636"/>
      <c r="K634" s="634"/>
      <c r="L634" s="635"/>
      <c r="M634" s="635"/>
      <c r="N634" s="635"/>
      <c r="O634" s="635"/>
      <c r="P634" s="635"/>
      <c r="Q634" s="635"/>
      <c r="R634" s="635"/>
      <c r="S634" s="636"/>
      <c r="T634" s="66"/>
      <c r="U634" s="66"/>
    </row>
    <row r="635" spans="2:21" s="5" customFormat="1" ht="17.25" customHeight="1">
      <c r="B635" s="634"/>
      <c r="C635" s="635"/>
      <c r="D635" s="635"/>
      <c r="E635" s="635"/>
      <c r="F635" s="635"/>
      <c r="G635" s="635"/>
      <c r="H635" s="635"/>
      <c r="I635" s="635"/>
      <c r="J635" s="636"/>
      <c r="K635" s="634"/>
      <c r="L635" s="635"/>
      <c r="M635" s="635"/>
      <c r="N635" s="635"/>
      <c r="O635" s="635"/>
      <c r="P635" s="635"/>
      <c r="Q635" s="635"/>
      <c r="R635" s="635"/>
      <c r="S635" s="636"/>
      <c r="T635" s="66"/>
      <c r="U635" s="66"/>
    </row>
    <row r="636" spans="2:21" s="5" customFormat="1" ht="17.25" customHeight="1" thickBot="1">
      <c r="B636" s="637"/>
      <c r="C636" s="638"/>
      <c r="D636" s="638"/>
      <c r="E636" s="638"/>
      <c r="F636" s="638"/>
      <c r="G636" s="638"/>
      <c r="H636" s="638"/>
      <c r="I636" s="638"/>
      <c r="J636" s="639"/>
      <c r="K636" s="637"/>
      <c r="L636" s="638"/>
      <c r="M636" s="638"/>
      <c r="N636" s="638"/>
      <c r="O636" s="638"/>
      <c r="P636" s="638"/>
      <c r="Q636" s="638"/>
      <c r="R636" s="638"/>
      <c r="S636" s="639"/>
      <c r="T636" s="66"/>
      <c r="U636" s="66"/>
    </row>
    <row r="637" spans="2:21" s="5" customFormat="1" ht="17.25" customHeight="1">
      <c r="B637" s="631" t="s">
        <v>1179</v>
      </c>
      <c r="C637" s="632"/>
      <c r="D637" s="632"/>
      <c r="E637" s="632"/>
      <c r="F637" s="632"/>
      <c r="G637" s="632"/>
      <c r="H637" s="632"/>
      <c r="I637" s="632"/>
      <c r="J637" s="633"/>
      <c r="K637" s="631" t="s">
        <v>1180</v>
      </c>
      <c r="L637" s="632"/>
      <c r="M637" s="632"/>
      <c r="N637" s="632"/>
      <c r="O637" s="632"/>
      <c r="P637" s="632"/>
      <c r="Q637" s="632"/>
      <c r="R637" s="632"/>
      <c r="S637" s="633"/>
      <c r="T637" s="66"/>
      <c r="U637" s="66"/>
    </row>
    <row r="638" spans="2:21" s="5" customFormat="1" ht="17.25" customHeight="1">
      <c r="B638" s="634"/>
      <c r="C638" s="635"/>
      <c r="D638" s="635"/>
      <c r="E638" s="635"/>
      <c r="F638" s="635"/>
      <c r="G638" s="635"/>
      <c r="H638" s="635"/>
      <c r="I638" s="635"/>
      <c r="J638" s="636"/>
      <c r="K638" s="634"/>
      <c r="L638" s="635"/>
      <c r="M638" s="635"/>
      <c r="N638" s="635"/>
      <c r="O638" s="635"/>
      <c r="P638" s="635"/>
      <c r="Q638" s="635"/>
      <c r="R638" s="635"/>
      <c r="S638" s="636"/>
      <c r="T638" s="66"/>
      <c r="U638" s="66"/>
    </row>
    <row r="639" spans="2:21" s="5" customFormat="1" ht="17.25" customHeight="1">
      <c r="B639" s="634"/>
      <c r="C639" s="635"/>
      <c r="D639" s="635"/>
      <c r="E639" s="635"/>
      <c r="F639" s="635"/>
      <c r="G639" s="635"/>
      <c r="H639" s="635"/>
      <c r="I639" s="635"/>
      <c r="J639" s="636"/>
      <c r="K639" s="634"/>
      <c r="L639" s="635"/>
      <c r="M639" s="635"/>
      <c r="N639" s="635"/>
      <c r="O639" s="635"/>
      <c r="P639" s="635"/>
      <c r="Q639" s="635"/>
      <c r="R639" s="635"/>
      <c r="S639" s="636"/>
      <c r="T639" s="66"/>
      <c r="U639" s="66"/>
    </row>
    <row r="640" spans="2:21" s="5" customFormat="1" ht="17.25" customHeight="1">
      <c r="B640" s="634"/>
      <c r="C640" s="635"/>
      <c r="D640" s="635"/>
      <c r="E640" s="635"/>
      <c r="F640" s="635"/>
      <c r="G640" s="635"/>
      <c r="H640" s="635"/>
      <c r="I640" s="635"/>
      <c r="J640" s="636"/>
      <c r="K640" s="634"/>
      <c r="L640" s="635"/>
      <c r="M640" s="635"/>
      <c r="N640" s="635"/>
      <c r="O640" s="635"/>
      <c r="P640" s="635"/>
      <c r="Q640" s="635"/>
      <c r="R640" s="635"/>
      <c r="S640" s="636"/>
      <c r="T640" s="66"/>
      <c r="U640" s="66"/>
    </row>
    <row r="641" spans="2:21" s="5" customFormat="1" ht="17.25" customHeight="1">
      <c r="B641" s="634"/>
      <c r="C641" s="635"/>
      <c r="D641" s="635"/>
      <c r="E641" s="635"/>
      <c r="F641" s="635"/>
      <c r="G641" s="635"/>
      <c r="H641" s="635"/>
      <c r="I641" s="635"/>
      <c r="J641" s="636"/>
      <c r="K641" s="634"/>
      <c r="L641" s="635"/>
      <c r="M641" s="635"/>
      <c r="N641" s="635"/>
      <c r="O641" s="635"/>
      <c r="P641" s="635"/>
      <c r="Q641" s="635"/>
      <c r="R641" s="635"/>
      <c r="S641" s="636"/>
      <c r="T641" s="66"/>
      <c r="U641" s="66"/>
    </row>
    <row r="642" spans="2:21" s="5" customFormat="1" ht="17.25" customHeight="1">
      <c r="B642" s="634"/>
      <c r="C642" s="635"/>
      <c r="D642" s="635"/>
      <c r="E642" s="635"/>
      <c r="F642" s="635"/>
      <c r="G642" s="635"/>
      <c r="H642" s="635"/>
      <c r="I642" s="635"/>
      <c r="J642" s="636"/>
      <c r="K642" s="634"/>
      <c r="L642" s="635"/>
      <c r="M642" s="635"/>
      <c r="N642" s="635"/>
      <c r="O642" s="635"/>
      <c r="P642" s="635"/>
      <c r="Q642" s="635"/>
      <c r="R642" s="635"/>
      <c r="S642" s="636"/>
      <c r="T642" s="66"/>
      <c r="U642" s="66"/>
    </row>
    <row r="643" spans="2:21" s="5" customFormat="1" ht="17.25" customHeight="1">
      <c r="B643" s="634"/>
      <c r="C643" s="635"/>
      <c r="D643" s="635"/>
      <c r="E643" s="635"/>
      <c r="F643" s="635"/>
      <c r="G643" s="635"/>
      <c r="H643" s="635"/>
      <c r="I643" s="635"/>
      <c r="J643" s="636"/>
      <c r="K643" s="634"/>
      <c r="L643" s="635"/>
      <c r="M643" s="635"/>
      <c r="N643" s="635"/>
      <c r="O643" s="635"/>
      <c r="P643" s="635"/>
      <c r="Q643" s="635"/>
      <c r="R643" s="635"/>
      <c r="S643" s="636"/>
      <c r="T643" s="66"/>
      <c r="U643" s="66"/>
    </row>
    <row r="644" spans="2:21" s="5" customFormat="1" ht="33.6" customHeight="1" thickBot="1">
      <c r="B644" s="637"/>
      <c r="C644" s="638"/>
      <c r="D644" s="638"/>
      <c r="E644" s="638"/>
      <c r="F644" s="638"/>
      <c r="G644" s="638"/>
      <c r="H644" s="638"/>
      <c r="I644" s="638"/>
      <c r="J644" s="639"/>
      <c r="K644" s="637"/>
      <c r="L644" s="638"/>
      <c r="M644" s="638"/>
      <c r="N644" s="638"/>
      <c r="O644" s="638"/>
      <c r="P644" s="638"/>
      <c r="Q644" s="638"/>
      <c r="R644" s="638"/>
      <c r="S644" s="639"/>
      <c r="T644" s="66"/>
      <c r="U644" s="66"/>
    </row>
    <row r="645" spans="2:21" s="5" customFormat="1" ht="17.25" customHeight="1">
      <c r="B645" s="1241" t="s">
        <v>137</v>
      </c>
      <c r="C645" s="1241"/>
      <c r="D645" s="1241"/>
      <c r="E645" s="64"/>
      <c r="F645" s="64"/>
      <c r="G645" s="64"/>
      <c r="H645" s="64"/>
      <c r="I645" s="64"/>
      <c r="J645" s="47"/>
      <c r="K645" s="47"/>
      <c r="L645" s="63"/>
      <c r="M645" s="63"/>
      <c r="N645" s="64"/>
      <c r="O645" s="64"/>
      <c r="P645" s="64"/>
      <c r="Q645" s="1222" t="s">
        <v>179</v>
      </c>
      <c r="R645" s="1222"/>
      <c r="S645" s="1222"/>
      <c r="T645" s="65"/>
      <c r="U645" s="65"/>
    </row>
    <row r="646" spans="2:21" ht="17.25" customHeight="1">
      <c r="B646" s="64"/>
      <c r="C646" s="64"/>
      <c r="D646" s="64"/>
      <c r="E646" s="64"/>
      <c r="F646" s="64"/>
      <c r="G646" s="64"/>
      <c r="H646" s="64"/>
      <c r="I646" s="64"/>
      <c r="J646" s="63"/>
      <c r="K646" s="63"/>
      <c r="L646" s="64"/>
      <c r="M646" s="64"/>
      <c r="N646" s="64"/>
      <c r="O646" s="64"/>
      <c r="P646" s="64"/>
      <c r="Q646" s="64"/>
      <c r="R646" s="47"/>
      <c r="S646" s="47"/>
      <c r="T646" s="47"/>
      <c r="U646" s="47"/>
    </row>
    <row r="647" spans="2:21" ht="17.25" customHeight="1">
      <c r="B647" s="1005" t="s">
        <v>123</v>
      </c>
      <c r="C647" s="1005"/>
      <c r="D647" s="1005"/>
      <c r="E647" s="1005"/>
    </row>
    <row r="648" spans="2:21" s="5" customFormat="1" ht="17.25" customHeight="1" thickBot="1">
      <c r="B648" s="1264" t="s">
        <v>135</v>
      </c>
      <c r="C648" s="1264"/>
      <c r="D648" s="1264"/>
      <c r="E648" s="62"/>
      <c r="F648" s="62"/>
      <c r="G648" s="62"/>
      <c r="H648" s="62"/>
      <c r="I648" s="62"/>
      <c r="J648" s="47"/>
      <c r="K648" s="47"/>
      <c r="L648" s="63"/>
      <c r="M648" s="63"/>
      <c r="N648" s="64"/>
      <c r="O648" s="64"/>
      <c r="P648" s="64"/>
      <c r="Q648" s="640" t="s">
        <v>136</v>
      </c>
      <c r="R648" s="640"/>
      <c r="S648" s="640"/>
      <c r="T648" s="65"/>
      <c r="U648" s="65"/>
    </row>
    <row r="649" spans="2:21" s="5" customFormat="1" ht="17.25" customHeight="1">
      <c r="B649" s="631" t="s">
        <v>1324</v>
      </c>
      <c r="C649" s="632"/>
      <c r="D649" s="632"/>
      <c r="E649" s="632"/>
      <c r="F649" s="632"/>
      <c r="G649" s="632"/>
      <c r="H649" s="632"/>
      <c r="I649" s="632"/>
      <c r="J649" s="633"/>
      <c r="K649" s="631" t="s">
        <v>1181</v>
      </c>
      <c r="L649" s="632"/>
      <c r="M649" s="632"/>
      <c r="N649" s="632"/>
      <c r="O649" s="632"/>
      <c r="P649" s="632"/>
      <c r="Q649" s="632"/>
      <c r="R649" s="632"/>
      <c r="S649" s="633"/>
      <c r="T649" s="66"/>
      <c r="U649" s="66"/>
    </row>
    <row r="650" spans="2:21" s="5" customFormat="1" ht="17.25" customHeight="1">
      <c r="B650" s="634"/>
      <c r="C650" s="635"/>
      <c r="D650" s="635"/>
      <c r="E650" s="635"/>
      <c r="F650" s="635"/>
      <c r="G650" s="635"/>
      <c r="H650" s="635"/>
      <c r="I650" s="635"/>
      <c r="J650" s="636"/>
      <c r="K650" s="634"/>
      <c r="L650" s="635"/>
      <c r="M650" s="635"/>
      <c r="N650" s="635"/>
      <c r="O650" s="635"/>
      <c r="P650" s="635"/>
      <c r="Q650" s="635"/>
      <c r="R650" s="635"/>
      <c r="S650" s="636"/>
      <c r="T650" s="66"/>
      <c r="U650" s="66"/>
    </row>
    <row r="651" spans="2:21" s="5" customFormat="1" ht="17.25" customHeight="1">
      <c r="B651" s="634"/>
      <c r="C651" s="635"/>
      <c r="D651" s="635"/>
      <c r="E651" s="635"/>
      <c r="F651" s="635"/>
      <c r="G651" s="635"/>
      <c r="H651" s="635"/>
      <c r="I651" s="635"/>
      <c r="J651" s="636"/>
      <c r="K651" s="634"/>
      <c r="L651" s="635"/>
      <c r="M651" s="635"/>
      <c r="N651" s="635"/>
      <c r="O651" s="635"/>
      <c r="P651" s="635"/>
      <c r="Q651" s="635"/>
      <c r="R651" s="635"/>
      <c r="S651" s="636"/>
      <c r="T651" s="66"/>
      <c r="U651" s="66"/>
    </row>
    <row r="652" spans="2:21" s="5" customFormat="1" ht="17.25" customHeight="1">
      <c r="B652" s="634"/>
      <c r="C652" s="635"/>
      <c r="D652" s="635"/>
      <c r="E652" s="635"/>
      <c r="F652" s="635"/>
      <c r="G652" s="635"/>
      <c r="H652" s="635"/>
      <c r="I652" s="635"/>
      <c r="J652" s="636"/>
      <c r="K652" s="634"/>
      <c r="L652" s="635"/>
      <c r="M652" s="635"/>
      <c r="N652" s="635"/>
      <c r="O652" s="635"/>
      <c r="P652" s="635"/>
      <c r="Q652" s="635"/>
      <c r="R652" s="635"/>
      <c r="S652" s="636"/>
      <c r="T652" s="66"/>
      <c r="U652" s="66"/>
    </row>
    <row r="653" spans="2:21" s="5" customFormat="1" ht="17.25" customHeight="1">
      <c r="B653" s="634"/>
      <c r="C653" s="635"/>
      <c r="D653" s="635"/>
      <c r="E653" s="635"/>
      <c r="F653" s="635"/>
      <c r="G653" s="635"/>
      <c r="H653" s="635"/>
      <c r="I653" s="635"/>
      <c r="J653" s="636"/>
      <c r="K653" s="634"/>
      <c r="L653" s="635"/>
      <c r="M653" s="635"/>
      <c r="N653" s="635"/>
      <c r="O653" s="635"/>
      <c r="P653" s="635"/>
      <c r="Q653" s="635"/>
      <c r="R653" s="635"/>
      <c r="S653" s="636"/>
      <c r="T653" s="66"/>
      <c r="U653" s="66"/>
    </row>
    <row r="654" spans="2:21" s="5" customFormat="1" ht="17.25" customHeight="1">
      <c r="B654" s="634"/>
      <c r="C654" s="635"/>
      <c r="D654" s="635"/>
      <c r="E654" s="635"/>
      <c r="F654" s="635"/>
      <c r="G654" s="635"/>
      <c r="H654" s="635"/>
      <c r="I654" s="635"/>
      <c r="J654" s="636"/>
      <c r="K654" s="634"/>
      <c r="L654" s="635"/>
      <c r="M654" s="635"/>
      <c r="N654" s="635"/>
      <c r="O654" s="635"/>
      <c r="P654" s="635"/>
      <c r="Q654" s="635"/>
      <c r="R654" s="635"/>
      <c r="S654" s="636"/>
      <c r="T654" s="66"/>
      <c r="U654" s="66"/>
    </row>
    <row r="655" spans="2:21" s="5" customFormat="1" ht="17.25" customHeight="1">
      <c r="B655" s="634"/>
      <c r="C655" s="635"/>
      <c r="D655" s="635"/>
      <c r="E655" s="635"/>
      <c r="F655" s="635"/>
      <c r="G655" s="635"/>
      <c r="H655" s="635"/>
      <c r="I655" s="635"/>
      <c r="J655" s="636"/>
      <c r="K655" s="634"/>
      <c r="L655" s="635"/>
      <c r="M655" s="635"/>
      <c r="N655" s="635"/>
      <c r="O655" s="635"/>
      <c r="P655" s="635"/>
      <c r="Q655" s="635"/>
      <c r="R655" s="635"/>
      <c r="S655" s="636"/>
      <c r="T655" s="66"/>
      <c r="U655" s="66"/>
    </row>
    <row r="656" spans="2:21" s="5" customFormat="1" ht="36" customHeight="1" thickBot="1">
      <c r="B656" s="637"/>
      <c r="C656" s="638"/>
      <c r="D656" s="638"/>
      <c r="E656" s="638"/>
      <c r="F656" s="638"/>
      <c r="G656" s="638"/>
      <c r="H656" s="638"/>
      <c r="I656" s="638"/>
      <c r="J656" s="639"/>
      <c r="K656" s="637"/>
      <c r="L656" s="638"/>
      <c r="M656" s="638"/>
      <c r="N656" s="638"/>
      <c r="O656" s="638"/>
      <c r="P656" s="638"/>
      <c r="Q656" s="638"/>
      <c r="R656" s="638"/>
      <c r="S656" s="639"/>
      <c r="T656" s="66"/>
      <c r="U656" s="66"/>
    </row>
    <row r="657" spans="2:21" s="5" customFormat="1" ht="17.25" customHeight="1">
      <c r="B657" s="631" t="s">
        <v>1325</v>
      </c>
      <c r="C657" s="632"/>
      <c r="D657" s="632"/>
      <c r="E657" s="632"/>
      <c r="F657" s="632"/>
      <c r="G657" s="632"/>
      <c r="H657" s="632"/>
      <c r="I657" s="632"/>
      <c r="J657" s="633"/>
      <c r="K657" s="631" t="s">
        <v>1182</v>
      </c>
      <c r="L657" s="632"/>
      <c r="M657" s="632"/>
      <c r="N657" s="632"/>
      <c r="O657" s="632"/>
      <c r="P657" s="632"/>
      <c r="Q657" s="632"/>
      <c r="R657" s="632"/>
      <c r="S657" s="633"/>
      <c r="T657" s="66"/>
      <c r="U657" s="66"/>
    </row>
    <row r="658" spans="2:21" s="5" customFormat="1" ht="17.25" customHeight="1">
      <c r="B658" s="634"/>
      <c r="C658" s="635"/>
      <c r="D658" s="635"/>
      <c r="E658" s="635"/>
      <c r="F658" s="635"/>
      <c r="G658" s="635"/>
      <c r="H658" s="635"/>
      <c r="I658" s="635"/>
      <c r="J658" s="636"/>
      <c r="K658" s="634"/>
      <c r="L658" s="635"/>
      <c r="M658" s="635"/>
      <c r="N658" s="635"/>
      <c r="O658" s="635"/>
      <c r="P658" s="635"/>
      <c r="Q658" s="635"/>
      <c r="R658" s="635"/>
      <c r="S658" s="636"/>
      <c r="T658" s="66"/>
      <c r="U658" s="66"/>
    </row>
    <row r="659" spans="2:21" s="5" customFormat="1" ht="17.25" customHeight="1">
      <c r="B659" s="634"/>
      <c r="C659" s="635"/>
      <c r="D659" s="635"/>
      <c r="E659" s="635"/>
      <c r="F659" s="635"/>
      <c r="G659" s="635"/>
      <c r="H659" s="635"/>
      <c r="I659" s="635"/>
      <c r="J659" s="636"/>
      <c r="K659" s="634"/>
      <c r="L659" s="635"/>
      <c r="M659" s="635"/>
      <c r="N659" s="635"/>
      <c r="O659" s="635"/>
      <c r="P659" s="635"/>
      <c r="Q659" s="635"/>
      <c r="R659" s="635"/>
      <c r="S659" s="636"/>
      <c r="T659" s="66"/>
      <c r="U659" s="66"/>
    </row>
    <row r="660" spans="2:21" s="5" customFormat="1" ht="17.25" customHeight="1">
      <c r="B660" s="634"/>
      <c r="C660" s="635"/>
      <c r="D660" s="635"/>
      <c r="E660" s="635"/>
      <c r="F660" s="635"/>
      <c r="G660" s="635"/>
      <c r="H660" s="635"/>
      <c r="I660" s="635"/>
      <c r="J660" s="636"/>
      <c r="K660" s="634"/>
      <c r="L660" s="635"/>
      <c r="M660" s="635"/>
      <c r="N660" s="635"/>
      <c r="O660" s="635"/>
      <c r="P660" s="635"/>
      <c r="Q660" s="635"/>
      <c r="R660" s="635"/>
      <c r="S660" s="636"/>
      <c r="T660" s="66"/>
      <c r="U660" s="66"/>
    </row>
    <row r="661" spans="2:21" s="5" customFormat="1" ht="17.25" customHeight="1">
      <c r="B661" s="634"/>
      <c r="C661" s="635"/>
      <c r="D661" s="635"/>
      <c r="E661" s="635"/>
      <c r="F661" s="635"/>
      <c r="G661" s="635"/>
      <c r="H661" s="635"/>
      <c r="I661" s="635"/>
      <c r="J661" s="636"/>
      <c r="K661" s="634"/>
      <c r="L661" s="635"/>
      <c r="M661" s="635"/>
      <c r="N661" s="635"/>
      <c r="O661" s="635"/>
      <c r="P661" s="635"/>
      <c r="Q661" s="635"/>
      <c r="R661" s="635"/>
      <c r="S661" s="636"/>
      <c r="T661" s="66"/>
      <c r="U661" s="66"/>
    </row>
    <row r="662" spans="2:21" s="5" customFormat="1" ht="17.25" customHeight="1">
      <c r="B662" s="634"/>
      <c r="C662" s="635"/>
      <c r="D662" s="635"/>
      <c r="E662" s="635"/>
      <c r="F662" s="635"/>
      <c r="G662" s="635"/>
      <c r="H662" s="635"/>
      <c r="I662" s="635"/>
      <c r="J662" s="636"/>
      <c r="K662" s="634"/>
      <c r="L662" s="635"/>
      <c r="M662" s="635"/>
      <c r="N662" s="635"/>
      <c r="O662" s="635"/>
      <c r="P662" s="635"/>
      <c r="Q662" s="635"/>
      <c r="R662" s="635"/>
      <c r="S662" s="636"/>
      <c r="T662" s="66"/>
      <c r="U662" s="66"/>
    </row>
    <row r="663" spans="2:21" s="5" customFormat="1" ht="17.25" customHeight="1">
      <c r="B663" s="634"/>
      <c r="C663" s="635"/>
      <c r="D663" s="635"/>
      <c r="E663" s="635"/>
      <c r="F663" s="635"/>
      <c r="G663" s="635"/>
      <c r="H663" s="635"/>
      <c r="I663" s="635"/>
      <c r="J663" s="636"/>
      <c r="K663" s="634"/>
      <c r="L663" s="635"/>
      <c r="M663" s="635"/>
      <c r="N663" s="635"/>
      <c r="O663" s="635"/>
      <c r="P663" s="635"/>
      <c r="Q663" s="635"/>
      <c r="R663" s="635"/>
      <c r="S663" s="636"/>
      <c r="T663" s="66"/>
      <c r="U663" s="66"/>
    </row>
    <row r="664" spans="2:21" s="5" customFormat="1" ht="17.25" customHeight="1" thickBot="1">
      <c r="B664" s="637"/>
      <c r="C664" s="638"/>
      <c r="D664" s="638"/>
      <c r="E664" s="638"/>
      <c r="F664" s="638"/>
      <c r="G664" s="638"/>
      <c r="H664" s="638"/>
      <c r="I664" s="638"/>
      <c r="J664" s="639"/>
      <c r="K664" s="637"/>
      <c r="L664" s="638"/>
      <c r="M664" s="638"/>
      <c r="N664" s="638"/>
      <c r="O664" s="638"/>
      <c r="P664" s="638"/>
      <c r="Q664" s="638"/>
      <c r="R664" s="638"/>
      <c r="S664" s="639"/>
      <c r="T664" s="66"/>
      <c r="U664" s="66"/>
    </row>
    <row r="665" spans="2:21" s="5" customFormat="1" ht="17.25" customHeight="1">
      <c r="B665" s="1241" t="s">
        <v>137</v>
      </c>
      <c r="C665" s="1241"/>
      <c r="D665" s="1241"/>
      <c r="E665" s="64"/>
      <c r="F665" s="64"/>
      <c r="G665" s="64"/>
      <c r="H665" s="64"/>
      <c r="I665" s="64"/>
      <c r="J665" s="47"/>
      <c r="K665" s="47"/>
      <c r="L665" s="63"/>
      <c r="M665" s="63"/>
      <c r="N665" s="64"/>
      <c r="O665" s="64"/>
      <c r="P665" s="64"/>
      <c r="Q665" s="1222" t="s">
        <v>179</v>
      </c>
      <c r="R665" s="1222"/>
      <c r="S665" s="1222"/>
      <c r="T665" s="65"/>
      <c r="U665" s="65"/>
    </row>
    <row r="666" spans="2:21" ht="17.25" customHeight="1"/>
    <row r="667" spans="2:21" ht="17.25" customHeight="1">
      <c r="B667" s="1005" t="s">
        <v>1078</v>
      </c>
      <c r="C667" s="1005"/>
      <c r="D667" s="1005"/>
      <c r="E667" s="1005"/>
      <c r="F667" s="1005"/>
      <c r="G667" s="1005"/>
      <c r="H667" s="1005"/>
      <c r="I667" s="1005"/>
      <c r="J667" s="1005"/>
      <c r="K667" s="1005"/>
    </row>
    <row r="668" spans="2:21" ht="17.25" customHeight="1" thickBot="1"/>
    <row r="669" spans="2:21" ht="17.25" customHeight="1">
      <c r="B669" s="631" t="s">
        <v>1353</v>
      </c>
      <c r="C669" s="632"/>
      <c r="D669" s="632"/>
      <c r="E669" s="632"/>
      <c r="F669" s="632"/>
      <c r="G669" s="632"/>
      <c r="H669" s="632"/>
      <c r="I669" s="632"/>
      <c r="J669" s="632"/>
      <c r="K669" s="632"/>
      <c r="L669" s="632"/>
      <c r="M669" s="632"/>
      <c r="N669" s="632"/>
      <c r="O669" s="632"/>
      <c r="P669" s="632"/>
      <c r="Q669" s="632"/>
      <c r="R669" s="632"/>
      <c r="S669" s="633"/>
    </row>
    <row r="670" spans="2:21" ht="17.25" customHeight="1">
      <c r="B670" s="634"/>
      <c r="C670" s="635"/>
      <c r="D670" s="635"/>
      <c r="E670" s="635"/>
      <c r="F670" s="635"/>
      <c r="G670" s="635"/>
      <c r="H670" s="635"/>
      <c r="I670" s="635"/>
      <c r="J670" s="635"/>
      <c r="K670" s="635"/>
      <c r="L670" s="635"/>
      <c r="M670" s="635"/>
      <c r="N670" s="635"/>
      <c r="O670" s="635"/>
      <c r="P670" s="635"/>
      <c r="Q670" s="635"/>
      <c r="R670" s="635"/>
      <c r="S670" s="636"/>
    </row>
    <row r="671" spans="2:21" ht="17.25" customHeight="1">
      <c r="B671" s="634"/>
      <c r="C671" s="635"/>
      <c r="D671" s="635"/>
      <c r="E671" s="635"/>
      <c r="F671" s="635"/>
      <c r="G671" s="635"/>
      <c r="H671" s="635"/>
      <c r="I671" s="635"/>
      <c r="J671" s="635"/>
      <c r="K671" s="635"/>
      <c r="L671" s="635"/>
      <c r="M671" s="635"/>
      <c r="N671" s="635"/>
      <c r="O671" s="635"/>
      <c r="P671" s="635"/>
      <c r="Q671" s="635"/>
      <c r="R671" s="635"/>
      <c r="S671" s="636"/>
    </row>
    <row r="672" spans="2:21" ht="17.25" customHeight="1">
      <c r="B672" s="634"/>
      <c r="C672" s="635"/>
      <c r="D672" s="635"/>
      <c r="E672" s="635"/>
      <c r="F672" s="635"/>
      <c r="G672" s="635"/>
      <c r="H672" s="635"/>
      <c r="I672" s="635"/>
      <c r="J672" s="635"/>
      <c r="K672" s="635"/>
      <c r="L672" s="635"/>
      <c r="M672" s="635"/>
      <c r="N672" s="635"/>
      <c r="O672" s="635"/>
      <c r="P672" s="635"/>
      <c r="Q672" s="635"/>
      <c r="R672" s="635"/>
      <c r="S672" s="636"/>
    </row>
    <row r="673" spans="2:19" ht="17.25" customHeight="1">
      <c r="B673" s="634"/>
      <c r="C673" s="635"/>
      <c r="D673" s="635"/>
      <c r="E673" s="635"/>
      <c r="F673" s="635"/>
      <c r="G673" s="635"/>
      <c r="H673" s="635"/>
      <c r="I673" s="635"/>
      <c r="J673" s="635"/>
      <c r="K673" s="635"/>
      <c r="L673" s="635"/>
      <c r="M673" s="635"/>
      <c r="N673" s="635"/>
      <c r="O673" s="635"/>
      <c r="P673" s="635"/>
      <c r="Q673" s="635"/>
      <c r="R673" s="635"/>
      <c r="S673" s="636"/>
    </row>
    <row r="674" spans="2:19" ht="17.25" customHeight="1">
      <c r="B674" s="634"/>
      <c r="C674" s="635"/>
      <c r="D674" s="635"/>
      <c r="E674" s="635"/>
      <c r="F674" s="635"/>
      <c r="G674" s="635"/>
      <c r="H674" s="635"/>
      <c r="I674" s="635"/>
      <c r="J674" s="635"/>
      <c r="K674" s="635"/>
      <c r="L674" s="635"/>
      <c r="M674" s="635"/>
      <c r="N674" s="635"/>
      <c r="O674" s="635"/>
      <c r="P674" s="635"/>
      <c r="Q674" s="635"/>
      <c r="R674" s="635"/>
      <c r="S674" s="636"/>
    </row>
    <row r="675" spans="2:19" ht="91.9" customHeight="1">
      <c r="B675" s="634"/>
      <c r="C675" s="635"/>
      <c r="D675" s="635"/>
      <c r="E675" s="635"/>
      <c r="F675" s="635"/>
      <c r="G675" s="635"/>
      <c r="H675" s="635"/>
      <c r="I675" s="635"/>
      <c r="J675" s="635"/>
      <c r="K675" s="635"/>
      <c r="L675" s="635"/>
      <c r="M675" s="635"/>
      <c r="N675" s="635"/>
      <c r="O675" s="635"/>
      <c r="P675" s="635"/>
      <c r="Q675" s="635"/>
      <c r="R675" s="635"/>
      <c r="S675" s="636"/>
    </row>
    <row r="676" spans="2:19" ht="4.1500000000000004" customHeight="1">
      <c r="B676" s="634"/>
      <c r="C676" s="635"/>
      <c r="D676" s="635"/>
      <c r="E676" s="635"/>
      <c r="F676" s="635"/>
      <c r="G676" s="635"/>
      <c r="H676" s="635"/>
      <c r="I676" s="635"/>
      <c r="J676" s="635"/>
      <c r="K676" s="635"/>
      <c r="L676" s="635"/>
      <c r="M676" s="635"/>
      <c r="N676" s="635"/>
      <c r="O676" s="635"/>
      <c r="P676" s="635"/>
      <c r="Q676" s="635"/>
      <c r="R676" s="635"/>
      <c r="S676" s="636"/>
    </row>
    <row r="677" spans="2:19" ht="10.15" customHeight="1" thickBot="1">
      <c r="B677" s="637"/>
      <c r="C677" s="638"/>
      <c r="D677" s="638"/>
      <c r="E677" s="638"/>
      <c r="F677" s="638"/>
      <c r="G677" s="638"/>
      <c r="H677" s="638"/>
      <c r="I677" s="638"/>
      <c r="J677" s="638"/>
      <c r="K677" s="638"/>
      <c r="L677" s="638"/>
      <c r="M677" s="638"/>
      <c r="N677" s="638"/>
      <c r="O677" s="638"/>
      <c r="P677" s="638"/>
      <c r="Q677" s="638"/>
      <c r="R677" s="638"/>
      <c r="S677" s="639"/>
    </row>
    <row r="678" spans="2:19" ht="17.25" customHeight="1"/>
    <row r="679" spans="2:19" ht="17.25" customHeight="1">
      <c r="B679" s="1005" t="s">
        <v>1079</v>
      </c>
      <c r="C679" s="1005"/>
      <c r="D679" s="1005"/>
      <c r="E679" s="1005"/>
      <c r="F679" s="1005"/>
      <c r="G679" s="1005"/>
      <c r="H679" s="1005"/>
      <c r="I679" s="1005"/>
      <c r="J679" s="1005"/>
      <c r="K679" s="1005"/>
    </row>
    <row r="680" spans="2:19" ht="17.25" customHeight="1" thickBot="1"/>
    <row r="681" spans="2:19" ht="17.25" customHeight="1">
      <c r="B681" s="631" t="s">
        <v>1346</v>
      </c>
      <c r="C681" s="632"/>
      <c r="D681" s="632"/>
      <c r="E681" s="632"/>
      <c r="F681" s="632"/>
      <c r="G681" s="632"/>
      <c r="H681" s="632"/>
      <c r="I681" s="632"/>
      <c r="J681" s="632"/>
      <c r="K681" s="632"/>
      <c r="L681" s="632"/>
      <c r="M681" s="632"/>
      <c r="N681" s="632"/>
      <c r="O681" s="632"/>
      <c r="P681" s="632"/>
      <c r="Q681" s="632"/>
      <c r="R681" s="632"/>
      <c r="S681" s="633"/>
    </row>
    <row r="682" spans="2:19" ht="17.25" customHeight="1">
      <c r="B682" s="634"/>
      <c r="C682" s="635"/>
      <c r="D682" s="635"/>
      <c r="E682" s="635"/>
      <c r="F682" s="635"/>
      <c r="G682" s="635"/>
      <c r="H682" s="635"/>
      <c r="I682" s="635"/>
      <c r="J682" s="635"/>
      <c r="K682" s="635"/>
      <c r="L682" s="635"/>
      <c r="M682" s="635"/>
      <c r="N682" s="635"/>
      <c r="O682" s="635"/>
      <c r="P682" s="635"/>
      <c r="Q682" s="635"/>
      <c r="R682" s="635"/>
      <c r="S682" s="636"/>
    </row>
    <row r="683" spans="2:19" ht="17.25" customHeight="1">
      <c r="B683" s="634"/>
      <c r="C683" s="635"/>
      <c r="D683" s="635"/>
      <c r="E683" s="635"/>
      <c r="F683" s="635"/>
      <c r="G683" s="635"/>
      <c r="H683" s="635"/>
      <c r="I683" s="635"/>
      <c r="J683" s="635"/>
      <c r="K683" s="635"/>
      <c r="L683" s="635"/>
      <c r="M683" s="635"/>
      <c r="N683" s="635"/>
      <c r="O683" s="635"/>
      <c r="P683" s="635"/>
      <c r="Q683" s="635"/>
      <c r="R683" s="635"/>
      <c r="S683" s="636"/>
    </row>
    <row r="684" spans="2:19" ht="17.25" customHeight="1">
      <c r="B684" s="634"/>
      <c r="C684" s="635"/>
      <c r="D684" s="635"/>
      <c r="E684" s="635"/>
      <c r="F684" s="635"/>
      <c r="G684" s="635"/>
      <c r="H684" s="635"/>
      <c r="I684" s="635"/>
      <c r="J684" s="635"/>
      <c r="K684" s="635"/>
      <c r="L684" s="635"/>
      <c r="M684" s="635"/>
      <c r="N684" s="635"/>
      <c r="O684" s="635"/>
      <c r="P684" s="635"/>
      <c r="Q684" s="635"/>
      <c r="R684" s="635"/>
      <c r="S684" s="636"/>
    </row>
    <row r="685" spans="2:19" ht="17.25" customHeight="1">
      <c r="B685" s="634"/>
      <c r="C685" s="635"/>
      <c r="D685" s="635"/>
      <c r="E685" s="635"/>
      <c r="F685" s="635"/>
      <c r="G685" s="635"/>
      <c r="H685" s="635"/>
      <c r="I685" s="635"/>
      <c r="J685" s="635"/>
      <c r="K685" s="635"/>
      <c r="L685" s="635"/>
      <c r="M685" s="635"/>
      <c r="N685" s="635"/>
      <c r="O685" s="635"/>
      <c r="P685" s="635"/>
      <c r="Q685" s="635"/>
      <c r="R685" s="635"/>
      <c r="S685" s="636"/>
    </row>
    <row r="686" spans="2:19" ht="17.25" customHeight="1">
      <c r="B686" s="634"/>
      <c r="C686" s="635"/>
      <c r="D686" s="635"/>
      <c r="E686" s="635"/>
      <c r="F686" s="635"/>
      <c r="G686" s="635"/>
      <c r="H686" s="635"/>
      <c r="I686" s="635"/>
      <c r="J686" s="635"/>
      <c r="K686" s="635"/>
      <c r="L686" s="635"/>
      <c r="M686" s="635"/>
      <c r="N686" s="635"/>
      <c r="O686" s="635"/>
      <c r="P686" s="635"/>
      <c r="Q686" s="635"/>
      <c r="R686" s="635"/>
      <c r="S686" s="636"/>
    </row>
    <row r="687" spans="2:19" ht="17.25" customHeight="1">
      <c r="B687" s="634"/>
      <c r="C687" s="635"/>
      <c r="D687" s="635"/>
      <c r="E687" s="635"/>
      <c r="F687" s="635"/>
      <c r="G687" s="635"/>
      <c r="H687" s="635"/>
      <c r="I687" s="635"/>
      <c r="J687" s="635"/>
      <c r="K687" s="635"/>
      <c r="L687" s="635"/>
      <c r="M687" s="635"/>
      <c r="N687" s="635"/>
      <c r="O687" s="635"/>
      <c r="P687" s="635"/>
      <c r="Q687" s="635"/>
      <c r="R687" s="635"/>
      <c r="S687" s="636"/>
    </row>
    <row r="688" spans="2:19" ht="132.6" customHeight="1">
      <c r="B688" s="634"/>
      <c r="C688" s="635"/>
      <c r="D688" s="635"/>
      <c r="E688" s="635"/>
      <c r="F688" s="635"/>
      <c r="G688" s="635"/>
      <c r="H688" s="635"/>
      <c r="I688" s="635"/>
      <c r="J688" s="635"/>
      <c r="K688" s="635"/>
      <c r="L688" s="635"/>
      <c r="M688" s="635"/>
      <c r="N688" s="635"/>
      <c r="O688" s="635"/>
      <c r="P688" s="635"/>
      <c r="Q688" s="635"/>
      <c r="R688" s="635"/>
      <c r="S688" s="636"/>
    </row>
    <row r="689" spans="1:19" ht="35.450000000000003" customHeight="1" thickBot="1">
      <c r="B689" s="637"/>
      <c r="C689" s="638"/>
      <c r="D689" s="638"/>
      <c r="E689" s="638"/>
      <c r="F689" s="638"/>
      <c r="G689" s="638"/>
      <c r="H689" s="638"/>
      <c r="I689" s="638"/>
      <c r="J689" s="638"/>
      <c r="K689" s="638"/>
      <c r="L689" s="638"/>
      <c r="M689" s="638"/>
      <c r="N689" s="638"/>
      <c r="O689" s="638"/>
      <c r="P689" s="638"/>
      <c r="Q689" s="638"/>
      <c r="R689" s="638"/>
      <c r="S689" s="639"/>
    </row>
    <row r="690" spans="1:19" ht="17.25" customHeight="1">
      <c r="A690"/>
    </row>
    <row r="691" spans="1:19" ht="17.25" customHeight="1">
      <c r="A691"/>
    </row>
  </sheetData>
  <mergeCells count="1206">
    <mergeCell ref="K574:O574"/>
    <mergeCell ref="B558:G559"/>
    <mergeCell ref="E574:I574"/>
    <mergeCell ref="B570:G570"/>
    <mergeCell ref="B572:D572"/>
    <mergeCell ref="B242:H242"/>
    <mergeCell ref="B243:H243"/>
    <mergeCell ref="B244:H244"/>
    <mergeCell ref="B246:E246"/>
    <mergeCell ref="B280:S281"/>
    <mergeCell ref="B473:G473"/>
    <mergeCell ref="B479:G479"/>
    <mergeCell ref="L220:L221"/>
    <mergeCell ref="M220:M221"/>
    <mergeCell ref="N220:N221"/>
    <mergeCell ref="O220:O221"/>
    <mergeCell ref="P140:P147"/>
    <mergeCell ref="I139:I147"/>
    <mergeCell ref="J139:J147"/>
    <mergeCell ref="B483:B488"/>
    <mergeCell ref="H169:Q176"/>
    <mergeCell ref="B167:K167"/>
    <mergeCell ref="B178:K178"/>
    <mergeCell ref="B189:K189"/>
    <mergeCell ref="B223:M223"/>
    <mergeCell ref="B283:K283"/>
    <mergeCell ref="P285:Q287"/>
    <mergeCell ref="F14:O14"/>
    <mergeCell ref="Q212:S212"/>
    <mergeCell ref="O213:O215"/>
    <mergeCell ref="Q213:U221"/>
    <mergeCell ref="B220:B221"/>
    <mergeCell ref="C220:C221"/>
    <mergeCell ref="D220:D221"/>
    <mergeCell ref="E220:E221"/>
    <mergeCell ref="F220:F221"/>
    <mergeCell ref="G220:G221"/>
    <mergeCell ref="H220:H221"/>
    <mergeCell ref="I220:I221"/>
    <mergeCell ref="J220:J221"/>
    <mergeCell ref="K220:K221"/>
    <mergeCell ref="O168:Q168"/>
    <mergeCell ref="G78:H78"/>
    <mergeCell ref="B212:I212"/>
    <mergeCell ref="B14:E14"/>
    <mergeCell ref="M103:M105"/>
    <mergeCell ref="N103:N105"/>
    <mergeCell ref="Q104:Q105"/>
    <mergeCell ref="B136:L136"/>
    <mergeCell ref="G333:I334"/>
    <mergeCell ref="P324:P334"/>
    <mergeCell ref="L305:L309"/>
    <mergeCell ref="B451:E451"/>
    <mergeCell ref="J342:J349"/>
    <mergeCell ref="K342:K349"/>
    <mergeCell ref="B383:C385"/>
    <mergeCell ref="B448:D448"/>
    <mergeCell ref="B445:D445"/>
    <mergeCell ref="G446:I446"/>
    <mergeCell ref="G445:I445"/>
    <mergeCell ref="I295:I299"/>
    <mergeCell ref="Q324:Q334"/>
    <mergeCell ref="R448:T448"/>
    <mergeCell ref="G449:I449"/>
    <mergeCell ref="B421:G421"/>
    <mergeCell ref="H404:M405"/>
    <mergeCell ref="B404:G405"/>
    <mergeCell ref="B406:G406"/>
    <mergeCell ref="B407:G407"/>
    <mergeCell ref="B368:H368"/>
    <mergeCell ref="B429:K429"/>
    <mergeCell ref="B305:B309"/>
    <mergeCell ref="B322:O322"/>
    <mergeCell ref="B339:Q339"/>
    <mergeCell ref="B315:D315"/>
    <mergeCell ref="D386:D388"/>
    <mergeCell ref="L383:M385"/>
    <mergeCell ref="T383:U385"/>
    <mergeCell ref="B422:G422"/>
    <mergeCell ref="B423:G423"/>
    <mergeCell ref="B425:G425"/>
    <mergeCell ref="N423:R423"/>
    <mergeCell ref="H411:M411"/>
    <mergeCell ref="B410:G410"/>
    <mergeCell ref="B411:G411"/>
    <mergeCell ref="H408:M408"/>
    <mergeCell ref="H409:M409"/>
    <mergeCell ref="H410:M410"/>
    <mergeCell ref="B374:B376"/>
    <mergeCell ref="D374:D376"/>
    <mergeCell ref="M439:O439"/>
    <mergeCell ref="R477:T477"/>
    <mergeCell ref="B477:G477"/>
    <mergeCell ref="B478:G478"/>
    <mergeCell ref="K474:L474"/>
    <mergeCell ref="R445:T445"/>
    <mergeCell ref="F452:F456"/>
    <mergeCell ref="R441:T441"/>
    <mergeCell ref="M443:O443"/>
    <mergeCell ref="B443:D443"/>
    <mergeCell ref="M442:O442"/>
    <mergeCell ref="G458:I458"/>
    <mergeCell ref="G461:I461"/>
    <mergeCell ref="T386:T388"/>
    <mergeCell ref="B462:D462"/>
    <mergeCell ref="M431:P431"/>
    <mergeCell ref="H386:H388"/>
    <mergeCell ref="K386:K388"/>
    <mergeCell ref="L386:L388"/>
    <mergeCell ref="R443:T443"/>
    <mergeCell ref="S104:S105"/>
    <mergeCell ref="B576:D576"/>
    <mergeCell ref="K576:O576"/>
    <mergeCell ref="E576:I576"/>
    <mergeCell ref="N518:S518"/>
    <mergeCell ref="N519:S519"/>
    <mergeCell ref="N520:S520"/>
    <mergeCell ref="L538:O541"/>
    <mergeCell ref="B544:E544"/>
    <mergeCell ref="B588:B590"/>
    <mergeCell ref="B523:G523"/>
    <mergeCell ref="G591:I591"/>
    <mergeCell ref="C588:D590"/>
    <mergeCell ref="E588:F590"/>
    <mergeCell ref="L542:O542"/>
    <mergeCell ref="B543:E543"/>
    <mergeCell ref="B581:S582"/>
    <mergeCell ref="B564:G565"/>
    <mergeCell ref="F520:G520"/>
    <mergeCell ref="F524:G527"/>
    <mergeCell ref="D520:E520"/>
    <mergeCell ref="B545:E545"/>
    <mergeCell ref="B560:G561"/>
    <mergeCell ref="B528:C528"/>
    <mergeCell ref="D528:E528"/>
    <mergeCell ref="F528:G528"/>
    <mergeCell ref="H528:I528"/>
    <mergeCell ref="B520:C520"/>
    <mergeCell ref="B509:C509"/>
    <mergeCell ref="J528:K528"/>
    <mergeCell ref="L528:M528"/>
    <mergeCell ref="N528:O528"/>
    <mergeCell ref="S82:T82"/>
    <mergeCell ref="S86:T86"/>
    <mergeCell ref="Q83:R83"/>
    <mergeCell ref="L91:M91"/>
    <mergeCell ref="B102:C102"/>
    <mergeCell ref="L92:L94"/>
    <mergeCell ref="I81:J81"/>
    <mergeCell ref="M92:M94"/>
    <mergeCell ref="N92:N94"/>
    <mergeCell ref="O92:O94"/>
    <mergeCell ref="L80:P80"/>
    <mergeCell ref="H153:H162"/>
    <mergeCell ref="Q80:R80"/>
    <mergeCell ref="S80:T80"/>
    <mergeCell ref="R104:R105"/>
    <mergeCell ref="B68:D68"/>
    <mergeCell ref="Q92:Q94"/>
    <mergeCell ref="R92:R94"/>
    <mergeCell ref="G86:H86"/>
    <mergeCell ref="Q81:R81"/>
    <mergeCell ref="Q82:R82"/>
    <mergeCell ref="B79:F79"/>
    <mergeCell ref="G79:H79"/>
    <mergeCell ref="B78:F78"/>
    <mergeCell ref="R91:S91"/>
    <mergeCell ref="S92:S94"/>
    <mergeCell ref="S85:T85"/>
    <mergeCell ref="L86:P86"/>
    <mergeCell ref="L82:P82"/>
    <mergeCell ref="S79:T79"/>
    <mergeCell ref="G87:H87"/>
    <mergeCell ref="B91:B94"/>
    <mergeCell ref="B62:G62"/>
    <mergeCell ref="B63:G63"/>
    <mergeCell ref="B64:G64"/>
    <mergeCell ref="G81:H81"/>
    <mergeCell ref="B81:F81"/>
    <mergeCell ref="B82:F82"/>
    <mergeCell ref="G91:G94"/>
    <mergeCell ref="I85:J85"/>
    <mergeCell ref="I86:J86"/>
    <mergeCell ref="K92:K94"/>
    <mergeCell ref="I82:J82"/>
    <mergeCell ref="B80:F80"/>
    <mergeCell ref="G80:H80"/>
    <mergeCell ref="J92:J94"/>
    <mergeCell ref="J91:K91"/>
    <mergeCell ref="L83:P83"/>
    <mergeCell ref="L85:P85"/>
    <mergeCell ref="N91:O91"/>
    <mergeCell ref="P91:Q91"/>
    <mergeCell ref="C91:C94"/>
    <mergeCell ref="D91:D94"/>
    <mergeCell ref="E91:E94"/>
    <mergeCell ref="I91:I94"/>
    <mergeCell ref="L81:P81"/>
    <mergeCell ref="P92:P94"/>
    <mergeCell ref="B65:G65"/>
    <mergeCell ref="P102:S103"/>
    <mergeCell ref="I83:J83"/>
    <mergeCell ref="I84:J84"/>
    <mergeCell ref="H139:H147"/>
    <mergeCell ref="B89:H89"/>
    <mergeCell ref="I87:J87"/>
    <mergeCell ref="B123:R127"/>
    <mergeCell ref="Q86:R86"/>
    <mergeCell ref="B138:E138"/>
    <mergeCell ref="B115:F115"/>
    <mergeCell ref="B122:F122"/>
    <mergeCell ref="B191:B195"/>
    <mergeCell ref="B139:B147"/>
    <mergeCell ref="J153:J162"/>
    <mergeCell ref="K103:K105"/>
    <mergeCell ref="L103:L105"/>
    <mergeCell ref="G191:V191"/>
    <mergeCell ref="I153:I162"/>
    <mergeCell ref="Q85:R85"/>
    <mergeCell ref="O139:P139"/>
    <mergeCell ref="L139:L147"/>
    <mergeCell ref="L153:L162"/>
    <mergeCell ref="B113:R113"/>
    <mergeCell ref="H91:H94"/>
    <mergeCell ref="E139:E147"/>
    <mergeCell ref="F139:F147"/>
    <mergeCell ref="G139:G147"/>
    <mergeCell ref="O140:O147"/>
    <mergeCell ref="O153:O162"/>
    <mergeCell ref="S84:T84"/>
    <mergeCell ref="B129:F129"/>
    <mergeCell ref="P104:P105"/>
    <mergeCell ref="S81:T81"/>
    <mergeCell ref="F20:O20"/>
    <mergeCell ref="F21:O21"/>
    <mergeCell ref="F22:O22"/>
    <mergeCell ref="F23:O23"/>
    <mergeCell ref="B28:G28"/>
    <mergeCell ref="K61:M61"/>
    <mergeCell ref="B25:S26"/>
    <mergeCell ref="B41:G44"/>
    <mergeCell ref="B45:G45"/>
    <mergeCell ref="B46:G46"/>
    <mergeCell ref="B47:G47"/>
    <mergeCell ref="B48:G48"/>
    <mergeCell ref="B49:G49"/>
    <mergeCell ref="B50:G50"/>
    <mergeCell ref="B51:G51"/>
    <mergeCell ref="B52:G52"/>
    <mergeCell ref="B53:G53"/>
    <mergeCell ref="H41:I43"/>
    <mergeCell ref="B22:E22"/>
    <mergeCell ref="B39:G39"/>
    <mergeCell ref="B23:E23"/>
    <mergeCell ref="B61:G61"/>
    <mergeCell ref="K47:M47"/>
    <mergeCell ref="K46:M46"/>
    <mergeCell ref="K45:M45"/>
    <mergeCell ref="J36:O36"/>
    <mergeCell ref="J37:O37"/>
    <mergeCell ref="B59:G59"/>
    <mergeCell ref="B60:G60"/>
    <mergeCell ref="K48:M48"/>
    <mergeCell ref="K49:M49"/>
    <mergeCell ref="K50:M50"/>
    <mergeCell ref="B7:S8"/>
    <mergeCell ref="K60:M60"/>
    <mergeCell ref="B66:G66"/>
    <mergeCell ref="P41:R43"/>
    <mergeCell ref="B10:E10"/>
    <mergeCell ref="B19:E19"/>
    <mergeCell ref="B20:E20"/>
    <mergeCell ref="B21:E21"/>
    <mergeCell ref="B13:E13"/>
    <mergeCell ref="B17:E17"/>
    <mergeCell ref="B18:E18"/>
    <mergeCell ref="B15:E15"/>
    <mergeCell ref="B16:E16"/>
    <mergeCell ref="F10:O10"/>
    <mergeCell ref="F12:O12"/>
    <mergeCell ref="F13:O13"/>
    <mergeCell ref="F15:O15"/>
    <mergeCell ref="F11:O11"/>
    <mergeCell ref="L16:M16"/>
    <mergeCell ref="F17:O17"/>
    <mergeCell ref="F19:O19"/>
    <mergeCell ref="K62:M62"/>
    <mergeCell ref="K63:M63"/>
    <mergeCell ref="K64:M64"/>
    <mergeCell ref="K66:M66"/>
    <mergeCell ref="B54:G54"/>
    <mergeCell ref="B55:G55"/>
    <mergeCell ref="B56:G56"/>
    <mergeCell ref="B57:G57"/>
    <mergeCell ref="B58:G58"/>
    <mergeCell ref="F16:G16"/>
    <mergeCell ref="B403:G403"/>
    <mergeCell ref="V341:V351"/>
    <mergeCell ref="M386:M388"/>
    <mergeCell ref="N383:O385"/>
    <mergeCell ref="G386:G388"/>
    <mergeCell ref="I342:I349"/>
    <mergeCell ref="F386:F388"/>
    <mergeCell ref="P342:P349"/>
    <mergeCell ref="F18:O18"/>
    <mergeCell ref="H16:I16"/>
    <mergeCell ref="J16:K16"/>
    <mergeCell ref="K41:M44"/>
    <mergeCell ref="N41:N44"/>
    <mergeCell ref="B152:E152"/>
    <mergeCell ref="D102:E102"/>
    <mergeCell ref="F102:G102"/>
    <mergeCell ref="H102:I102"/>
    <mergeCell ref="J102:K102"/>
    <mergeCell ref="L102:M102"/>
    <mergeCell ref="K139:K147"/>
    <mergeCell ref="M139:M147"/>
    <mergeCell ref="N139:N147"/>
    <mergeCell ref="B116:R120"/>
    <mergeCell ref="B130:R134"/>
    <mergeCell ref="C139:C147"/>
    <mergeCell ref="N102:O102"/>
    <mergeCell ref="D103:D105"/>
    <mergeCell ref="E103:E105"/>
    <mergeCell ref="F103:F105"/>
    <mergeCell ref="G103:G105"/>
    <mergeCell ref="H103:H105"/>
    <mergeCell ref="I103:I105"/>
    <mergeCell ref="P579:T579"/>
    <mergeCell ref="K573:O573"/>
    <mergeCell ref="B530:D530"/>
    <mergeCell ref="B531:S535"/>
    <mergeCell ref="R545:T545"/>
    <mergeCell ref="H509:M509"/>
    <mergeCell ref="D502:E502"/>
    <mergeCell ref="F502:G502"/>
    <mergeCell ref="W341:W351"/>
    <mergeCell ref="B408:G408"/>
    <mergeCell ref="B409:G409"/>
    <mergeCell ref="H406:M406"/>
    <mergeCell ref="H407:M407"/>
    <mergeCell ref="H416:M416"/>
    <mergeCell ref="H420:M420"/>
    <mergeCell ref="P374:P376"/>
    <mergeCell ref="N342:N349"/>
    <mergeCell ref="L374:L376"/>
    <mergeCell ref="M374:M376"/>
    <mergeCell ref="E371:F373"/>
    <mergeCell ref="G371:H373"/>
    <mergeCell ref="S374:S376"/>
    <mergeCell ref="F341:Q341"/>
    <mergeCell ref="H412:M412"/>
    <mergeCell ref="H413:M413"/>
    <mergeCell ref="H418:M418"/>
    <mergeCell ref="R386:R388"/>
    <mergeCell ref="H419:M419"/>
    <mergeCell ref="B418:G418"/>
    <mergeCell ref="B419:G419"/>
    <mergeCell ref="B420:G420"/>
    <mergeCell ref="B412:G412"/>
    <mergeCell ref="B547:G547"/>
    <mergeCell ref="B537:G537"/>
    <mergeCell ref="F509:G509"/>
    <mergeCell ref="N512:S512"/>
    <mergeCell ref="H512:M512"/>
    <mergeCell ref="B521:C521"/>
    <mergeCell ref="B538:E541"/>
    <mergeCell ref="H499:M500"/>
    <mergeCell ref="B665:D665"/>
    <mergeCell ref="B649:J656"/>
    <mergeCell ref="K649:S656"/>
    <mergeCell ref="G584:I587"/>
    <mergeCell ref="G588:I588"/>
    <mergeCell ref="N503:S503"/>
    <mergeCell ref="N504:S504"/>
    <mergeCell ref="N505:S505"/>
    <mergeCell ref="G459:I459"/>
    <mergeCell ref="G460:I460"/>
    <mergeCell ref="B459:D459"/>
    <mergeCell ref="B460:D460"/>
    <mergeCell ref="B465:E465"/>
    <mergeCell ref="O466:O470"/>
    <mergeCell ref="E573:I573"/>
    <mergeCell ref="E575:I575"/>
    <mergeCell ref="E577:I577"/>
    <mergeCell ref="E578:I578"/>
    <mergeCell ref="D510:E510"/>
    <mergeCell ref="P528:Q528"/>
    <mergeCell ref="R528:S528"/>
    <mergeCell ref="K579:O579"/>
    <mergeCell ref="P574:T574"/>
    <mergeCell ref="P575:T575"/>
    <mergeCell ref="M440:O440"/>
    <mergeCell ref="G437:I437"/>
    <mergeCell ref="H427:M427"/>
    <mergeCell ref="B431:E431"/>
    <mergeCell ref="R440:T440"/>
    <mergeCell ref="R438:T438"/>
    <mergeCell ref="N424:R424"/>
    <mergeCell ref="B441:D441"/>
    <mergeCell ref="M444:O444"/>
    <mergeCell ref="B442:D442"/>
    <mergeCell ref="B444:D444"/>
    <mergeCell ref="G443:I443"/>
    <mergeCell ref="G444:I444"/>
    <mergeCell ref="H508:M508"/>
    <mergeCell ref="B503:C503"/>
    <mergeCell ref="D505:E505"/>
    <mergeCell ref="P545:Q545"/>
    <mergeCell ref="F519:G519"/>
    <mergeCell ref="B515:G515"/>
    <mergeCell ref="F501:G501"/>
    <mergeCell ref="B437:D437"/>
    <mergeCell ref="G439:I439"/>
    <mergeCell ref="M451:P451"/>
    <mergeCell ref="D486:D488"/>
    <mergeCell ref="E486:E488"/>
    <mergeCell ref="G483:I485"/>
    <mergeCell ref="R444:T444"/>
    <mergeCell ref="B482:M482"/>
    <mergeCell ref="B476:G476"/>
    <mergeCell ref="B575:D575"/>
    <mergeCell ref="B577:D577"/>
    <mergeCell ref="B578:D578"/>
    <mergeCell ref="B669:S677"/>
    <mergeCell ref="B679:K679"/>
    <mergeCell ref="B667:K667"/>
    <mergeCell ref="B552:G553"/>
    <mergeCell ref="B554:G555"/>
    <mergeCell ref="B556:G557"/>
    <mergeCell ref="Q625:S625"/>
    <mergeCell ref="B617:J624"/>
    <mergeCell ref="B597:B599"/>
    <mergeCell ref="B648:D648"/>
    <mergeCell ref="B629:J636"/>
    <mergeCell ref="G600:I600"/>
    <mergeCell ref="G601:I601"/>
    <mergeCell ref="G602:I602"/>
    <mergeCell ref="B627:E627"/>
    <mergeCell ref="B628:D628"/>
    <mergeCell ref="B607:E607"/>
    <mergeCell ref="B608:D608"/>
    <mergeCell ref="E591:F593"/>
    <mergeCell ref="B591:B593"/>
    <mergeCell ref="H552:M553"/>
    <mergeCell ref="H554:M555"/>
    <mergeCell ref="N552:S553"/>
    <mergeCell ref="B584:B587"/>
    <mergeCell ref="B645:D645"/>
    <mergeCell ref="B647:E647"/>
    <mergeCell ref="G592:I592"/>
    <mergeCell ref="B657:J664"/>
    <mergeCell ref="B562:G563"/>
    <mergeCell ref="B524:C527"/>
    <mergeCell ref="B518:C518"/>
    <mergeCell ref="N502:S502"/>
    <mergeCell ref="Q665:S665"/>
    <mergeCell ref="B637:J644"/>
    <mergeCell ref="K637:S644"/>
    <mergeCell ref="Q645:S645"/>
    <mergeCell ref="K657:S664"/>
    <mergeCell ref="P577:T577"/>
    <mergeCell ref="P578:T578"/>
    <mergeCell ref="K575:O575"/>
    <mergeCell ref="B573:D573"/>
    <mergeCell ref="H510:M510"/>
    <mergeCell ref="E579:I579"/>
    <mergeCell ref="G595:I595"/>
    <mergeCell ref="B519:C519"/>
    <mergeCell ref="H540:H541"/>
    <mergeCell ref="I540:I541"/>
    <mergeCell ref="F538:F541"/>
    <mergeCell ref="C594:D596"/>
    <mergeCell ref="E594:F596"/>
    <mergeCell ref="B600:B602"/>
    <mergeCell ref="C600:D602"/>
    <mergeCell ref="B609:J616"/>
    <mergeCell ref="C591:D593"/>
    <mergeCell ref="B625:D625"/>
    <mergeCell ref="G597:I597"/>
    <mergeCell ref="K571:O572"/>
    <mergeCell ref="P571:T572"/>
    <mergeCell ref="L545:O545"/>
    <mergeCell ref="B574:D574"/>
    <mergeCell ref="B542:E542"/>
    <mergeCell ref="N499:S500"/>
    <mergeCell ref="G598:I598"/>
    <mergeCell ref="H506:M506"/>
    <mergeCell ref="H507:M507"/>
    <mergeCell ref="D508:E508"/>
    <mergeCell ref="K577:O577"/>
    <mergeCell ref="K578:O578"/>
    <mergeCell ref="E572:I572"/>
    <mergeCell ref="E600:F602"/>
    <mergeCell ref="G594:I594"/>
    <mergeCell ref="G596:I596"/>
    <mergeCell ref="G593:I593"/>
    <mergeCell ref="B604:S605"/>
    <mergeCell ref="G599:I599"/>
    <mergeCell ref="C597:D599"/>
    <mergeCell ref="E597:F599"/>
    <mergeCell ref="D503:E503"/>
    <mergeCell ref="B594:B596"/>
    <mergeCell ref="P538:Q541"/>
    <mergeCell ref="H521:M521"/>
    <mergeCell ref="R543:T543"/>
    <mergeCell ref="R544:T544"/>
    <mergeCell ref="D524:E527"/>
    <mergeCell ref="P542:Q542"/>
    <mergeCell ref="G540:G541"/>
    <mergeCell ref="F507:G507"/>
    <mergeCell ref="H513:M513"/>
    <mergeCell ref="F516:G517"/>
    <mergeCell ref="F503:G503"/>
    <mergeCell ref="H524:I527"/>
    <mergeCell ref="N513:S513"/>
    <mergeCell ref="H520:M520"/>
    <mergeCell ref="B447:D447"/>
    <mergeCell ref="B432:D436"/>
    <mergeCell ref="E432:E436"/>
    <mergeCell ref="R383:S385"/>
    <mergeCell ref="C374:C376"/>
    <mergeCell ref="B446:D446"/>
    <mergeCell ref="O285:O288"/>
    <mergeCell ref="J285:J288"/>
    <mergeCell ref="M248:Q278"/>
    <mergeCell ref="O374:O376"/>
    <mergeCell ref="U386:U388"/>
    <mergeCell ref="U341:U351"/>
    <mergeCell ref="E374:E376"/>
    <mergeCell ref="B324:B334"/>
    <mergeCell ref="B362:O362"/>
    <mergeCell ref="B356:I356"/>
    <mergeCell ref="O386:O388"/>
    <mergeCell ref="P386:P388"/>
    <mergeCell ref="E386:E388"/>
    <mergeCell ref="I371:J373"/>
    <mergeCell ref="K371:L373"/>
    <mergeCell ref="I386:I388"/>
    <mergeCell ref="P383:Q385"/>
    <mergeCell ref="B316:S320"/>
    <mergeCell ref="F383:G385"/>
    <mergeCell ref="H383:I385"/>
    <mergeCell ref="L342:L349"/>
    <mergeCell ref="O298:O299"/>
    <mergeCell ref="K374:K376"/>
    <mergeCell ref="J383:K385"/>
    <mergeCell ref="R324:R334"/>
    <mergeCell ref="L350:N351"/>
    <mergeCell ref="C371:D373"/>
    <mergeCell ref="B386:B388"/>
    <mergeCell ref="C386:C388"/>
    <mergeCell ref="O350:Q351"/>
    <mergeCell ref="J386:J388"/>
    <mergeCell ref="R341:R351"/>
    <mergeCell ref="S341:S351"/>
    <mergeCell ref="C308:C309"/>
    <mergeCell ref="G308:G309"/>
    <mergeCell ref="H308:H309"/>
    <mergeCell ref="J308:J309"/>
    <mergeCell ref="D308:D309"/>
    <mergeCell ref="O325:O332"/>
    <mergeCell ref="I325:I332"/>
    <mergeCell ref="J325:J332"/>
    <mergeCell ref="K325:K332"/>
    <mergeCell ref="L325:L332"/>
    <mergeCell ref="B370:D370"/>
    <mergeCell ref="M325:M332"/>
    <mergeCell ref="Q342:Q349"/>
    <mergeCell ref="M342:M349"/>
    <mergeCell ref="B341:B351"/>
    <mergeCell ref="C341:C351"/>
    <mergeCell ref="D324:O324"/>
    <mergeCell ref="N386:N388"/>
    <mergeCell ref="B363:Q366"/>
    <mergeCell ref="Q386:Q388"/>
    <mergeCell ref="N374:N376"/>
    <mergeCell ref="D333:F334"/>
    <mergeCell ref="O342:O349"/>
    <mergeCell ref="I350:K351"/>
    <mergeCell ref="J333:L334"/>
    <mergeCell ref="U371:V373"/>
    <mergeCell ref="U374:U376"/>
    <mergeCell ref="D325:D332"/>
    <mergeCell ref="E325:E332"/>
    <mergeCell ref="F325:F332"/>
    <mergeCell ref="G325:G332"/>
    <mergeCell ref="T374:T376"/>
    <mergeCell ref="T341:T351"/>
    <mergeCell ref="V374:V376"/>
    <mergeCell ref="J305:K307"/>
    <mergeCell ref="M333:O334"/>
    <mergeCell ref="S386:S388"/>
    <mergeCell ref="S41:S44"/>
    <mergeCell ref="B69:R72"/>
    <mergeCell ref="B103:B105"/>
    <mergeCell ref="C103:C105"/>
    <mergeCell ref="S78:T78"/>
    <mergeCell ref="Q78:R78"/>
    <mergeCell ref="L78:P78"/>
    <mergeCell ref="S76:T77"/>
    <mergeCell ref="Q76:R77"/>
    <mergeCell ref="L76:P77"/>
    <mergeCell ref="L87:P87"/>
    <mergeCell ref="Q87:R87"/>
    <mergeCell ref="S87:T87"/>
    <mergeCell ref="O41:O44"/>
    <mergeCell ref="S83:T83"/>
    <mergeCell ref="L84:P84"/>
    <mergeCell ref="Q84:R84"/>
    <mergeCell ref="L79:P79"/>
    <mergeCell ref="Q79:R79"/>
    <mergeCell ref="T41:T44"/>
    <mergeCell ref="K51:M51"/>
    <mergeCell ref="K52:M52"/>
    <mergeCell ref="K53:M53"/>
    <mergeCell ref="K54:M54"/>
    <mergeCell ref="K59:M59"/>
    <mergeCell ref="I78:J78"/>
    <mergeCell ref="I80:J80"/>
    <mergeCell ref="I79:J79"/>
    <mergeCell ref="I76:J77"/>
    <mergeCell ref="B76:F77"/>
    <mergeCell ref="G76:H77"/>
    <mergeCell ref="I276:J276"/>
    <mergeCell ref="G192:J192"/>
    <mergeCell ref="O205:O207"/>
    <mergeCell ref="C153:C162"/>
    <mergeCell ref="D153:D162"/>
    <mergeCell ref="E153:E162"/>
    <mergeCell ref="F153:F162"/>
    <mergeCell ref="G153:G162"/>
    <mergeCell ref="C169:C173"/>
    <mergeCell ref="B210:I210"/>
    <mergeCell ref="M201:P201"/>
    <mergeCell ref="N203:P204"/>
    <mergeCell ref="J193:J195"/>
    <mergeCell ref="J103:J105"/>
    <mergeCell ref="K55:M55"/>
    <mergeCell ref="K56:M56"/>
    <mergeCell ref="K57:M57"/>
    <mergeCell ref="K58:M58"/>
    <mergeCell ref="D139:D147"/>
    <mergeCell ref="B73:R73"/>
    <mergeCell ref="B74:G74"/>
    <mergeCell ref="S193:S195"/>
    <mergeCell ref="V193:V195"/>
    <mergeCell ref="G193:G195"/>
    <mergeCell ref="H193:H195"/>
    <mergeCell ref="I193:I195"/>
    <mergeCell ref="C192:C195"/>
    <mergeCell ref="D192:D195"/>
    <mergeCell ref="B239:H239"/>
    <mergeCell ref="B153:B162"/>
    <mergeCell ref="R285:R288"/>
    <mergeCell ref="B294:D294"/>
    <mergeCell ref="B295:B299"/>
    <mergeCell ref="B249:H249"/>
    <mergeCell ref="G295:H297"/>
    <mergeCell ref="B278:H278"/>
    <mergeCell ref="U193:U195"/>
    <mergeCell ref="R203:R205"/>
    <mergeCell ref="R193:R195"/>
    <mergeCell ref="R201:U201"/>
    <mergeCell ref="T193:T195"/>
    <mergeCell ref="B275:H275"/>
    <mergeCell ref="B285:B288"/>
    <mergeCell ref="C285:C288"/>
    <mergeCell ref="B270:H270"/>
    <mergeCell ref="B261:H261"/>
    <mergeCell ref="H298:H299"/>
    <mergeCell ref="J298:J299"/>
    <mergeCell ref="K298:K299"/>
    <mergeCell ref="U285:V287"/>
    <mergeCell ref="U224:U228"/>
    <mergeCell ref="V224:V228"/>
    <mergeCell ref="E295:F297"/>
    <mergeCell ref="C224:H224"/>
    <mergeCell ref="I224:N224"/>
    <mergeCell ref="S226:S228"/>
    <mergeCell ref="I225:J225"/>
    <mergeCell ref="F226:F228"/>
    <mergeCell ref="O192:R192"/>
    <mergeCell ref="U203:U205"/>
    <mergeCell ref="D169:D173"/>
    <mergeCell ref="E169:E173"/>
    <mergeCell ref="B201:K208"/>
    <mergeCell ref="M203:M207"/>
    <mergeCell ref="O179:Q179"/>
    <mergeCell ref="B200:D200"/>
    <mergeCell ref="N193:N195"/>
    <mergeCell ref="K193:K195"/>
    <mergeCell ref="Q226:Q228"/>
    <mergeCell ref="R226:R228"/>
    <mergeCell ref="B180:B184"/>
    <mergeCell ref="G180:Q187"/>
    <mergeCell ref="N226:N228"/>
    <mergeCell ref="O226:O228"/>
    <mergeCell ref="O224:T224"/>
    <mergeCell ref="L193:L195"/>
    <mergeCell ref="M193:M195"/>
    <mergeCell ref="O193:O195"/>
    <mergeCell ref="P193:P195"/>
    <mergeCell ref="Q193:Q195"/>
    <mergeCell ref="I226:I228"/>
    <mergeCell ref="J226:J228"/>
    <mergeCell ref="K226:K228"/>
    <mergeCell ref="L226:L228"/>
    <mergeCell ref="S192:V192"/>
    <mergeCell ref="S225:T225"/>
    <mergeCell ref="M226:M228"/>
    <mergeCell ref="B265:H265"/>
    <mergeCell ref="B268:H268"/>
    <mergeCell ref="C298:C299"/>
    <mergeCell ref="D298:D299"/>
    <mergeCell ref="I275:J275"/>
    <mergeCell ref="F298:F299"/>
    <mergeCell ref="B293:K293"/>
    <mergeCell ref="B267:H267"/>
    <mergeCell ref="B274:H274"/>
    <mergeCell ref="B258:H258"/>
    <mergeCell ref="B262:H262"/>
    <mergeCell ref="B264:H264"/>
    <mergeCell ref="E298:E299"/>
    <mergeCell ref="B277:H277"/>
    <mergeCell ref="I253:J253"/>
    <mergeCell ref="B256:H256"/>
    <mergeCell ref="I256:J256"/>
    <mergeCell ref="O234:S245"/>
    <mergeCell ref="T226:T228"/>
    <mergeCell ref="G225:H225"/>
    <mergeCell ref="B233:J233"/>
    <mergeCell ref="B226:B228"/>
    <mergeCell ref="B276:H276"/>
    <mergeCell ref="B11:E11"/>
    <mergeCell ref="B12:E12"/>
    <mergeCell ref="M209:P209"/>
    <mergeCell ref="B248:H248"/>
    <mergeCell ref="I248:J248"/>
    <mergeCell ref="B213:B215"/>
    <mergeCell ref="C213:N214"/>
    <mergeCell ref="G82:H82"/>
    <mergeCell ref="B83:F83"/>
    <mergeCell ref="G83:H83"/>
    <mergeCell ref="B84:F84"/>
    <mergeCell ref="G84:H84"/>
    <mergeCell ref="B85:F85"/>
    <mergeCell ref="G85:H85"/>
    <mergeCell ref="B86:F86"/>
    <mergeCell ref="G226:G228"/>
    <mergeCell ref="B36:G36"/>
    <mergeCell ref="B37:G37"/>
    <mergeCell ref="J30:O30"/>
    <mergeCell ref="J31:O31"/>
    <mergeCell ref="C191:F191"/>
    <mergeCell ref="K192:N192"/>
    <mergeCell ref="O233:Q233"/>
    <mergeCell ref="I234:I235"/>
    <mergeCell ref="M234:M235"/>
    <mergeCell ref="J234:L234"/>
    <mergeCell ref="P226:P228"/>
    <mergeCell ref="F192:F195"/>
    <mergeCell ref="K225:L225"/>
    <mergeCell ref="M225:N225"/>
    <mergeCell ref="O225:P225"/>
    <mergeCell ref="Q225:R225"/>
    <mergeCell ref="J538:J541"/>
    <mergeCell ref="K538:K541"/>
    <mergeCell ref="R524:S527"/>
    <mergeCell ref="N524:O527"/>
    <mergeCell ref="J524:K527"/>
    <mergeCell ref="H505:M505"/>
    <mergeCell ref="N516:S517"/>
    <mergeCell ref="F521:G521"/>
    <mergeCell ref="R538:T541"/>
    <mergeCell ref="F511:G511"/>
    <mergeCell ref="N506:S506"/>
    <mergeCell ref="N507:S507"/>
    <mergeCell ref="F508:G508"/>
    <mergeCell ref="D519:E519"/>
    <mergeCell ref="G589:I589"/>
    <mergeCell ref="G590:I590"/>
    <mergeCell ref="B567:G568"/>
    <mergeCell ref="L585:L587"/>
    <mergeCell ref="M585:M587"/>
    <mergeCell ref="J584:M584"/>
    <mergeCell ref="J585:J587"/>
    <mergeCell ref="L543:O543"/>
    <mergeCell ref="L544:O544"/>
    <mergeCell ref="B579:D579"/>
    <mergeCell ref="B550:G551"/>
    <mergeCell ref="B566:G566"/>
    <mergeCell ref="O584:S584"/>
    <mergeCell ref="K585:K587"/>
    <mergeCell ref="B549:E549"/>
    <mergeCell ref="T550:U551"/>
    <mergeCell ref="N550:S551"/>
    <mergeCell ref="H550:M551"/>
    <mergeCell ref="C584:D587"/>
    <mergeCell ref="E584:F587"/>
    <mergeCell ref="H560:M561"/>
    <mergeCell ref="N560:S561"/>
    <mergeCell ref="T560:U561"/>
    <mergeCell ref="H562:M563"/>
    <mergeCell ref="N562:S563"/>
    <mergeCell ref="T562:U563"/>
    <mergeCell ref="G374:G376"/>
    <mergeCell ref="J296:O297"/>
    <mergeCell ref="J374:J376"/>
    <mergeCell ref="O371:P373"/>
    <mergeCell ref="B427:G427"/>
    <mergeCell ref="D383:E385"/>
    <mergeCell ref="M371:N373"/>
    <mergeCell ref="B371:B373"/>
    <mergeCell ref="Q374:Q376"/>
    <mergeCell ref="H415:M415"/>
    <mergeCell ref="M305:M309"/>
    <mergeCell ref="H421:M421"/>
    <mergeCell ref="B357:Q360"/>
    <mergeCell ref="Q371:R373"/>
    <mergeCell ref="S371:T373"/>
    <mergeCell ref="R374:R376"/>
    <mergeCell ref="M437:O437"/>
    <mergeCell ref="R437:T437"/>
    <mergeCell ref="R432:T436"/>
    <mergeCell ref="H422:M422"/>
    <mergeCell ref="H423:M423"/>
    <mergeCell ref="H424:M424"/>
    <mergeCell ref="H425:M425"/>
    <mergeCell ref="H426:M426"/>
    <mergeCell ref="B424:G424"/>
    <mergeCell ref="H414:M414"/>
    <mergeCell ref="R298:R299"/>
    <mergeCell ref="N425:R425"/>
    <mergeCell ref="N426:R426"/>
    <mergeCell ref="N427:R427"/>
    <mergeCell ref="B413:G413"/>
    <mergeCell ref="B414:G414"/>
    <mergeCell ref="P524:Q527"/>
    <mergeCell ref="D499:E500"/>
    <mergeCell ref="F499:G500"/>
    <mergeCell ref="B498:G498"/>
    <mergeCell ref="B506:C506"/>
    <mergeCell ref="D506:E506"/>
    <mergeCell ref="F506:G506"/>
    <mergeCell ref="M471:N471"/>
    <mergeCell ref="P471:Q471"/>
    <mergeCell ref="H502:M502"/>
    <mergeCell ref="B474:G474"/>
    <mergeCell ref="N521:S521"/>
    <mergeCell ref="D509:E509"/>
    <mergeCell ref="F504:G504"/>
    <mergeCell ref="B504:C504"/>
    <mergeCell ref="B512:C512"/>
    <mergeCell ref="B415:G415"/>
    <mergeCell ref="B416:G416"/>
    <mergeCell ref="B417:G417"/>
    <mergeCell ref="H417:M417"/>
    <mergeCell ref="S420:W420"/>
    <mergeCell ref="S421:W421"/>
    <mergeCell ref="S422:W422"/>
    <mergeCell ref="S423:W423"/>
    <mergeCell ref="P472:Q472"/>
    <mergeCell ref="R472:T472"/>
    <mergeCell ref="R474:T474"/>
    <mergeCell ref="R475:T475"/>
    <mergeCell ref="H486:H488"/>
    <mergeCell ref="K465:N465"/>
    <mergeCell ref="M478:N478"/>
    <mergeCell ref="K475:L475"/>
    <mergeCell ref="R473:T473"/>
    <mergeCell ref="K466:L470"/>
    <mergeCell ref="F486:F488"/>
    <mergeCell ref="G486:G488"/>
    <mergeCell ref="K478:L478"/>
    <mergeCell ref="G457:I457"/>
    <mergeCell ref="M458:R458"/>
    <mergeCell ref="M459:R459"/>
    <mergeCell ref="M460:R460"/>
    <mergeCell ref="M461:R461"/>
    <mergeCell ref="R479:T479"/>
    <mergeCell ref="J483:L485"/>
    <mergeCell ref="D483:F485"/>
    <mergeCell ref="M483:N485"/>
    <mergeCell ref="L486:L488"/>
    <mergeCell ref="J486:J488"/>
    <mergeCell ref="AK456:AK460"/>
    <mergeCell ref="B502:C502"/>
    <mergeCell ref="B508:C508"/>
    <mergeCell ref="K480:L480"/>
    <mergeCell ref="M480:N480"/>
    <mergeCell ref="P480:Q480"/>
    <mergeCell ref="AJ456:AJ460"/>
    <mergeCell ref="H501:M501"/>
    <mergeCell ref="U477:V477"/>
    <mergeCell ref="U478:V478"/>
    <mergeCell ref="U472:V472"/>
    <mergeCell ref="U474:V474"/>
    <mergeCell ref="U475:V475"/>
    <mergeCell ref="U476:V476"/>
    <mergeCell ref="AG456:AI460"/>
    <mergeCell ref="D507:E507"/>
    <mergeCell ref="D504:E504"/>
    <mergeCell ref="N501:S501"/>
    <mergeCell ref="K476:L476"/>
    <mergeCell ref="R466:T470"/>
    <mergeCell ref="K477:L477"/>
    <mergeCell ref="B493:S494"/>
    <mergeCell ref="B480:G480"/>
    <mergeCell ref="B496:I496"/>
    <mergeCell ref="B471:G471"/>
    <mergeCell ref="M476:N476"/>
    <mergeCell ref="M477:N477"/>
    <mergeCell ref="H503:M503"/>
    <mergeCell ref="P466:Q470"/>
    <mergeCell ref="M457:R457"/>
    <mergeCell ref="G462:I462"/>
    <mergeCell ref="M486:M488"/>
    <mergeCell ref="AG461:AI461"/>
    <mergeCell ref="AG462:AI462"/>
    <mergeCell ref="AG464:AI464"/>
    <mergeCell ref="AG465:AI465"/>
    <mergeCell ref="AG466:AI466"/>
    <mergeCell ref="AG467:AI467"/>
    <mergeCell ref="AG463:AI463"/>
    <mergeCell ref="B457:D457"/>
    <mergeCell ref="M452:R456"/>
    <mergeCell ref="S452:S456"/>
    <mergeCell ref="P475:Q475"/>
    <mergeCell ref="P476:Q476"/>
    <mergeCell ref="P477:Q477"/>
    <mergeCell ref="P478:Q478"/>
    <mergeCell ref="K452:K456"/>
    <mergeCell ref="H504:M504"/>
    <mergeCell ref="B501:C501"/>
    <mergeCell ref="D501:E501"/>
    <mergeCell ref="B475:G475"/>
    <mergeCell ref="M474:N474"/>
    <mergeCell ref="I486:I488"/>
    <mergeCell ref="R471:T471"/>
    <mergeCell ref="B466:G470"/>
    <mergeCell ref="J452:J456"/>
    <mergeCell ref="U466:V470"/>
    <mergeCell ref="U479:V479"/>
    <mergeCell ref="K486:K488"/>
    <mergeCell ref="N486:N488"/>
    <mergeCell ref="T452:T456"/>
    <mergeCell ref="M466:N470"/>
    <mergeCell ref="K471:L471"/>
    <mergeCell ref="M475:N475"/>
    <mergeCell ref="F91:F94"/>
    <mergeCell ref="C180:C184"/>
    <mergeCell ref="D180:D184"/>
    <mergeCell ref="E180:E184"/>
    <mergeCell ref="E192:E195"/>
    <mergeCell ref="H226:H228"/>
    <mergeCell ref="M447:O447"/>
    <mergeCell ref="D511:E511"/>
    <mergeCell ref="G447:I447"/>
    <mergeCell ref="G448:I448"/>
    <mergeCell ref="M445:O445"/>
    <mergeCell ref="F510:G510"/>
    <mergeCell ref="B511:C511"/>
    <mergeCell ref="B507:C507"/>
    <mergeCell ref="B499:C500"/>
    <mergeCell ref="K153:K162"/>
    <mergeCell ref="M153:M162"/>
    <mergeCell ref="N153:N162"/>
    <mergeCell ref="C225:D225"/>
    <mergeCell ref="E225:F225"/>
    <mergeCell ref="C226:C228"/>
    <mergeCell ref="D226:D228"/>
    <mergeCell ref="E226:E228"/>
    <mergeCell ref="N420:R420"/>
    <mergeCell ref="N421:R421"/>
    <mergeCell ref="N422:R422"/>
    <mergeCell ref="P432:P436"/>
    <mergeCell ref="Q432:Q436"/>
    <mergeCell ref="B426:G426"/>
    <mergeCell ref="M438:O438"/>
    <mergeCell ref="G440:I440"/>
    <mergeCell ref="G438:I438"/>
    <mergeCell ref="B260:H260"/>
    <mergeCell ref="H516:M517"/>
    <mergeCell ref="H518:M518"/>
    <mergeCell ref="K479:L479"/>
    <mergeCell ref="G463:I463"/>
    <mergeCell ref="B452:D456"/>
    <mergeCell ref="E452:E456"/>
    <mergeCell ref="B169:B173"/>
    <mergeCell ref="N417:R417"/>
    <mergeCell ref="N418:R418"/>
    <mergeCell ref="N419:R419"/>
    <mergeCell ref="G342:G349"/>
    <mergeCell ref="H342:H349"/>
    <mergeCell ref="D341:D351"/>
    <mergeCell ref="B263:H263"/>
    <mergeCell ref="D285:D288"/>
    <mergeCell ref="R449:T449"/>
    <mergeCell ref="B449:D449"/>
    <mergeCell ref="B237:H237"/>
    <mergeCell ref="B240:H240"/>
    <mergeCell ref="B241:H241"/>
    <mergeCell ref="N205:N207"/>
    <mergeCell ref="M247:O247"/>
    <mergeCell ref="N509:S509"/>
    <mergeCell ref="N510:S510"/>
    <mergeCell ref="N511:S511"/>
    <mergeCell ref="B510:C510"/>
    <mergeCell ref="B461:D461"/>
    <mergeCell ref="B505:C505"/>
    <mergeCell ref="F505:G505"/>
    <mergeCell ref="B463:D463"/>
    <mergeCell ref="F342:F349"/>
    <mergeCell ref="R31:V37"/>
    <mergeCell ref="R30:V30"/>
    <mergeCell ref="B30:G30"/>
    <mergeCell ref="B31:G31"/>
    <mergeCell ref="B32:G32"/>
    <mergeCell ref="B33:G33"/>
    <mergeCell ref="B34:G34"/>
    <mergeCell ref="B35:G35"/>
    <mergeCell ref="I305:I309"/>
    <mergeCell ref="P205:P207"/>
    <mergeCell ref="J34:O34"/>
    <mergeCell ref="J35:O35"/>
    <mergeCell ref="S203:T205"/>
    <mergeCell ref="C324:C334"/>
    <mergeCell ref="K308:K309"/>
    <mergeCell ref="H325:H332"/>
    <mergeCell ref="M298:M299"/>
    <mergeCell ref="N298:N299"/>
    <mergeCell ref="G298:G299"/>
    <mergeCell ref="E308:E309"/>
    <mergeCell ref="B250:H250"/>
    <mergeCell ref="B254:H254"/>
    <mergeCell ref="B255:H255"/>
    <mergeCell ref="B257:H257"/>
    <mergeCell ref="I257:J257"/>
    <mergeCell ref="B251:H251"/>
    <mergeCell ref="I251:J251"/>
    <mergeCell ref="B252:H252"/>
    <mergeCell ref="B253:H253"/>
    <mergeCell ref="F308:F309"/>
    <mergeCell ref="I272:J272"/>
    <mergeCell ref="F169:F173"/>
    <mergeCell ref="B2:T3"/>
    <mergeCell ref="B4:T5"/>
    <mergeCell ref="M285:N287"/>
    <mergeCell ref="K285:L287"/>
    <mergeCell ref="H285:I287"/>
    <mergeCell ref="S285:T287"/>
    <mergeCell ref="E285:F287"/>
    <mergeCell ref="I374:I376"/>
    <mergeCell ref="B272:H272"/>
    <mergeCell ref="B273:H273"/>
    <mergeCell ref="I273:J273"/>
    <mergeCell ref="I274:J274"/>
    <mergeCell ref="B271:H271"/>
    <mergeCell ref="I271:J271"/>
    <mergeCell ref="N325:N332"/>
    <mergeCell ref="L298:L299"/>
    <mergeCell ref="G285:G288"/>
    <mergeCell ref="C295:D297"/>
    <mergeCell ref="F374:F376"/>
    <mergeCell ref="P298:P299"/>
    <mergeCell ref="Q298:Q299"/>
    <mergeCell ref="J32:O32"/>
    <mergeCell ref="J33:O33"/>
    <mergeCell ref="N16:O16"/>
    <mergeCell ref="O103:O105"/>
    <mergeCell ref="B87:F87"/>
    <mergeCell ref="C305:H307"/>
    <mergeCell ref="B234:H235"/>
    <mergeCell ref="J295:R295"/>
    <mergeCell ref="P296:R297"/>
    <mergeCell ref="B236:H236"/>
    <mergeCell ref="B238:H238"/>
    <mergeCell ref="B395:H395"/>
    <mergeCell ref="B397:D397"/>
    <mergeCell ref="R442:T442"/>
    <mergeCell ref="B438:D438"/>
    <mergeCell ref="B269:H269"/>
    <mergeCell ref="H374:H376"/>
    <mergeCell ref="I258:J258"/>
    <mergeCell ref="B259:H259"/>
    <mergeCell ref="I259:J259"/>
    <mergeCell ref="H466:H470"/>
    <mergeCell ref="I466:I470"/>
    <mergeCell ref="H511:M511"/>
    <mergeCell ref="R542:T542"/>
    <mergeCell ref="B458:D458"/>
    <mergeCell ref="B266:H266"/>
    <mergeCell ref="S404:W405"/>
    <mergeCell ref="N404:R405"/>
    <mergeCell ref="S406:W406"/>
    <mergeCell ref="S407:W407"/>
    <mergeCell ref="S408:W408"/>
    <mergeCell ref="S409:W409"/>
    <mergeCell ref="S410:W410"/>
    <mergeCell ref="S411:W411"/>
    <mergeCell ref="S412:W412"/>
    <mergeCell ref="S413:W413"/>
    <mergeCell ref="S414:W414"/>
    <mergeCell ref="S415:W415"/>
    <mergeCell ref="S416:W416"/>
    <mergeCell ref="S417:W417"/>
    <mergeCell ref="S418:W418"/>
    <mergeCell ref="S419:W419"/>
    <mergeCell ref="D518:E518"/>
    <mergeCell ref="N407:R407"/>
    <mergeCell ref="N410:R410"/>
    <mergeCell ref="N411:R411"/>
    <mergeCell ref="N412:R412"/>
    <mergeCell ref="E341:E351"/>
    <mergeCell ref="F350:H351"/>
    <mergeCell ref="N406:R406"/>
    <mergeCell ref="H567:M568"/>
    <mergeCell ref="N567:S568"/>
    <mergeCell ref="T567:U568"/>
    <mergeCell ref="M463:R463"/>
    <mergeCell ref="G441:I441"/>
    <mergeCell ref="G442:I442"/>
    <mergeCell ref="M441:O441"/>
    <mergeCell ref="G538:I539"/>
    <mergeCell ref="P543:Q543"/>
    <mergeCell ref="P544:Q544"/>
    <mergeCell ref="D521:E521"/>
    <mergeCell ref="M479:N479"/>
    <mergeCell ref="B398:U401"/>
    <mergeCell ref="N413:R413"/>
    <mergeCell ref="N414:R414"/>
    <mergeCell ref="N415:R415"/>
    <mergeCell ref="N416:R416"/>
    <mergeCell ref="R439:T439"/>
    <mergeCell ref="H564:M565"/>
    <mergeCell ref="N564:S565"/>
    <mergeCell ref="T564:U565"/>
    <mergeCell ref="H566:M566"/>
    <mergeCell ref="N566:S566"/>
    <mergeCell ref="T566:U566"/>
    <mergeCell ref="G452:I456"/>
    <mergeCell ref="B681:S689"/>
    <mergeCell ref="Q648:S648"/>
    <mergeCell ref="K629:S636"/>
    <mergeCell ref="Q628:S628"/>
    <mergeCell ref="K617:S624"/>
    <mergeCell ref="K609:S616"/>
    <mergeCell ref="Q608:S608"/>
    <mergeCell ref="O586:S602"/>
    <mergeCell ref="M462:R462"/>
    <mergeCell ref="N554:S555"/>
    <mergeCell ref="T552:U553"/>
    <mergeCell ref="T554:U555"/>
    <mergeCell ref="H556:M557"/>
    <mergeCell ref="N556:S557"/>
    <mergeCell ref="T556:U557"/>
    <mergeCell ref="H558:M559"/>
    <mergeCell ref="N558:S559"/>
    <mergeCell ref="T558:U559"/>
    <mergeCell ref="B516:C517"/>
    <mergeCell ref="D516:E517"/>
    <mergeCell ref="K473:L473"/>
    <mergeCell ref="D512:E512"/>
    <mergeCell ref="F512:G512"/>
    <mergeCell ref="F518:G518"/>
    <mergeCell ref="C483:C488"/>
    <mergeCell ref="B513:C513"/>
    <mergeCell ref="D513:E513"/>
    <mergeCell ref="F513:G513"/>
    <mergeCell ref="R478:T478"/>
    <mergeCell ref="R480:T480"/>
    <mergeCell ref="R476:T476"/>
    <mergeCell ref="P473:Q473"/>
    <mergeCell ref="L524:M527"/>
    <mergeCell ref="M473:N473"/>
    <mergeCell ref="U480:V480"/>
    <mergeCell ref="N408:R408"/>
    <mergeCell ref="N409:R409"/>
    <mergeCell ref="H519:M519"/>
    <mergeCell ref="P474:Q474"/>
    <mergeCell ref="M448:O448"/>
    <mergeCell ref="R447:T447"/>
    <mergeCell ref="R446:T446"/>
    <mergeCell ref="M446:O446"/>
    <mergeCell ref="B439:D439"/>
    <mergeCell ref="B440:D440"/>
    <mergeCell ref="U473:V473"/>
    <mergeCell ref="U471:V471"/>
    <mergeCell ref="N508:S508"/>
    <mergeCell ref="P479:Q479"/>
    <mergeCell ref="S425:W425"/>
    <mergeCell ref="M449:O449"/>
    <mergeCell ref="S424:W424"/>
    <mergeCell ref="S426:W426"/>
    <mergeCell ref="S427:W427"/>
    <mergeCell ref="U432:U436"/>
    <mergeCell ref="V432:V436"/>
    <mergeCell ref="G432:I436"/>
    <mergeCell ref="J432:J436"/>
    <mergeCell ref="K432:K436"/>
    <mergeCell ref="M432:O436"/>
    <mergeCell ref="F432:F436"/>
    <mergeCell ref="B472:G472"/>
    <mergeCell ref="K472:L472"/>
    <mergeCell ref="M472:N472"/>
  </mergeCells>
  <dataValidations count="10">
    <dataValidation type="list" allowBlank="1" showInputMessage="1" showErrorMessage="1" sqref="E572:I572 E574:I575 I270:I277 I256:J256 I252 J254 J271:J275">
      <formula1>confirmare</formula1>
    </dataValidation>
    <dataValidation type="textLength" operator="lessThan" allowBlank="1" showInputMessage="1" showErrorMessage="1" errorTitle="Limită de caractere introduse!!!" error="Nu se va introduce mai mult de 10 caractere. Nu treceți limita chenarului prestabilit!!!" sqref="V236:W236 C229:D231">
      <formula1>11</formula1>
    </dataValidation>
    <dataValidation type="list" allowBlank="1" showInputMessage="1" showErrorMessage="1" sqref="C225:T225">
      <formula1>profil</formula1>
    </dataValidation>
    <dataValidation type="list" showInputMessage="1" showErrorMessage="1" sqref="K45:K61">
      <formula1>disciplina</formula1>
    </dataValidation>
    <dataValidation type="list" allowBlank="1" showInputMessage="1" showErrorMessage="1" sqref="F16:M16">
      <formula1>Plancadru</formula1>
    </dataValidation>
    <dataValidation type="list" allowBlank="1" showInputMessage="1" showErrorMessage="1" sqref="F21:O21">
      <formula1>Schimburi</formula1>
    </dataValidation>
    <dataValidation type="list" allowBlank="1" showInputMessage="1" showErrorMessage="1" sqref="F22:O22">
      <formula1>tipuri</formula1>
    </dataValidation>
    <dataValidation type="list" allowBlank="1" showInputMessage="1" showErrorMessage="1" sqref="F23:O23">
      <formula1>forma</formula1>
    </dataValidation>
    <dataValidation type="list" allowBlank="1" showInputMessage="1" showErrorMessage="1" sqref="F10:O10">
      <formula1>Raion</formula1>
    </dataValidation>
    <dataValidation type="list" allowBlank="1" showInputMessage="1" showErrorMessage="1" sqref="K542:K545">
      <formula1>transport</formula1>
    </dataValidation>
  </dataValidations>
  <hyperlinks>
    <hyperlink ref="F19" r:id="rId1"/>
  </hyperlinks>
  <pageMargins left="0" right="0" top="0" bottom="0" header="0" footer="0"/>
  <pageSetup paperSize="9" scale="57" orientation="landscape" verticalDpi="180" r:id="rId2"/>
  <headerFooter>
    <oddFooter>&amp;C&amp;P</oddFooter>
  </headerFooter>
  <colBreaks count="1" manualBreakCount="1">
    <brk id="27" max="1048575" man="1"/>
  </colBreaks>
</worksheet>
</file>

<file path=xl/worksheets/sheet2.xml><?xml version="1.0" encoding="utf-8"?>
<worksheet xmlns="http://schemas.openxmlformats.org/spreadsheetml/2006/main" xmlns:r="http://schemas.openxmlformats.org/officeDocument/2006/relationships">
  <dimension ref="B1:D476"/>
  <sheetViews>
    <sheetView topLeftCell="A55" zoomScalePageLayoutView="85" workbookViewId="0">
      <selection activeCell="B61" sqref="B61"/>
    </sheetView>
  </sheetViews>
  <sheetFormatPr defaultRowHeight="15"/>
  <cols>
    <col min="2" max="2" width="62.7109375" customWidth="1"/>
    <col min="3" max="3" width="91.5703125" customWidth="1"/>
  </cols>
  <sheetData>
    <row r="1" spans="2:4">
      <c r="B1" s="5"/>
      <c r="C1" s="5"/>
      <c r="D1" s="5"/>
    </row>
    <row r="2" spans="2:4" ht="18.75">
      <c r="B2" s="376" t="s">
        <v>1025</v>
      </c>
      <c r="C2" s="377"/>
      <c r="D2" s="5"/>
    </row>
    <row r="3" spans="2:4" ht="15.75">
      <c r="B3" s="378" t="s">
        <v>801</v>
      </c>
      <c r="C3" s="377"/>
      <c r="D3" s="5"/>
    </row>
    <row r="4" spans="2:4">
      <c r="B4" s="377"/>
      <c r="C4" s="377"/>
      <c r="D4" s="5"/>
    </row>
    <row r="5" spans="2:4" ht="45.75" customHeight="1" thickBot="1">
      <c r="B5" s="1460" t="s">
        <v>941</v>
      </c>
      <c r="C5" s="1460"/>
      <c r="D5" s="5"/>
    </row>
    <row r="6" spans="2:4" ht="58.5" customHeight="1" thickBot="1">
      <c r="B6" s="1466" t="s">
        <v>677</v>
      </c>
      <c r="C6" s="1467"/>
      <c r="D6" s="5"/>
    </row>
    <row r="7" spans="2:4">
      <c r="B7" s="5"/>
      <c r="C7" s="5"/>
      <c r="D7" s="5"/>
    </row>
    <row r="8" spans="2:4" ht="18.75">
      <c r="B8" s="405" t="s">
        <v>432</v>
      </c>
      <c r="C8" s="405" t="s">
        <v>433</v>
      </c>
      <c r="D8" s="5"/>
    </row>
    <row r="9" spans="2:4">
      <c r="B9" s="1463" t="s">
        <v>0</v>
      </c>
      <c r="C9" s="1465"/>
      <c r="D9" s="5"/>
    </row>
    <row r="10" spans="2:4" ht="30">
      <c r="B10" s="379" t="s">
        <v>139</v>
      </c>
      <c r="C10" s="380" t="s">
        <v>961</v>
      </c>
      <c r="D10" s="5"/>
    </row>
    <row r="11" spans="2:4">
      <c r="B11" s="379" t="s">
        <v>1</v>
      </c>
      <c r="C11" s="381" t="s">
        <v>438</v>
      </c>
      <c r="D11" s="68"/>
    </row>
    <row r="12" spans="2:4">
      <c r="B12" s="379" t="s">
        <v>2</v>
      </c>
      <c r="C12" s="382" t="s">
        <v>434</v>
      </c>
      <c r="D12" s="68"/>
    </row>
    <row r="13" spans="2:4">
      <c r="B13" s="379" t="s">
        <v>3</v>
      </c>
      <c r="C13" s="380" t="s">
        <v>439</v>
      </c>
      <c r="D13" s="69"/>
    </row>
    <row r="14" spans="2:4">
      <c r="B14" s="379" t="s">
        <v>804</v>
      </c>
      <c r="C14" s="380" t="s">
        <v>803</v>
      </c>
      <c r="D14" s="69"/>
    </row>
    <row r="15" spans="2:4">
      <c r="B15" s="379" t="s">
        <v>93</v>
      </c>
      <c r="C15" s="380" t="s">
        <v>669</v>
      </c>
      <c r="D15" s="69"/>
    </row>
    <row r="16" spans="2:4" ht="30">
      <c r="B16" s="379" t="s">
        <v>788</v>
      </c>
      <c r="C16" s="383" t="s">
        <v>960</v>
      </c>
      <c r="D16" s="69"/>
    </row>
    <row r="17" spans="2:4">
      <c r="B17" s="379" t="s">
        <v>4</v>
      </c>
      <c r="C17" s="382" t="s">
        <v>437</v>
      </c>
      <c r="D17" s="69"/>
    </row>
    <row r="18" spans="2:4">
      <c r="B18" s="379" t="s">
        <v>5</v>
      </c>
      <c r="C18" s="382" t="s">
        <v>435</v>
      </c>
      <c r="D18" s="69"/>
    </row>
    <row r="19" spans="2:4">
      <c r="B19" s="379" t="s">
        <v>6</v>
      </c>
      <c r="C19" s="382" t="s">
        <v>436</v>
      </c>
      <c r="D19" s="69"/>
    </row>
    <row r="20" spans="2:4">
      <c r="B20" s="379" t="s">
        <v>7</v>
      </c>
      <c r="C20" s="382" t="s">
        <v>441</v>
      </c>
      <c r="D20" s="68"/>
    </row>
    <row r="21" spans="2:4">
      <c r="B21" s="379" t="s">
        <v>8</v>
      </c>
      <c r="C21" s="380" t="s">
        <v>983</v>
      </c>
      <c r="D21" s="69"/>
    </row>
    <row r="22" spans="2:4">
      <c r="B22" s="379" t="s">
        <v>9</v>
      </c>
      <c r="C22" s="380" t="s">
        <v>984</v>
      </c>
      <c r="D22" s="69"/>
    </row>
    <row r="23" spans="2:4">
      <c r="B23" s="379" t="s">
        <v>802</v>
      </c>
      <c r="C23" s="380" t="s">
        <v>985</v>
      </c>
      <c r="D23" s="68"/>
    </row>
    <row r="24" spans="2:4">
      <c r="B24" s="1463" t="s">
        <v>419</v>
      </c>
      <c r="C24" s="1464"/>
      <c r="D24" s="5"/>
    </row>
    <row r="25" spans="2:4">
      <c r="B25" s="1463" t="s">
        <v>208</v>
      </c>
      <c r="C25" s="1464"/>
      <c r="D25" s="5"/>
    </row>
    <row r="26" spans="2:4" ht="30">
      <c r="B26" s="379" t="s">
        <v>1026</v>
      </c>
      <c r="C26" s="381" t="s">
        <v>1040</v>
      </c>
      <c r="D26" s="68"/>
    </row>
    <row r="27" spans="2:4">
      <c r="B27" s="379" t="s">
        <v>1027</v>
      </c>
      <c r="C27" s="381" t="s">
        <v>1041</v>
      </c>
      <c r="D27" s="68"/>
    </row>
    <row r="28" spans="2:4">
      <c r="B28" s="379" t="s">
        <v>1028</v>
      </c>
      <c r="C28" s="381" t="s">
        <v>1042</v>
      </c>
      <c r="D28" s="70"/>
    </row>
    <row r="29" spans="2:4">
      <c r="B29" s="379" t="s">
        <v>1029</v>
      </c>
      <c r="C29" s="381" t="s">
        <v>1043</v>
      </c>
      <c r="D29" s="70"/>
    </row>
    <row r="30" spans="2:4" ht="14.25" customHeight="1">
      <c r="B30" s="379" t="s">
        <v>1030</v>
      </c>
      <c r="C30" s="381" t="s">
        <v>1044</v>
      </c>
      <c r="D30" s="70"/>
    </row>
    <row r="31" spans="2:4" ht="14.25" customHeight="1">
      <c r="B31" s="379" t="s">
        <v>1031</v>
      </c>
      <c r="C31" s="381" t="s">
        <v>1045</v>
      </c>
      <c r="D31" s="70"/>
    </row>
    <row r="32" spans="2:4" ht="30">
      <c r="B32" s="379" t="s">
        <v>12</v>
      </c>
      <c r="C32" s="381" t="s">
        <v>777</v>
      </c>
      <c r="D32" s="70"/>
    </row>
    <row r="33" spans="2:4">
      <c r="B33" s="379" t="s">
        <v>1032</v>
      </c>
      <c r="C33" s="381" t="s">
        <v>1046</v>
      </c>
      <c r="D33" s="70"/>
    </row>
    <row r="34" spans="2:4" ht="45">
      <c r="B34" s="379" t="s">
        <v>1033</v>
      </c>
      <c r="C34" s="381" t="s">
        <v>1047</v>
      </c>
      <c r="D34" s="68"/>
    </row>
    <row r="35" spans="2:4">
      <c r="B35" s="379" t="s">
        <v>1034</v>
      </c>
      <c r="C35" s="381" t="s">
        <v>1048</v>
      </c>
      <c r="D35" s="68"/>
    </row>
    <row r="36" spans="2:4">
      <c r="B36" s="379" t="s">
        <v>1035</v>
      </c>
      <c r="C36" s="381" t="s">
        <v>1049</v>
      </c>
      <c r="D36" s="70"/>
    </row>
    <row r="37" spans="2:4">
      <c r="B37" s="379" t="s">
        <v>1036</v>
      </c>
      <c r="C37" s="381" t="s">
        <v>1050</v>
      </c>
      <c r="D37" s="70"/>
    </row>
    <row r="38" spans="2:4" ht="15" customHeight="1">
      <c r="B38" s="379" t="s">
        <v>1037</v>
      </c>
      <c r="C38" s="381" t="s">
        <v>1051</v>
      </c>
      <c r="D38" s="70"/>
    </row>
    <row r="39" spans="2:4" ht="30">
      <c r="B39" s="379" t="s">
        <v>1038</v>
      </c>
      <c r="C39" s="381" t="s">
        <v>1052</v>
      </c>
      <c r="D39" s="70"/>
    </row>
    <row r="40" spans="2:4" ht="30">
      <c r="B40" s="379" t="s">
        <v>13</v>
      </c>
      <c r="C40" s="381" t="s">
        <v>1095</v>
      </c>
      <c r="D40" s="68"/>
    </row>
    <row r="41" spans="2:4">
      <c r="B41" s="384" t="s">
        <v>1039</v>
      </c>
      <c r="C41" s="381" t="s">
        <v>1096</v>
      </c>
      <c r="D41" s="68"/>
    </row>
    <row r="42" spans="2:4" ht="15" customHeight="1">
      <c r="B42" s="379" t="s">
        <v>11</v>
      </c>
      <c r="C42" s="381" t="s">
        <v>986</v>
      </c>
      <c r="D42" s="68"/>
    </row>
    <row r="43" spans="2:4" ht="15" customHeight="1" thickBot="1">
      <c r="B43" s="1461" t="s">
        <v>1094</v>
      </c>
      <c r="C43" s="1462"/>
      <c r="D43" s="71"/>
    </row>
    <row r="44" spans="2:4" ht="75">
      <c r="B44" s="385" t="s">
        <v>866</v>
      </c>
      <c r="C44" s="386" t="s">
        <v>987</v>
      </c>
      <c r="D44" s="68"/>
    </row>
    <row r="45" spans="2:4" ht="45">
      <c r="B45" s="379" t="s">
        <v>342</v>
      </c>
      <c r="C45" s="381" t="s">
        <v>1019</v>
      </c>
      <c r="D45" s="68"/>
    </row>
    <row r="46" spans="2:4" ht="45">
      <c r="B46" s="379" t="s">
        <v>337</v>
      </c>
      <c r="C46" s="381" t="s">
        <v>965</v>
      </c>
      <c r="D46" s="68"/>
    </row>
    <row r="47" spans="2:4" ht="45">
      <c r="B47" s="379" t="s">
        <v>338</v>
      </c>
      <c r="C47" s="381" t="s">
        <v>966</v>
      </c>
      <c r="D47" s="68"/>
    </row>
    <row r="48" spans="2:4" ht="45">
      <c r="B48" s="379" t="s">
        <v>339</v>
      </c>
      <c r="C48" s="381" t="s">
        <v>967</v>
      </c>
      <c r="D48" s="68"/>
    </row>
    <row r="49" spans="2:4" ht="45">
      <c r="B49" s="379" t="s">
        <v>340</v>
      </c>
      <c r="C49" s="381" t="s">
        <v>968</v>
      </c>
      <c r="D49" s="68"/>
    </row>
    <row r="50" spans="2:4" ht="30">
      <c r="B50" s="379" t="s">
        <v>341</v>
      </c>
      <c r="C50" s="381" t="s">
        <v>969</v>
      </c>
      <c r="D50" s="68"/>
    </row>
    <row r="51" spans="2:4" ht="45">
      <c r="B51" s="379" t="s">
        <v>343</v>
      </c>
      <c r="C51" s="381" t="s">
        <v>970</v>
      </c>
      <c r="D51" s="68"/>
    </row>
    <row r="52" spans="2:4" ht="45">
      <c r="B52" s="379" t="s">
        <v>823</v>
      </c>
      <c r="C52" s="381" t="s">
        <v>971</v>
      </c>
      <c r="D52" s="68"/>
    </row>
    <row r="53" spans="2:4" ht="45">
      <c r="B53" s="379" t="s">
        <v>344</v>
      </c>
      <c r="C53" s="381" t="s">
        <v>972</v>
      </c>
      <c r="D53" s="68"/>
    </row>
    <row r="54" spans="2:4" ht="30">
      <c r="B54" s="379" t="s">
        <v>345</v>
      </c>
      <c r="C54" s="381" t="s">
        <v>973</v>
      </c>
      <c r="D54" s="68"/>
    </row>
    <row r="55" spans="2:4" ht="30">
      <c r="B55" s="379" t="s">
        <v>346</v>
      </c>
      <c r="C55" s="381" t="s">
        <v>974</v>
      </c>
      <c r="D55" s="68"/>
    </row>
    <row r="56" spans="2:4" ht="30">
      <c r="B56" s="379" t="s">
        <v>347</v>
      </c>
      <c r="C56" s="381" t="s">
        <v>975</v>
      </c>
      <c r="D56" s="68"/>
    </row>
    <row r="57" spans="2:4" ht="30">
      <c r="B57" s="379" t="s">
        <v>348</v>
      </c>
      <c r="C57" s="381" t="s">
        <v>976</v>
      </c>
      <c r="D57" s="68"/>
    </row>
    <row r="58" spans="2:4" ht="30">
      <c r="B58" s="379" t="s">
        <v>824</v>
      </c>
      <c r="C58" s="381" t="s">
        <v>977</v>
      </c>
      <c r="D58" s="68"/>
    </row>
    <row r="59" spans="2:4" ht="30">
      <c r="B59" s="379" t="s">
        <v>825</v>
      </c>
      <c r="C59" s="381" t="s">
        <v>978</v>
      </c>
      <c r="D59" s="68"/>
    </row>
    <row r="60" spans="2:4" ht="30">
      <c r="B60" s="379" t="s">
        <v>18</v>
      </c>
      <c r="C60" s="381" t="s">
        <v>979</v>
      </c>
      <c r="D60" s="68"/>
    </row>
    <row r="61" spans="2:4">
      <c r="B61" s="379" t="s">
        <v>20</v>
      </c>
      <c r="C61" s="381" t="s">
        <v>980</v>
      </c>
      <c r="D61" s="68"/>
    </row>
    <row r="62" spans="2:4" ht="30">
      <c r="B62" s="379" t="s">
        <v>21</v>
      </c>
      <c r="C62" s="381" t="s">
        <v>988</v>
      </c>
      <c r="D62" s="68"/>
    </row>
    <row r="63" spans="2:4" ht="30">
      <c r="B63" s="387" t="s">
        <v>901</v>
      </c>
      <c r="C63" s="380" t="s">
        <v>778</v>
      </c>
      <c r="D63" s="69"/>
    </row>
    <row r="64" spans="2:4" ht="30">
      <c r="B64" s="379" t="s">
        <v>1056</v>
      </c>
      <c r="C64" s="381" t="s">
        <v>779</v>
      </c>
      <c r="D64" s="68"/>
    </row>
    <row r="65" spans="2:4" ht="30">
      <c r="B65" s="379" t="s">
        <v>1055</v>
      </c>
      <c r="C65" s="381" t="s">
        <v>962</v>
      </c>
      <c r="D65" s="68"/>
    </row>
    <row r="66" spans="2:4" ht="30">
      <c r="B66" s="379" t="s">
        <v>201</v>
      </c>
      <c r="C66" s="380" t="s">
        <v>833</v>
      </c>
      <c r="D66" s="5"/>
    </row>
    <row r="67" spans="2:4">
      <c r="B67" s="379" t="s">
        <v>420</v>
      </c>
      <c r="C67" s="380" t="s">
        <v>1020</v>
      </c>
      <c r="D67" s="5"/>
    </row>
    <row r="68" spans="2:4">
      <c r="B68" s="379" t="s">
        <v>448</v>
      </c>
      <c r="C68" s="380" t="s">
        <v>449</v>
      </c>
      <c r="D68" s="5"/>
    </row>
    <row r="69" spans="2:4" ht="15.75" customHeight="1">
      <c r="B69" s="379" t="s">
        <v>827</v>
      </c>
      <c r="C69" s="380" t="s">
        <v>826</v>
      </c>
      <c r="D69" s="5"/>
    </row>
    <row r="70" spans="2:4" ht="14.25" customHeight="1">
      <c r="B70" s="379" t="s">
        <v>450</v>
      </c>
      <c r="C70" s="380" t="s">
        <v>958</v>
      </c>
      <c r="D70" s="5"/>
    </row>
    <row r="71" spans="2:4">
      <c r="B71" s="379" t="s">
        <v>1017</v>
      </c>
      <c r="C71" s="380" t="s">
        <v>1018</v>
      </c>
      <c r="D71" s="5"/>
    </row>
    <row r="72" spans="2:4" ht="30">
      <c r="B72" s="379" t="s">
        <v>443</v>
      </c>
      <c r="C72" s="388" t="s">
        <v>959</v>
      </c>
      <c r="D72" s="5"/>
    </row>
    <row r="73" spans="2:4" ht="19.5">
      <c r="B73" s="1454" t="s">
        <v>1093</v>
      </c>
      <c r="C73" s="1455"/>
      <c r="D73" s="72"/>
    </row>
    <row r="74" spans="2:4" ht="30">
      <c r="B74" s="379" t="s">
        <v>421</v>
      </c>
      <c r="C74" s="380" t="s">
        <v>834</v>
      </c>
      <c r="D74" s="5"/>
    </row>
    <row r="75" spans="2:4" ht="30">
      <c r="B75" s="379" t="s">
        <v>422</v>
      </c>
      <c r="C75" s="380" t="s">
        <v>451</v>
      </c>
      <c r="D75" s="5"/>
    </row>
    <row r="76" spans="2:4">
      <c r="B76" s="379" t="s">
        <v>172</v>
      </c>
      <c r="C76" s="380" t="s">
        <v>681</v>
      </c>
      <c r="D76" s="5"/>
    </row>
    <row r="77" spans="2:4" ht="16.5" customHeight="1">
      <c r="B77" s="1454" t="s">
        <v>211</v>
      </c>
      <c r="C77" s="1455"/>
      <c r="D77" s="71"/>
    </row>
    <row r="78" spans="2:4">
      <c r="B78" s="379" t="s">
        <v>212</v>
      </c>
      <c r="C78" s="380" t="s">
        <v>683</v>
      </c>
      <c r="D78" s="5"/>
    </row>
    <row r="79" spans="2:4">
      <c r="B79" s="379" t="s">
        <v>213</v>
      </c>
      <c r="C79" s="380" t="s">
        <v>455</v>
      </c>
      <c r="D79" s="5"/>
    </row>
    <row r="80" spans="2:4">
      <c r="B80" s="379" t="s">
        <v>710</v>
      </c>
      <c r="C80" s="380" t="s">
        <v>456</v>
      </c>
      <c r="D80" s="5"/>
    </row>
    <row r="81" spans="2:4">
      <c r="B81" s="379" t="s">
        <v>215</v>
      </c>
      <c r="C81" s="380" t="s">
        <v>457</v>
      </c>
      <c r="D81" s="5"/>
    </row>
    <row r="82" spans="2:4">
      <c r="B82" s="379" t="s">
        <v>709</v>
      </c>
      <c r="C82" s="380" t="s">
        <v>458</v>
      </c>
      <c r="D82" s="5"/>
    </row>
    <row r="83" spans="2:4">
      <c r="B83" s="379" t="s">
        <v>392</v>
      </c>
      <c r="C83" s="380" t="s">
        <v>459</v>
      </c>
      <c r="D83" s="5"/>
    </row>
    <row r="84" spans="2:4">
      <c r="B84" s="379" t="s">
        <v>709</v>
      </c>
      <c r="C84" s="380" t="s">
        <v>460</v>
      </c>
      <c r="D84" s="5"/>
    </row>
    <row r="85" spans="2:4">
      <c r="B85" s="379" t="s">
        <v>453</v>
      </c>
      <c r="C85" s="380" t="s">
        <v>461</v>
      </c>
      <c r="D85" s="5"/>
    </row>
    <row r="86" spans="2:4">
      <c r="B86" s="379" t="s">
        <v>454</v>
      </c>
      <c r="C86" s="380" t="s">
        <v>462</v>
      </c>
      <c r="D86" s="5"/>
    </row>
    <row r="87" spans="2:4">
      <c r="B87" s="379" t="s">
        <v>474</v>
      </c>
      <c r="C87" s="380" t="s">
        <v>684</v>
      </c>
      <c r="D87" s="5"/>
    </row>
    <row r="88" spans="2:4">
      <c r="B88" s="379" t="s">
        <v>467</v>
      </c>
      <c r="C88" s="380" t="s">
        <v>470</v>
      </c>
      <c r="D88" s="5"/>
    </row>
    <row r="89" spans="2:4">
      <c r="B89" s="379" t="s">
        <v>468</v>
      </c>
      <c r="C89" s="388" t="s">
        <v>472</v>
      </c>
      <c r="D89" s="5"/>
    </row>
    <row r="90" spans="2:4">
      <c r="B90" s="379" t="s">
        <v>469</v>
      </c>
      <c r="C90" s="388" t="s">
        <v>471</v>
      </c>
      <c r="D90" s="5"/>
    </row>
    <row r="91" spans="2:4" ht="16.5" customHeight="1">
      <c r="B91" s="1454" t="s">
        <v>1092</v>
      </c>
      <c r="C91" s="1455"/>
      <c r="D91" s="73"/>
    </row>
    <row r="92" spans="2:4" s="75" customFormat="1" ht="14.25" customHeight="1">
      <c r="B92" s="389" t="s">
        <v>805</v>
      </c>
      <c r="C92" s="380" t="s">
        <v>903</v>
      </c>
      <c r="D92" s="71"/>
    </row>
    <row r="93" spans="2:4" s="75" customFormat="1" ht="14.45" customHeight="1">
      <c r="B93" s="389" t="s">
        <v>806</v>
      </c>
      <c r="C93" s="380" t="s">
        <v>963</v>
      </c>
      <c r="D93" s="71"/>
    </row>
    <row r="94" spans="2:4" s="75" customFormat="1" ht="15" customHeight="1">
      <c r="B94" s="389" t="s">
        <v>835</v>
      </c>
      <c r="C94" s="380" t="s">
        <v>964</v>
      </c>
      <c r="D94" s="71"/>
    </row>
    <row r="95" spans="2:4" s="75" customFormat="1" ht="15.75">
      <c r="B95" s="1454" t="s">
        <v>1058</v>
      </c>
      <c r="C95" s="1455"/>
      <c r="D95" s="71"/>
    </row>
    <row r="96" spans="2:4" s="75" customFormat="1" ht="15.75">
      <c r="B96" s="1452" t="s">
        <v>466</v>
      </c>
      <c r="C96" s="1453"/>
      <c r="D96" s="76"/>
    </row>
    <row r="97" spans="2:4" s="75" customFormat="1" ht="15.75">
      <c r="B97" s="379" t="s">
        <v>33</v>
      </c>
      <c r="C97" s="380" t="s">
        <v>477</v>
      </c>
      <c r="D97" s="74"/>
    </row>
    <row r="98" spans="2:4">
      <c r="B98" s="379" t="s">
        <v>34</v>
      </c>
      <c r="C98" s="380" t="s">
        <v>478</v>
      </c>
      <c r="D98" s="5"/>
    </row>
    <row r="99" spans="2:4">
      <c r="B99" s="379" t="s">
        <v>26</v>
      </c>
      <c r="C99" s="380" t="s">
        <v>479</v>
      </c>
      <c r="D99" s="5"/>
    </row>
    <row r="100" spans="2:4" ht="16.5" customHeight="1">
      <c r="B100" s="379" t="s">
        <v>423</v>
      </c>
      <c r="C100" s="380" t="s">
        <v>480</v>
      </c>
      <c r="D100" s="5"/>
    </row>
    <row r="101" spans="2:4">
      <c r="B101" s="379" t="s">
        <v>463</v>
      </c>
      <c r="C101" s="380" t="s">
        <v>481</v>
      </c>
      <c r="D101" s="5"/>
    </row>
    <row r="102" spans="2:4">
      <c r="B102" s="379" t="s">
        <v>29</v>
      </c>
      <c r="C102" s="380" t="s">
        <v>482</v>
      </c>
      <c r="D102" s="5"/>
    </row>
    <row r="103" spans="2:4">
      <c r="B103" s="379" t="s">
        <v>464</v>
      </c>
      <c r="C103" s="380" t="s">
        <v>483</v>
      </c>
      <c r="D103" s="5"/>
    </row>
    <row r="104" spans="2:4">
      <c r="B104" s="379" t="s">
        <v>465</v>
      </c>
      <c r="C104" s="380" t="s">
        <v>657</v>
      </c>
      <c r="D104" s="5"/>
    </row>
    <row r="105" spans="2:4" ht="28.5">
      <c r="B105" s="379" t="s">
        <v>655</v>
      </c>
      <c r="C105" s="380" t="s">
        <v>658</v>
      </c>
      <c r="D105" s="5"/>
    </row>
    <row r="106" spans="2:4" ht="28.5">
      <c r="B106" s="379" t="s">
        <v>656</v>
      </c>
      <c r="C106" s="380" t="s">
        <v>659</v>
      </c>
      <c r="D106" s="5"/>
    </row>
    <row r="107" spans="2:4">
      <c r="B107" s="379" t="s">
        <v>32</v>
      </c>
      <c r="C107" s="380" t="s">
        <v>484</v>
      </c>
      <c r="D107" s="5"/>
    </row>
    <row r="108" spans="2:4" ht="15.75" customHeight="1">
      <c r="B108" s="379" t="s">
        <v>673</v>
      </c>
      <c r="C108" s="380" t="s">
        <v>476</v>
      </c>
      <c r="D108" s="5"/>
    </row>
    <row r="109" spans="2:4">
      <c r="B109" s="379" t="s">
        <v>672</v>
      </c>
      <c r="C109" s="380" t="s">
        <v>676</v>
      </c>
      <c r="D109" s="5"/>
    </row>
    <row r="110" spans="2:4" ht="15.75" customHeight="1">
      <c r="B110" s="379" t="s">
        <v>808</v>
      </c>
      <c r="C110" s="380" t="s">
        <v>836</v>
      </c>
      <c r="D110" s="5"/>
    </row>
    <row r="111" spans="2:4" ht="15.75">
      <c r="B111" s="1452" t="s">
        <v>240</v>
      </c>
      <c r="C111" s="1453"/>
      <c r="D111" s="76"/>
    </row>
    <row r="112" spans="2:4" ht="15" customHeight="1">
      <c r="B112" s="379" t="s">
        <v>485</v>
      </c>
      <c r="C112" s="380" t="s">
        <v>495</v>
      </c>
      <c r="D112" s="5"/>
    </row>
    <row r="113" spans="2:4" ht="14.25" customHeight="1">
      <c r="B113" s="379" t="s">
        <v>486</v>
      </c>
      <c r="C113" s="380" t="s">
        <v>496</v>
      </c>
      <c r="D113" s="5"/>
    </row>
    <row r="114" spans="2:4">
      <c r="B114" s="379" t="s">
        <v>35</v>
      </c>
      <c r="C114" s="380" t="s">
        <v>497</v>
      </c>
      <c r="D114" s="5"/>
    </row>
    <row r="115" spans="2:4">
      <c r="B115" s="379" t="s">
        <v>491</v>
      </c>
      <c r="C115" s="380" t="s">
        <v>666</v>
      </c>
      <c r="D115" s="5"/>
    </row>
    <row r="116" spans="2:4">
      <c r="B116" s="379" t="s">
        <v>492</v>
      </c>
      <c r="C116" s="380" t="s">
        <v>665</v>
      </c>
      <c r="D116" s="5"/>
    </row>
    <row r="117" spans="2:4">
      <c r="B117" s="379" t="s">
        <v>36</v>
      </c>
      <c r="C117" s="380" t="s">
        <v>662</v>
      </c>
      <c r="D117" s="5"/>
    </row>
    <row r="118" spans="2:4">
      <c r="B118" s="379" t="s">
        <v>493</v>
      </c>
      <c r="C118" s="380" t="s">
        <v>663</v>
      </c>
      <c r="D118" s="5"/>
    </row>
    <row r="119" spans="2:4">
      <c r="B119" s="379" t="s">
        <v>494</v>
      </c>
      <c r="C119" s="380" t="s">
        <v>664</v>
      </c>
      <c r="D119" s="5"/>
    </row>
    <row r="120" spans="2:4" ht="28.5">
      <c r="B120" s="379" t="s">
        <v>667</v>
      </c>
      <c r="C120" s="380" t="s">
        <v>660</v>
      </c>
      <c r="D120" s="5"/>
    </row>
    <row r="121" spans="2:4" ht="28.5">
      <c r="B121" s="379" t="s">
        <v>668</v>
      </c>
      <c r="C121" s="380" t="s">
        <v>661</v>
      </c>
      <c r="D121" s="5"/>
    </row>
    <row r="122" spans="2:4">
      <c r="B122" s="379" t="s">
        <v>37</v>
      </c>
      <c r="C122" s="380" t="s">
        <v>498</v>
      </c>
      <c r="D122" s="5"/>
    </row>
    <row r="123" spans="2:4">
      <c r="B123" s="379" t="s">
        <v>38</v>
      </c>
      <c r="C123" s="380" t="s">
        <v>1015</v>
      </c>
      <c r="D123" s="5"/>
    </row>
    <row r="124" spans="2:4">
      <c r="B124" s="379" t="s">
        <v>775</v>
      </c>
      <c r="C124" s="380" t="s">
        <v>776</v>
      </c>
      <c r="D124" s="5"/>
    </row>
    <row r="125" spans="2:4" ht="19.5">
      <c r="B125" s="1454" t="s">
        <v>1091</v>
      </c>
      <c r="C125" s="1455"/>
      <c r="D125" s="72"/>
    </row>
    <row r="126" spans="2:4">
      <c r="B126" s="379" t="s">
        <v>39</v>
      </c>
      <c r="C126" s="380" t="s">
        <v>685</v>
      </c>
      <c r="D126" s="5"/>
    </row>
    <row r="127" spans="2:4">
      <c r="B127" s="379" t="s">
        <v>40</v>
      </c>
      <c r="C127" s="380" t="s">
        <v>858</v>
      </c>
      <c r="D127" s="5"/>
    </row>
    <row r="128" spans="2:4">
      <c r="B128" s="379" t="s">
        <v>41</v>
      </c>
      <c r="C128" s="380" t="s">
        <v>501</v>
      </c>
      <c r="D128" s="5"/>
    </row>
    <row r="129" spans="2:4">
      <c r="B129" s="379" t="s">
        <v>42</v>
      </c>
      <c r="C129" s="380" t="s">
        <v>502</v>
      </c>
      <c r="D129" s="5"/>
    </row>
    <row r="130" spans="2:4">
      <c r="B130" s="379" t="s">
        <v>443</v>
      </c>
      <c r="C130" s="380" t="s">
        <v>904</v>
      </c>
      <c r="D130" s="5"/>
    </row>
    <row r="131" spans="2:4" ht="19.5">
      <c r="B131" s="1454" t="s">
        <v>1097</v>
      </c>
      <c r="C131" s="1455"/>
      <c r="D131" s="72"/>
    </row>
    <row r="132" spans="2:4">
      <c r="B132" s="379" t="s">
        <v>43</v>
      </c>
      <c r="C132" s="380" t="s">
        <v>686</v>
      </c>
      <c r="D132" s="5"/>
    </row>
    <row r="133" spans="2:4">
      <c r="B133" s="379" t="s">
        <v>40</v>
      </c>
      <c r="C133" s="380" t="s">
        <v>730</v>
      </c>
      <c r="D133" s="5"/>
    </row>
    <row r="134" spans="2:4">
      <c r="B134" s="379" t="s">
        <v>41</v>
      </c>
      <c r="C134" s="380" t="s">
        <v>500</v>
      </c>
      <c r="D134" s="5"/>
    </row>
    <row r="135" spans="2:4">
      <c r="B135" s="379" t="s">
        <v>443</v>
      </c>
      <c r="C135" s="380" t="s">
        <v>499</v>
      </c>
      <c r="D135" s="5"/>
    </row>
    <row r="136" spans="2:4" ht="19.5">
      <c r="B136" s="1454" t="s">
        <v>1090</v>
      </c>
      <c r="C136" s="1455"/>
      <c r="D136" s="72"/>
    </row>
    <row r="137" spans="2:4">
      <c r="B137" s="379" t="s">
        <v>186</v>
      </c>
      <c r="C137" s="380" t="s">
        <v>687</v>
      </c>
      <c r="D137" s="5"/>
    </row>
    <row r="138" spans="2:4">
      <c r="B138" s="379" t="s">
        <v>40</v>
      </c>
      <c r="C138" s="380" t="s">
        <v>507</v>
      </c>
      <c r="D138" s="5"/>
    </row>
    <row r="139" spans="2:4">
      <c r="B139" s="379" t="s">
        <v>41</v>
      </c>
      <c r="C139" s="388" t="s">
        <v>506</v>
      </c>
      <c r="D139" s="5"/>
    </row>
    <row r="140" spans="2:4">
      <c r="B140" s="379" t="s">
        <v>42</v>
      </c>
      <c r="C140" s="388" t="s">
        <v>505</v>
      </c>
      <c r="D140" s="5"/>
    </row>
    <row r="141" spans="2:4">
      <c r="B141" s="379" t="s">
        <v>508</v>
      </c>
      <c r="C141" s="380" t="s">
        <v>731</v>
      </c>
      <c r="D141" s="5"/>
    </row>
    <row r="142" spans="2:4">
      <c r="B142" s="379" t="s">
        <v>503</v>
      </c>
      <c r="C142" s="380" t="s">
        <v>678</v>
      </c>
      <c r="D142" s="5"/>
    </row>
    <row r="143" spans="2:4">
      <c r="B143" s="379" t="s">
        <v>504</v>
      </c>
      <c r="C143" s="380" t="s">
        <v>679</v>
      </c>
      <c r="D143" s="5"/>
    </row>
    <row r="144" spans="2:4">
      <c r="B144" s="379" t="s">
        <v>509</v>
      </c>
      <c r="C144" s="380" t="s">
        <v>680</v>
      </c>
      <c r="D144" s="5"/>
    </row>
    <row r="145" spans="2:4">
      <c r="B145" s="379" t="s">
        <v>510</v>
      </c>
      <c r="C145" s="381" t="s">
        <v>733</v>
      </c>
      <c r="D145" s="5"/>
    </row>
    <row r="146" spans="2:4">
      <c r="B146" s="379" t="s">
        <v>503</v>
      </c>
      <c r="C146" s="380" t="s">
        <v>518</v>
      </c>
      <c r="D146" s="5"/>
    </row>
    <row r="147" spans="2:4">
      <c r="B147" s="379" t="s">
        <v>504</v>
      </c>
      <c r="C147" s="380" t="s">
        <v>519</v>
      </c>
      <c r="D147" s="5"/>
    </row>
    <row r="148" spans="2:4">
      <c r="B148" s="379" t="s">
        <v>511</v>
      </c>
      <c r="C148" s="380" t="s">
        <v>520</v>
      </c>
      <c r="D148" s="5"/>
    </row>
    <row r="149" spans="2:4">
      <c r="B149" s="379" t="s">
        <v>512</v>
      </c>
      <c r="C149" s="381" t="s">
        <v>732</v>
      </c>
      <c r="D149" s="5"/>
    </row>
    <row r="150" spans="2:4">
      <c r="B150" s="379" t="s">
        <v>503</v>
      </c>
      <c r="C150" s="380" t="s">
        <v>517</v>
      </c>
      <c r="D150" s="5"/>
    </row>
    <row r="151" spans="2:4">
      <c r="B151" s="379" t="s">
        <v>504</v>
      </c>
      <c r="C151" s="380" t="s">
        <v>516</v>
      </c>
      <c r="D151" s="5"/>
    </row>
    <row r="152" spans="2:4">
      <c r="B152" s="379" t="s">
        <v>513</v>
      </c>
      <c r="C152" s="380" t="s">
        <v>515</v>
      </c>
      <c r="D152" s="5"/>
    </row>
    <row r="153" spans="2:4">
      <c r="B153" s="379" t="s">
        <v>186</v>
      </c>
      <c r="C153" s="381" t="s">
        <v>734</v>
      </c>
      <c r="D153" s="68"/>
    </row>
    <row r="154" spans="2:4">
      <c r="B154" s="379" t="s">
        <v>503</v>
      </c>
      <c r="C154" s="380" t="s">
        <v>688</v>
      </c>
      <c r="D154" s="5"/>
    </row>
    <row r="155" spans="2:4">
      <c r="B155" s="379" t="s">
        <v>504</v>
      </c>
      <c r="C155" s="380" t="s">
        <v>689</v>
      </c>
      <c r="D155" s="5"/>
    </row>
    <row r="156" spans="2:4">
      <c r="B156" s="379" t="s">
        <v>513</v>
      </c>
      <c r="C156" s="380" t="s">
        <v>690</v>
      </c>
      <c r="D156" s="5"/>
    </row>
    <row r="157" spans="2:4">
      <c r="B157" s="379" t="s">
        <v>443</v>
      </c>
      <c r="C157" s="380" t="s">
        <v>942</v>
      </c>
      <c r="D157" s="5"/>
    </row>
    <row r="158" spans="2:4" ht="15" customHeight="1">
      <c r="B158" s="1454" t="s">
        <v>232</v>
      </c>
      <c r="C158" s="1455"/>
      <c r="D158" s="72"/>
    </row>
    <row r="159" spans="2:4">
      <c r="B159" s="379" t="s">
        <v>521</v>
      </c>
      <c r="C159" s="380" t="s">
        <v>691</v>
      </c>
      <c r="D159" s="5"/>
    </row>
    <row r="160" spans="2:4">
      <c r="B160" s="379" t="s">
        <v>40</v>
      </c>
      <c r="C160" s="380" t="s">
        <v>523</v>
      </c>
      <c r="D160" s="5"/>
    </row>
    <row r="161" spans="2:4">
      <c r="B161" s="379" t="s">
        <v>41</v>
      </c>
      <c r="C161" s="380" t="s">
        <v>524</v>
      </c>
      <c r="D161" s="5"/>
    </row>
    <row r="162" spans="2:4">
      <c r="B162" s="379" t="s">
        <v>42</v>
      </c>
      <c r="C162" s="380" t="s">
        <v>525</v>
      </c>
      <c r="D162" s="5"/>
    </row>
    <row r="163" spans="2:4" ht="15" customHeight="1">
      <c r="B163" s="1454" t="s">
        <v>231</v>
      </c>
      <c r="C163" s="1455"/>
      <c r="D163" s="72"/>
    </row>
    <row r="164" spans="2:4" ht="30">
      <c r="B164" s="379" t="s">
        <v>176</v>
      </c>
      <c r="C164" s="380" t="s">
        <v>837</v>
      </c>
      <c r="D164" s="5"/>
    </row>
    <row r="165" spans="2:4">
      <c r="B165" s="390" t="s">
        <v>865</v>
      </c>
      <c r="C165" s="381" t="s">
        <v>633</v>
      </c>
      <c r="D165" s="5"/>
    </row>
    <row r="166" spans="2:4">
      <c r="B166" s="379" t="s">
        <v>212</v>
      </c>
      <c r="C166" s="381" t="s">
        <v>692</v>
      </c>
      <c r="D166" s="5"/>
    </row>
    <row r="167" spans="2:4" ht="18.75" customHeight="1">
      <c r="B167" s="1454" t="s">
        <v>1023</v>
      </c>
      <c r="C167" s="1455"/>
      <c r="D167" s="77"/>
    </row>
    <row r="168" spans="2:4" ht="15.75">
      <c r="B168" s="1454" t="s">
        <v>1089</v>
      </c>
      <c r="C168" s="1455"/>
      <c r="D168" s="76"/>
    </row>
    <row r="169" spans="2:4" ht="30">
      <c r="B169" s="391" t="s">
        <v>376</v>
      </c>
      <c r="C169" s="380" t="s">
        <v>859</v>
      </c>
      <c r="D169" s="5"/>
    </row>
    <row r="170" spans="2:4" ht="30">
      <c r="B170" s="391" t="s">
        <v>189</v>
      </c>
      <c r="C170" s="380" t="s">
        <v>860</v>
      </c>
      <c r="D170" s="5"/>
    </row>
    <row r="171" spans="2:4" ht="30">
      <c r="B171" s="391" t="s">
        <v>190</v>
      </c>
      <c r="C171" s="380" t="s">
        <v>861</v>
      </c>
      <c r="D171" s="5"/>
    </row>
    <row r="172" spans="2:4" ht="30">
      <c r="B172" s="391" t="s">
        <v>57</v>
      </c>
      <c r="C172" s="380" t="s">
        <v>862</v>
      </c>
      <c r="D172" s="5"/>
    </row>
    <row r="173" spans="2:4" ht="30">
      <c r="B173" s="392" t="s">
        <v>526</v>
      </c>
      <c r="C173" s="380" t="s">
        <v>838</v>
      </c>
      <c r="D173" s="5"/>
    </row>
    <row r="174" spans="2:4" ht="27.6" customHeight="1">
      <c r="B174" s="379" t="s">
        <v>527</v>
      </c>
      <c r="C174" s="380" t="s">
        <v>839</v>
      </c>
      <c r="D174" s="5"/>
    </row>
    <row r="175" spans="2:4" ht="30">
      <c r="B175" s="379" t="s">
        <v>443</v>
      </c>
      <c r="C175" s="380" t="s">
        <v>905</v>
      </c>
      <c r="D175" s="5"/>
    </row>
    <row r="176" spans="2:4" ht="15.75">
      <c r="B176" s="1452" t="s">
        <v>1088</v>
      </c>
      <c r="C176" s="1453"/>
      <c r="D176" s="78"/>
    </row>
    <row r="177" spans="2:4" ht="30">
      <c r="B177" s="454" t="s">
        <v>877</v>
      </c>
      <c r="C177" s="381" t="s">
        <v>883</v>
      </c>
      <c r="D177" s="5"/>
    </row>
    <row r="178" spans="2:4" ht="30">
      <c r="B178" s="454" t="s">
        <v>878</v>
      </c>
      <c r="C178" s="381" t="s">
        <v>884</v>
      </c>
      <c r="D178" s="5"/>
    </row>
    <row r="179" spans="2:4" ht="30">
      <c r="B179" s="454" t="s">
        <v>879</v>
      </c>
      <c r="C179" s="381" t="s">
        <v>888</v>
      </c>
      <c r="D179" s="5"/>
    </row>
    <row r="180" spans="2:4" ht="30">
      <c r="B180" s="454" t="s">
        <v>880</v>
      </c>
      <c r="C180" s="381" t="s">
        <v>887</v>
      </c>
      <c r="D180" s="5"/>
    </row>
    <row r="181" spans="2:4" ht="30">
      <c r="B181" s="454" t="s">
        <v>881</v>
      </c>
      <c r="C181" s="381" t="s">
        <v>886</v>
      </c>
      <c r="D181" s="5"/>
    </row>
    <row r="182" spans="2:4" ht="30">
      <c r="B182" s="454" t="s">
        <v>882</v>
      </c>
      <c r="C182" s="381" t="s">
        <v>885</v>
      </c>
      <c r="D182" s="5"/>
    </row>
    <row r="183" spans="2:4">
      <c r="B183" s="455" t="s">
        <v>821</v>
      </c>
      <c r="C183" s="381" t="s">
        <v>889</v>
      </c>
      <c r="D183" s="5"/>
    </row>
    <row r="184" spans="2:4">
      <c r="B184" s="455" t="s">
        <v>822</v>
      </c>
      <c r="C184" s="381" t="s">
        <v>890</v>
      </c>
      <c r="D184" s="5"/>
    </row>
    <row r="185" spans="2:4" ht="15.75">
      <c r="B185" s="1452" t="s">
        <v>1066</v>
      </c>
      <c r="C185" s="1453"/>
      <c r="D185" s="78"/>
    </row>
    <row r="186" spans="2:4" ht="30">
      <c r="B186" s="379" t="s">
        <v>952</v>
      </c>
      <c r="C186" s="381" t="s">
        <v>981</v>
      </c>
      <c r="D186" s="70"/>
    </row>
    <row r="187" spans="2:4" ht="30">
      <c r="B187" s="379" t="s">
        <v>377</v>
      </c>
      <c r="C187" s="381" t="s">
        <v>989</v>
      </c>
      <c r="D187" s="70"/>
    </row>
    <row r="188" spans="2:4" ht="30">
      <c r="B188" s="379" t="s">
        <v>378</v>
      </c>
      <c r="C188" s="381" t="s">
        <v>693</v>
      </c>
      <c r="D188" s="68"/>
    </row>
    <row r="189" spans="2:4" ht="30">
      <c r="B189" s="379" t="s">
        <v>384</v>
      </c>
      <c r="C189" s="381" t="s">
        <v>694</v>
      </c>
      <c r="D189" s="68"/>
    </row>
    <row r="190" spans="2:4" ht="30">
      <c r="B190" s="379" t="s">
        <v>379</v>
      </c>
      <c r="C190" s="381" t="s">
        <v>695</v>
      </c>
      <c r="D190" s="68"/>
    </row>
    <row r="191" spans="2:4" ht="30">
      <c r="B191" s="379" t="s">
        <v>559</v>
      </c>
      <c r="C191" s="381" t="s">
        <v>696</v>
      </c>
      <c r="D191" s="68"/>
    </row>
    <row r="192" spans="2:4" ht="30">
      <c r="B192" s="379" t="s">
        <v>558</v>
      </c>
      <c r="C192" s="381" t="s">
        <v>697</v>
      </c>
      <c r="D192" s="68"/>
    </row>
    <row r="193" spans="2:4" ht="30">
      <c r="B193" s="379" t="s">
        <v>383</v>
      </c>
      <c r="C193" s="381" t="s">
        <v>698</v>
      </c>
      <c r="D193" s="68"/>
    </row>
    <row r="194" spans="2:4" ht="30">
      <c r="B194" s="379" t="s">
        <v>752</v>
      </c>
      <c r="C194" s="381" t="s">
        <v>753</v>
      </c>
      <c r="D194" s="68"/>
    </row>
    <row r="195" spans="2:4" ht="30">
      <c r="B195" s="379" t="s">
        <v>443</v>
      </c>
      <c r="C195" s="381" t="s">
        <v>906</v>
      </c>
      <c r="D195" s="68"/>
    </row>
    <row r="196" spans="2:4">
      <c r="B196" s="1452" t="s">
        <v>252</v>
      </c>
      <c r="C196" s="1453"/>
      <c r="D196" s="68"/>
    </row>
    <row r="197" spans="2:4">
      <c r="B197" s="379" t="s">
        <v>59</v>
      </c>
      <c r="C197" s="381" t="s">
        <v>840</v>
      </c>
      <c r="D197" s="70"/>
    </row>
    <row r="198" spans="2:4">
      <c r="B198" s="379" t="s">
        <v>60</v>
      </c>
      <c r="C198" s="381" t="s">
        <v>546</v>
      </c>
      <c r="D198" s="68"/>
    </row>
    <row r="199" spans="2:4">
      <c r="B199" s="379" t="s">
        <v>61</v>
      </c>
      <c r="C199" s="381" t="s">
        <v>547</v>
      </c>
      <c r="D199" s="68"/>
    </row>
    <row r="200" spans="2:4">
      <c r="B200" s="379" t="s">
        <v>62</v>
      </c>
      <c r="C200" s="381" t="s">
        <v>548</v>
      </c>
      <c r="D200" s="70"/>
    </row>
    <row r="201" spans="2:4">
      <c r="B201" s="379" t="s">
        <v>409</v>
      </c>
      <c r="C201" s="381" t="s">
        <v>990</v>
      </c>
      <c r="D201" s="68"/>
    </row>
    <row r="202" spans="2:4">
      <c r="B202" s="379" t="s">
        <v>63</v>
      </c>
      <c r="C202" s="381" t="s">
        <v>549</v>
      </c>
      <c r="D202" s="68"/>
    </row>
    <row r="203" spans="2:4" ht="30">
      <c r="B203" s="379" t="s">
        <v>410</v>
      </c>
      <c r="C203" s="381" t="s">
        <v>991</v>
      </c>
      <c r="D203" s="68"/>
    </row>
    <row r="204" spans="2:4">
      <c r="B204" s="379" t="s">
        <v>64</v>
      </c>
      <c r="C204" s="381" t="s">
        <v>735</v>
      </c>
      <c r="D204" s="68"/>
    </row>
    <row r="205" spans="2:4">
      <c r="B205" s="379" t="s">
        <v>375</v>
      </c>
      <c r="C205" s="381" t="s">
        <v>990</v>
      </c>
      <c r="D205" s="68"/>
    </row>
    <row r="206" spans="2:4">
      <c r="B206" s="379" t="s">
        <v>65</v>
      </c>
      <c r="C206" s="381" t="s">
        <v>550</v>
      </c>
      <c r="D206" s="68"/>
    </row>
    <row r="207" spans="2:4">
      <c r="B207" s="379" t="s">
        <v>66</v>
      </c>
      <c r="C207" s="381" t="s">
        <v>993</v>
      </c>
      <c r="D207" s="68"/>
    </row>
    <row r="208" spans="2:4">
      <c r="B208" s="379" t="s">
        <v>67</v>
      </c>
      <c r="C208" s="381" t="s">
        <v>992</v>
      </c>
      <c r="D208" s="68"/>
    </row>
    <row r="209" spans="2:4">
      <c r="B209" s="379" t="s">
        <v>736</v>
      </c>
      <c r="C209" s="381" t="s">
        <v>737</v>
      </c>
      <c r="D209" s="68"/>
    </row>
    <row r="210" spans="2:4" ht="30">
      <c r="B210" s="379" t="s">
        <v>68</v>
      </c>
      <c r="C210" s="381" t="s">
        <v>551</v>
      </c>
      <c r="D210" s="68"/>
    </row>
    <row r="211" spans="2:4" ht="30">
      <c r="B211" s="379" t="s">
        <v>69</v>
      </c>
      <c r="C211" s="381" t="s">
        <v>552</v>
      </c>
      <c r="D211" s="68"/>
    </row>
    <row r="212" spans="2:4" ht="30">
      <c r="B212" s="379" t="s">
        <v>70</v>
      </c>
      <c r="C212" s="381" t="s">
        <v>553</v>
      </c>
      <c r="D212" s="68"/>
    </row>
    <row r="213" spans="2:4" ht="30">
      <c r="B213" s="379" t="s">
        <v>71</v>
      </c>
      <c r="C213" s="381" t="s">
        <v>554</v>
      </c>
      <c r="D213" s="68"/>
    </row>
    <row r="214" spans="2:4" ht="35.25" customHeight="1">
      <c r="B214" s="379" t="s">
        <v>555</v>
      </c>
      <c r="C214" s="381" t="s">
        <v>739</v>
      </c>
      <c r="D214" s="68"/>
    </row>
    <row r="215" spans="2:4" ht="36" customHeight="1">
      <c r="B215" s="379" t="s">
        <v>556</v>
      </c>
      <c r="C215" s="381" t="s">
        <v>740</v>
      </c>
      <c r="D215" s="68"/>
    </row>
    <row r="216" spans="2:4" ht="45">
      <c r="B216" s="379" t="s">
        <v>699</v>
      </c>
      <c r="C216" s="381" t="s">
        <v>741</v>
      </c>
      <c r="D216" s="68"/>
    </row>
    <row r="217" spans="2:4" ht="30">
      <c r="B217" s="379" t="s">
        <v>700</v>
      </c>
      <c r="C217" s="381" t="s">
        <v>701</v>
      </c>
      <c r="D217" s="68"/>
    </row>
    <row r="218" spans="2:4">
      <c r="B218" s="379" t="s">
        <v>744</v>
      </c>
      <c r="C218" s="381" t="s">
        <v>742</v>
      </c>
      <c r="D218" s="68"/>
    </row>
    <row r="219" spans="2:4" ht="30">
      <c r="B219" s="379" t="s">
        <v>745</v>
      </c>
      <c r="C219" s="381" t="s">
        <v>994</v>
      </c>
      <c r="D219" s="68"/>
    </row>
    <row r="220" spans="2:4">
      <c r="B220" s="379" t="s">
        <v>72</v>
      </c>
      <c r="C220" s="381" t="s">
        <v>995</v>
      </c>
      <c r="D220" s="68"/>
    </row>
    <row r="221" spans="2:4">
      <c r="B221" s="379" t="s">
        <v>73</v>
      </c>
      <c r="C221" s="381" t="s">
        <v>995</v>
      </c>
      <c r="D221" s="68"/>
    </row>
    <row r="222" spans="2:4">
      <c r="B222" s="379" t="s">
        <v>74</v>
      </c>
      <c r="C222" s="381" t="s">
        <v>995</v>
      </c>
      <c r="D222" s="68"/>
    </row>
    <row r="223" spans="2:4">
      <c r="B223" s="379" t="s">
        <v>75</v>
      </c>
      <c r="C223" s="381" t="s">
        <v>995</v>
      </c>
      <c r="D223" s="68"/>
    </row>
    <row r="224" spans="2:4">
      <c r="B224" s="379" t="s">
        <v>76</v>
      </c>
      <c r="C224" s="381" t="s">
        <v>995</v>
      </c>
      <c r="D224" s="68"/>
    </row>
    <row r="225" spans="2:4" ht="28.5">
      <c r="B225" s="379" t="s">
        <v>77</v>
      </c>
      <c r="C225" s="393" t="s">
        <v>995</v>
      </c>
      <c r="D225" s="68"/>
    </row>
    <row r="226" spans="2:4" ht="30">
      <c r="B226" s="379" t="s">
        <v>682</v>
      </c>
      <c r="C226" s="381" t="s">
        <v>996</v>
      </c>
      <c r="D226" s="68"/>
    </row>
    <row r="227" spans="2:4" ht="15.75" customHeight="1">
      <c r="B227" s="379" t="s">
        <v>634</v>
      </c>
      <c r="C227" s="381" t="s">
        <v>743</v>
      </c>
      <c r="D227" s="68"/>
    </row>
    <row r="228" spans="2:4" ht="30">
      <c r="B228" s="379" t="s">
        <v>58</v>
      </c>
      <c r="C228" s="394" t="s">
        <v>948</v>
      </c>
      <c r="D228" s="73"/>
    </row>
    <row r="229" spans="2:4">
      <c r="B229" s="1456" t="s">
        <v>940</v>
      </c>
      <c r="C229" s="1457"/>
      <c r="D229" s="5"/>
    </row>
    <row r="230" spans="2:4" ht="18" customHeight="1">
      <c r="B230" s="1454" t="s">
        <v>1087</v>
      </c>
      <c r="C230" s="1455"/>
      <c r="D230" s="5"/>
    </row>
    <row r="231" spans="2:4">
      <c r="B231" s="379" t="s">
        <v>754</v>
      </c>
      <c r="C231" s="381" t="s">
        <v>943</v>
      </c>
      <c r="D231" s="5"/>
    </row>
    <row r="232" spans="2:4">
      <c r="B232" s="379" t="s">
        <v>596</v>
      </c>
      <c r="C232" s="380" t="s">
        <v>605</v>
      </c>
      <c r="D232" s="5"/>
    </row>
    <row r="233" spans="2:4">
      <c r="B233" s="379" t="s">
        <v>78</v>
      </c>
      <c r="C233" s="381" t="s">
        <v>602</v>
      </c>
      <c r="D233" s="5"/>
    </row>
    <row r="234" spans="2:4">
      <c r="B234" s="391" t="s">
        <v>596</v>
      </c>
      <c r="C234" s="380" t="s">
        <v>606</v>
      </c>
      <c r="D234" s="5"/>
    </row>
    <row r="235" spans="2:4">
      <c r="B235" s="379" t="s">
        <v>191</v>
      </c>
      <c r="C235" s="381" t="s">
        <v>601</v>
      </c>
      <c r="D235" s="5"/>
    </row>
    <row r="236" spans="2:4">
      <c r="B236" s="379" t="s">
        <v>596</v>
      </c>
      <c r="C236" s="380" t="s">
        <v>607</v>
      </c>
      <c r="D236" s="5"/>
    </row>
    <row r="237" spans="2:4">
      <c r="B237" s="379" t="s">
        <v>192</v>
      </c>
      <c r="C237" s="381" t="s">
        <v>600</v>
      </c>
      <c r="D237" s="5"/>
    </row>
    <row r="238" spans="2:4">
      <c r="B238" s="379" t="s">
        <v>597</v>
      </c>
      <c r="C238" s="380" t="s">
        <v>746</v>
      </c>
      <c r="D238" s="5"/>
    </row>
    <row r="239" spans="2:4">
      <c r="B239" s="379" t="s">
        <v>599</v>
      </c>
      <c r="C239" s="380" t="s">
        <v>608</v>
      </c>
      <c r="D239" s="5"/>
    </row>
    <row r="240" spans="2:4">
      <c r="B240" s="379" t="s">
        <v>193</v>
      </c>
      <c r="C240" s="381" t="s">
        <v>603</v>
      </c>
      <c r="D240" s="5"/>
    </row>
    <row r="241" spans="2:4">
      <c r="B241" s="379" t="s">
        <v>596</v>
      </c>
      <c r="C241" s="380" t="s">
        <v>609</v>
      </c>
      <c r="D241" s="5"/>
    </row>
    <row r="242" spans="2:4">
      <c r="B242" s="379" t="s">
        <v>194</v>
      </c>
      <c r="C242" s="381" t="s">
        <v>604</v>
      </c>
      <c r="D242" s="5"/>
    </row>
    <row r="243" spans="2:4">
      <c r="B243" s="379" t="s">
        <v>598</v>
      </c>
      <c r="C243" s="380" t="s">
        <v>747</v>
      </c>
      <c r="D243" s="5"/>
    </row>
    <row r="244" spans="2:4" ht="30">
      <c r="B244" s="379" t="s">
        <v>599</v>
      </c>
      <c r="C244" s="380" t="s">
        <v>781</v>
      </c>
      <c r="D244" s="5"/>
    </row>
    <row r="245" spans="2:4" ht="18" customHeight="1">
      <c r="B245" s="1454" t="s">
        <v>1068</v>
      </c>
      <c r="C245" s="1455"/>
      <c r="D245" s="5"/>
    </row>
    <row r="246" spans="2:4">
      <c r="B246" s="1471" t="s">
        <v>764</v>
      </c>
      <c r="C246" s="1472"/>
      <c r="D246" s="5"/>
    </row>
    <row r="247" spans="2:4">
      <c r="B247" s="379" t="s">
        <v>610</v>
      </c>
      <c r="C247" s="381" t="s">
        <v>1086</v>
      </c>
      <c r="D247" s="5"/>
    </row>
    <row r="248" spans="2:4" ht="60">
      <c r="B248" s="379" t="s">
        <v>863</v>
      </c>
      <c r="C248" s="381" t="s">
        <v>1098</v>
      </c>
      <c r="D248" s="5"/>
    </row>
    <row r="249" spans="2:4" ht="30">
      <c r="B249" s="379" t="s">
        <v>620</v>
      </c>
      <c r="C249" s="381" t="s">
        <v>635</v>
      </c>
      <c r="D249" s="5"/>
    </row>
    <row r="250" spans="2:4">
      <c r="B250" s="379" t="s">
        <v>613</v>
      </c>
      <c r="C250" s="381" t="s">
        <v>625</v>
      </c>
      <c r="D250" s="68"/>
    </row>
    <row r="251" spans="2:4">
      <c r="B251" s="395" t="s">
        <v>614</v>
      </c>
      <c r="C251" s="381" t="s">
        <v>625</v>
      </c>
      <c r="D251" s="5"/>
    </row>
    <row r="252" spans="2:4">
      <c r="B252" s="391" t="s">
        <v>615</v>
      </c>
      <c r="C252" s="381" t="s">
        <v>625</v>
      </c>
      <c r="D252" s="85"/>
    </row>
    <row r="253" spans="2:4">
      <c r="B253" s="396" t="s">
        <v>616</v>
      </c>
      <c r="C253" s="381" t="s">
        <v>625</v>
      </c>
      <c r="D253" s="5"/>
    </row>
    <row r="254" spans="2:4">
      <c r="B254" s="396" t="s">
        <v>617</v>
      </c>
      <c r="C254" s="381" t="s">
        <v>625</v>
      </c>
      <c r="D254" s="68"/>
    </row>
    <row r="255" spans="2:4">
      <c r="B255" s="391" t="s">
        <v>618</v>
      </c>
      <c r="C255" s="381" t="s">
        <v>636</v>
      </c>
      <c r="D255" s="68"/>
    </row>
    <row r="256" spans="2:4" ht="15" customHeight="1">
      <c r="B256" s="391" t="s">
        <v>907</v>
      </c>
      <c r="C256" s="397" t="s">
        <v>1099</v>
      </c>
      <c r="D256" s="68"/>
    </row>
    <row r="257" spans="2:4" ht="13.5" customHeight="1">
      <c r="B257" s="391" t="s">
        <v>908</v>
      </c>
      <c r="C257" s="397" t="s">
        <v>1006</v>
      </c>
      <c r="D257" s="68"/>
    </row>
    <row r="258" spans="2:4" ht="14.25" customHeight="1">
      <c r="B258" s="391" t="s">
        <v>909</v>
      </c>
      <c r="C258" s="397" t="s">
        <v>1005</v>
      </c>
      <c r="D258" s="68"/>
    </row>
    <row r="259" spans="2:4" ht="28.9" customHeight="1">
      <c r="B259" s="379" t="s">
        <v>619</v>
      </c>
      <c r="C259" s="381" t="s">
        <v>1021</v>
      </c>
      <c r="D259" s="68"/>
    </row>
    <row r="260" spans="2:4">
      <c r="B260" s="379" t="s">
        <v>621</v>
      </c>
      <c r="C260" s="380" t="s">
        <v>626</v>
      </c>
      <c r="D260" s="5"/>
    </row>
    <row r="261" spans="2:4">
      <c r="B261" s="379" t="s">
        <v>622</v>
      </c>
      <c r="C261" s="381" t="s">
        <v>1007</v>
      </c>
      <c r="D261" s="5"/>
    </row>
    <row r="262" spans="2:4">
      <c r="B262" s="379" t="s">
        <v>623</v>
      </c>
      <c r="C262" s="381" t="s">
        <v>627</v>
      </c>
      <c r="D262" s="5"/>
    </row>
    <row r="263" spans="2:4">
      <c r="B263" s="379" t="s">
        <v>424</v>
      </c>
      <c r="C263" s="381" t="s">
        <v>628</v>
      </c>
      <c r="D263" s="5"/>
    </row>
    <row r="264" spans="2:4" ht="30">
      <c r="B264" s="379" t="s">
        <v>624</v>
      </c>
      <c r="C264" s="381" t="s">
        <v>1022</v>
      </c>
      <c r="D264" s="5"/>
    </row>
    <row r="265" spans="2:4">
      <c r="B265" s="379" t="s">
        <v>173</v>
      </c>
      <c r="C265" s="380" t="s">
        <v>629</v>
      </c>
      <c r="D265" s="5"/>
    </row>
    <row r="266" spans="2:4" ht="15.75">
      <c r="B266" s="379" t="s">
        <v>174</v>
      </c>
      <c r="C266" s="380" t="s">
        <v>630</v>
      </c>
      <c r="D266" s="73"/>
    </row>
    <row r="267" spans="2:4" ht="30">
      <c r="B267" s="379" t="s">
        <v>443</v>
      </c>
      <c r="C267" s="380" t="s">
        <v>910</v>
      </c>
      <c r="D267" s="5"/>
    </row>
    <row r="268" spans="2:4" ht="21" customHeight="1">
      <c r="B268" s="1454" t="s">
        <v>1069</v>
      </c>
      <c r="C268" s="1455"/>
      <c r="D268" s="5"/>
    </row>
    <row r="269" spans="2:4">
      <c r="B269" s="379" t="s">
        <v>144</v>
      </c>
      <c r="C269" s="380" t="s">
        <v>631</v>
      </c>
      <c r="D269" s="70"/>
    </row>
    <row r="270" spans="2:4">
      <c r="B270" s="379" t="s">
        <v>259</v>
      </c>
      <c r="C270" s="401"/>
      <c r="D270" s="5"/>
    </row>
    <row r="271" spans="2:4" ht="30">
      <c r="B271" s="379" t="s">
        <v>425</v>
      </c>
      <c r="C271" s="381" t="s">
        <v>864</v>
      </c>
      <c r="D271" s="5"/>
    </row>
    <row r="272" spans="2:4">
      <c r="B272" s="379" t="s">
        <v>426</v>
      </c>
      <c r="C272" s="381" t="s">
        <v>722</v>
      </c>
      <c r="D272" s="5"/>
    </row>
    <row r="273" spans="2:4" ht="30">
      <c r="B273" s="379" t="s">
        <v>427</v>
      </c>
      <c r="C273" s="381" t="s">
        <v>723</v>
      </c>
      <c r="D273" s="5"/>
    </row>
    <row r="274" spans="2:4">
      <c r="B274" s="379" t="s">
        <v>92</v>
      </c>
      <c r="C274" s="401"/>
      <c r="D274" s="5"/>
    </row>
    <row r="275" spans="2:4" ht="28.5">
      <c r="B275" s="379" t="s">
        <v>425</v>
      </c>
      <c r="C275" s="381" t="s">
        <v>841</v>
      </c>
      <c r="D275" s="5"/>
    </row>
    <row r="276" spans="2:4">
      <c r="B276" s="379" t="s">
        <v>426</v>
      </c>
      <c r="C276" s="381" t="s">
        <v>724</v>
      </c>
      <c r="D276" s="5"/>
    </row>
    <row r="277" spans="2:4" ht="28.5">
      <c r="B277" s="379" t="s">
        <v>427</v>
      </c>
      <c r="C277" s="381" t="s">
        <v>725</v>
      </c>
      <c r="D277" s="5"/>
    </row>
    <row r="278" spans="2:4">
      <c r="B278" s="379" t="s">
        <v>93</v>
      </c>
      <c r="C278" s="401"/>
      <c r="D278" s="5"/>
    </row>
    <row r="279" spans="2:4" ht="28.5">
      <c r="B279" s="379" t="s">
        <v>425</v>
      </c>
      <c r="C279" s="381" t="s">
        <v>843</v>
      </c>
      <c r="D279" s="5"/>
    </row>
    <row r="280" spans="2:4">
      <c r="B280" s="379" t="s">
        <v>426</v>
      </c>
      <c r="C280" s="381" t="s">
        <v>726</v>
      </c>
      <c r="D280" s="68"/>
    </row>
    <row r="281" spans="2:4" ht="28.5">
      <c r="B281" s="379" t="s">
        <v>427</v>
      </c>
      <c r="C281" s="381" t="s">
        <v>727</v>
      </c>
      <c r="D281" s="68"/>
    </row>
    <row r="282" spans="2:4">
      <c r="B282" s="379" t="s">
        <v>149</v>
      </c>
      <c r="C282" s="401"/>
      <c r="D282" s="5"/>
    </row>
    <row r="283" spans="2:4" ht="30">
      <c r="B283" s="379" t="s">
        <v>425</v>
      </c>
      <c r="C283" s="381" t="s">
        <v>842</v>
      </c>
      <c r="D283" s="5"/>
    </row>
    <row r="284" spans="2:4">
      <c r="B284" s="379" t="s">
        <v>426</v>
      </c>
      <c r="C284" s="381" t="s">
        <v>711</v>
      </c>
      <c r="D284" s="5"/>
    </row>
    <row r="285" spans="2:4" ht="30">
      <c r="B285" s="379" t="s">
        <v>427</v>
      </c>
      <c r="C285" s="381" t="s">
        <v>713</v>
      </c>
      <c r="D285" s="5"/>
    </row>
    <row r="286" spans="2:4" ht="15" customHeight="1">
      <c r="B286" s="379" t="s">
        <v>150</v>
      </c>
      <c r="C286" s="380" t="s">
        <v>728</v>
      </c>
      <c r="D286" s="5"/>
    </row>
    <row r="287" spans="2:4">
      <c r="B287" s="379" t="s">
        <v>147</v>
      </c>
      <c r="C287" s="381" t="s">
        <v>147</v>
      </c>
      <c r="D287" s="5"/>
    </row>
    <row r="288" spans="2:4" ht="30">
      <c r="B288" s="379" t="s">
        <v>151</v>
      </c>
      <c r="C288" s="381" t="s">
        <v>729</v>
      </c>
      <c r="D288" s="5"/>
    </row>
    <row r="289" spans="2:4" ht="18" customHeight="1">
      <c r="B289" s="1458" t="s">
        <v>1070</v>
      </c>
      <c r="C289" s="1459"/>
      <c r="D289" s="5"/>
    </row>
    <row r="290" spans="2:4">
      <c r="B290" s="379" t="s">
        <v>88</v>
      </c>
      <c r="C290" s="380" t="s">
        <v>769</v>
      </c>
      <c r="D290" s="70"/>
    </row>
    <row r="291" spans="2:4">
      <c r="B291" s="379" t="s">
        <v>765</v>
      </c>
      <c r="C291" s="380" t="s">
        <v>770</v>
      </c>
      <c r="D291" s="70"/>
    </row>
    <row r="292" spans="2:4">
      <c r="B292" s="379" t="s">
        <v>767</v>
      </c>
      <c r="C292" s="380" t="s">
        <v>771</v>
      </c>
      <c r="D292" s="70"/>
    </row>
    <row r="293" spans="2:4">
      <c r="B293" s="379" t="s">
        <v>259</v>
      </c>
      <c r="C293" s="401"/>
      <c r="D293" s="5"/>
    </row>
    <row r="294" spans="2:4" ht="30">
      <c r="B294" s="379" t="s">
        <v>428</v>
      </c>
      <c r="C294" s="381" t="s">
        <v>842</v>
      </c>
      <c r="D294" s="5"/>
    </row>
    <row r="295" spans="2:4">
      <c r="B295" s="379" t="s">
        <v>429</v>
      </c>
      <c r="C295" s="381" t="s">
        <v>711</v>
      </c>
      <c r="D295" s="5"/>
    </row>
    <row r="296" spans="2:4" ht="30">
      <c r="B296" s="379" t="s">
        <v>712</v>
      </c>
      <c r="C296" s="381" t="s">
        <v>713</v>
      </c>
      <c r="D296" s="5"/>
    </row>
    <row r="297" spans="2:4">
      <c r="B297" s="379" t="s">
        <v>92</v>
      </c>
      <c r="C297" s="401"/>
      <c r="D297" s="5"/>
    </row>
    <row r="298" spans="2:4" ht="28.5">
      <c r="B298" s="379" t="s">
        <v>428</v>
      </c>
      <c r="C298" s="381" t="s">
        <v>844</v>
      </c>
      <c r="D298" s="5"/>
    </row>
    <row r="299" spans="2:4">
      <c r="B299" s="379" t="s">
        <v>429</v>
      </c>
      <c r="C299" s="381" t="s">
        <v>714</v>
      </c>
      <c r="D299" s="5"/>
    </row>
    <row r="300" spans="2:4" ht="28.5">
      <c r="B300" s="379" t="s">
        <v>430</v>
      </c>
      <c r="C300" s="381" t="s">
        <v>715</v>
      </c>
      <c r="D300" s="5"/>
    </row>
    <row r="301" spans="2:4">
      <c r="B301" s="379" t="s">
        <v>93</v>
      </c>
      <c r="C301" s="401"/>
      <c r="D301" s="5"/>
    </row>
    <row r="302" spans="2:4" ht="28.5">
      <c r="B302" s="379" t="s">
        <v>428</v>
      </c>
      <c r="C302" s="381" t="s">
        <v>845</v>
      </c>
      <c r="D302" s="5"/>
    </row>
    <row r="303" spans="2:4">
      <c r="B303" s="379" t="s">
        <v>429</v>
      </c>
      <c r="C303" s="381" t="s">
        <v>716</v>
      </c>
      <c r="D303" s="5"/>
    </row>
    <row r="304" spans="2:4" ht="28.5">
      <c r="B304" s="379" t="s">
        <v>430</v>
      </c>
      <c r="C304" s="381" t="s">
        <v>717</v>
      </c>
      <c r="D304" s="5"/>
    </row>
    <row r="305" spans="2:4">
      <c r="B305" s="379" t="s">
        <v>352</v>
      </c>
      <c r="C305" s="401"/>
      <c r="D305" s="5"/>
    </row>
    <row r="306" spans="2:4" ht="28.5">
      <c r="B306" s="379" t="s">
        <v>428</v>
      </c>
      <c r="C306" s="381" t="s">
        <v>846</v>
      </c>
      <c r="D306" s="5"/>
    </row>
    <row r="307" spans="2:4">
      <c r="B307" s="379" t="s">
        <v>429</v>
      </c>
      <c r="C307" s="381" t="s">
        <v>782</v>
      </c>
      <c r="D307" s="5"/>
    </row>
    <row r="308" spans="2:4" ht="28.5">
      <c r="B308" s="379" t="s">
        <v>430</v>
      </c>
      <c r="C308" s="381" t="s">
        <v>783</v>
      </c>
      <c r="D308" s="5"/>
    </row>
    <row r="309" spans="2:4">
      <c r="B309" s="379" t="s">
        <v>718</v>
      </c>
      <c r="C309" s="380" t="s">
        <v>718</v>
      </c>
      <c r="D309" s="5"/>
    </row>
    <row r="310" spans="2:4">
      <c r="B310" s="379" t="s">
        <v>719</v>
      </c>
      <c r="C310" s="381" t="s">
        <v>719</v>
      </c>
      <c r="D310" s="5"/>
    </row>
    <row r="311" spans="2:4">
      <c r="B311" s="379" t="s">
        <v>768</v>
      </c>
      <c r="C311" s="381" t="s">
        <v>773</v>
      </c>
      <c r="D311" s="5"/>
    </row>
    <row r="312" spans="2:4" ht="30">
      <c r="B312" s="379" t="s">
        <v>772</v>
      </c>
      <c r="C312" s="381" t="s">
        <v>774</v>
      </c>
      <c r="D312" s="5"/>
    </row>
    <row r="313" spans="2:4" ht="15.75">
      <c r="B313" s="379" t="s">
        <v>89</v>
      </c>
      <c r="C313" s="381" t="s">
        <v>720</v>
      </c>
      <c r="D313" s="76"/>
    </row>
    <row r="314" spans="2:4" ht="30">
      <c r="B314" s="379" t="s">
        <v>143</v>
      </c>
      <c r="C314" s="381" t="s">
        <v>721</v>
      </c>
      <c r="D314" s="76"/>
    </row>
    <row r="315" spans="2:4" ht="19.5">
      <c r="B315" s="402" t="s">
        <v>431</v>
      </c>
      <c r="C315" s="394" t="s">
        <v>911</v>
      </c>
      <c r="D315" s="72"/>
    </row>
    <row r="316" spans="2:4" ht="30" customHeight="1">
      <c r="B316" s="402" t="s">
        <v>945</v>
      </c>
      <c r="C316" s="380" t="s">
        <v>911</v>
      </c>
      <c r="D316" s="5"/>
    </row>
    <row r="317" spans="2:4">
      <c r="B317" s="1452" t="s">
        <v>1085</v>
      </c>
      <c r="C317" s="1453"/>
      <c r="D317" s="5"/>
    </row>
    <row r="318" spans="2:4">
      <c r="B318" s="1452" t="s">
        <v>241</v>
      </c>
      <c r="C318" s="1453"/>
      <c r="D318" s="5"/>
    </row>
    <row r="319" spans="2:4" ht="30">
      <c r="B319" s="379" t="s">
        <v>560</v>
      </c>
      <c r="C319" s="381" t="s">
        <v>912</v>
      </c>
      <c r="D319" s="5"/>
    </row>
    <row r="320" spans="2:4" ht="30">
      <c r="B320" s="379" t="s">
        <v>561</v>
      </c>
      <c r="C320" s="381" t="s">
        <v>913</v>
      </c>
      <c r="D320" s="5"/>
    </row>
    <row r="321" spans="2:4" ht="30">
      <c r="B321" s="379" t="s">
        <v>562</v>
      </c>
      <c r="C321" s="381" t="s">
        <v>914</v>
      </c>
      <c r="D321" s="5"/>
    </row>
    <row r="322" spans="2:4" ht="30">
      <c r="B322" s="379" t="s">
        <v>563</v>
      </c>
      <c r="C322" s="381" t="s">
        <v>915</v>
      </c>
      <c r="D322" s="5"/>
    </row>
    <row r="323" spans="2:4" ht="30">
      <c r="B323" s="379" t="s">
        <v>564</v>
      </c>
      <c r="C323" s="381" t="s">
        <v>916</v>
      </c>
      <c r="D323" s="5"/>
    </row>
    <row r="324" spans="2:4" ht="30">
      <c r="B324" s="379" t="s">
        <v>565</v>
      </c>
      <c r="C324" s="381" t="s">
        <v>917</v>
      </c>
      <c r="D324" s="5"/>
    </row>
    <row r="325" spans="2:4" ht="30">
      <c r="B325" s="379" t="s">
        <v>566</v>
      </c>
      <c r="C325" s="381" t="s">
        <v>918</v>
      </c>
      <c r="D325" s="5"/>
    </row>
    <row r="326" spans="2:4" ht="30">
      <c r="B326" s="379" t="s">
        <v>567</v>
      </c>
      <c r="C326" s="381" t="s">
        <v>919</v>
      </c>
      <c r="D326" s="5"/>
    </row>
    <row r="327" spans="2:4" ht="30">
      <c r="B327" s="379" t="s">
        <v>568</v>
      </c>
      <c r="C327" s="381" t="s">
        <v>920</v>
      </c>
      <c r="D327" s="5"/>
    </row>
    <row r="328" spans="2:4" ht="30">
      <c r="B328" s="379" t="s">
        <v>569</v>
      </c>
      <c r="C328" s="381" t="s">
        <v>921</v>
      </c>
      <c r="D328" s="5"/>
    </row>
    <row r="329" spans="2:4" ht="30">
      <c r="B329" s="379" t="s">
        <v>570</v>
      </c>
      <c r="C329" s="381" t="s">
        <v>922</v>
      </c>
      <c r="D329" s="5"/>
    </row>
    <row r="330" spans="2:4" ht="30">
      <c r="B330" s="379" t="s">
        <v>571</v>
      </c>
      <c r="C330" s="381" t="s">
        <v>923</v>
      </c>
      <c r="D330" s="5"/>
    </row>
    <row r="331" spans="2:4" ht="30">
      <c r="B331" s="379" t="s">
        <v>572</v>
      </c>
      <c r="C331" s="381" t="s">
        <v>924</v>
      </c>
      <c r="D331" s="5"/>
    </row>
    <row r="332" spans="2:4" ht="30">
      <c r="B332" s="379" t="s">
        <v>573</v>
      </c>
      <c r="C332" s="381" t="s">
        <v>925</v>
      </c>
      <c r="D332" s="5"/>
    </row>
    <row r="333" spans="2:4" ht="30">
      <c r="B333" s="379" t="s">
        <v>574</v>
      </c>
      <c r="C333" s="381" t="s">
        <v>926</v>
      </c>
      <c r="D333" s="5"/>
    </row>
    <row r="334" spans="2:4" ht="30">
      <c r="B334" s="379" t="s">
        <v>575</v>
      </c>
      <c r="C334" s="381" t="s">
        <v>927</v>
      </c>
      <c r="D334" s="5"/>
    </row>
    <row r="335" spans="2:4" ht="30">
      <c r="B335" s="379" t="s">
        <v>576</v>
      </c>
      <c r="C335" s="381" t="s">
        <v>928</v>
      </c>
      <c r="D335" s="5"/>
    </row>
    <row r="336" spans="2:4" ht="30">
      <c r="B336" s="379" t="s">
        <v>577</v>
      </c>
      <c r="C336" s="381" t="s">
        <v>929</v>
      </c>
      <c r="D336" s="5"/>
    </row>
    <row r="337" spans="2:4" ht="30">
      <c r="B337" s="379" t="s">
        <v>578</v>
      </c>
      <c r="C337" s="381" t="s">
        <v>930</v>
      </c>
      <c r="D337" s="5"/>
    </row>
    <row r="338" spans="2:4" ht="30">
      <c r="B338" s="379" t="s">
        <v>579</v>
      </c>
      <c r="C338" s="381" t="s">
        <v>931</v>
      </c>
      <c r="D338" s="5"/>
    </row>
    <row r="339" spans="2:4">
      <c r="B339" s="1452" t="s">
        <v>1010</v>
      </c>
      <c r="C339" s="1453"/>
      <c r="D339" s="5"/>
    </row>
    <row r="340" spans="2:4" ht="30">
      <c r="B340" s="458" t="s">
        <v>443</v>
      </c>
      <c r="C340" s="394" t="s">
        <v>1012</v>
      </c>
      <c r="D340" s="5"/>
    </row>
    <row r="341" spans="2:4" ht="15.75">
      <c r="B341" s="1452" t="s">
        <v>1009</v>
      </c>
      <c r="C341" s="1453"/>
      <c r="D341" s="79"/>
    </row>
    <row r="342" spans="2:4">
      <c r="B342" s="379" t="s">
        <v>180</v>
      </c>
      <c r="C342" s="381" t="s">
        <v>580</v>
      </c>
      <c r="D342" s="68"/>
    </row>
    <row r="343" spans="2:4" ht="30">
      <c r="B343" s="379" t="s">
        <v>181</v>
      </c>
      <c r="C343" s="381" t="s">
        <v>581</v>
      </c>
      <c r="D343" s="68"/>
    </row>
    <row r="344" spans="2:4">
      <c r="B344" s="379" t="s">
        <v>182</v>
      </c>
      <c r="C344" s="381" t="s">
        <v>582</v>
      </c>
      <c r="D344" s="68"/>
    </row>
    <row r="345" spans="2:4">
      <c r="B345" s="379" t="s">
        <v>205</v>
      </c>
      <c r="C345" s="381" t="s">
        <v>583</v>
      </c>
      <c r="D345" s="68"/>
    </row>
    <row r="346" spans="2:4" ht="19.5">
      <c r="B346" s="1454" t="s">
        <v>1072</v>
      </c>
      <c r="C346" s="1455"/>
      <c r="D346" s="80"/>
    </row>
    <row r="347" spans="2:4" ht="15.75">
      <c r="B347" s="1452" t="s">
        <v>810</v>
      </c>
      <c r="C347" s="1453"/>
      <c r="D347" s="79"/>
    </row>
    <row r="348" spans="2:4" ht="30">
      <c r="B348" s="379" t="s">
        <v>105</v>
      </c>
      <c r="C348" s="381" t="s">
        <v>847</v>
      </c>
      <c r="D348" s="5"/>
    </row>
    <row r="349" spans="2:4">
      <c r="B349" s="379" t="s">
        <v>106</v>
      </c>
      <c r="C349" s="381" t="s">
        <v>584</v>
      </c>
      <c r="D349" s="5"/>
    </row>
    <row r="350" spans="2:4">
      <c r="B350" s="379" t="s">
        <v>200</v>
      </c>
      <c r="C350" s="381" t="s">
        <v>585</v>
      </c>
      <c r="D350" s="5"/>
    </row>
    <row r="351" spans="2:4" ht="30">
      <c r="B351" s="379" t="s">
        <v>107</v>
      </c>
      <c r="C351" s="381" t="s">
        <v>848</v>
      </c>
      <c r="D351" s="5"/>
    </row>
    <row r="352" spans="2:4">
      <c r="B352" s="379" t="s">
        <v>106</v>
      </c>
      <c r="C352" s="381" t="s">
        <v>586</v>
      </c>
      <c r="D352" s="5"/>
    </row>
    <row r="353" spans="2:4">
      <c r="B353" s="379" t="s">
        <v>200</v>
      </c>
      <c r="C353" s="381" t="s">
        <v>588</v>
      </c>
      <c r="D353" s="5"/>
    </row>
    <row r="354" spans="2:4" ht="15.75">
      <c r="B354" s="1452" t="s">
        <v>811</v>
      </c>
      <c r="C354" s="1453"/>
      <c r="D354" s="79"/>
    </row>
    <row r="355" spans="2:4" ht="30">
      <c r="B355" s="379" t="s">
        <v>105</v>
      </c>
      <c r="C355" s="381" t="s">
        <v>849</v>
      </c>
      <c r="D355" s="5"/>
    </row>
    <row r="356" spans="2:4">
      <c r="B356" s="379" t="s">
        <v>106</v>
      </c>
      <c r="C356" s="381" t="s">
        <v>587</v>
      </c>
      <c r="D356" s="5"/>
    </row>
    <row r="357" spans="2:4">
      <c r="B357" s="379" t="s">
        <v>200</v>
      </c>
      <c r="C357" s="381" t="s">
        <v>585</v>
      </c>
      <c r="D357" s="5"/>
    </row>
    <row r="358" spans="2:4" ht="30">
      <c r="B358" s="379" t="s">
        <v>107</v>
      </c>
      <c r="C358" s="381" t="s">
        <v>850</v>
      </c>
      <c r="D358" s="5"/>
    </row>
    <row r="359" spans="2:4">
      <c r="B359" s="379" t="s">
        <v>106</v>
      </c>
      <c r="C359" s="381" t="s">
        <v>586</v>
      </c>
      <c r="D359" s="5"/>
    </row>
    <row r="360" spans="2:4">
      <c r="B360" s="379" t="s">
        <v>200</v>
      </c>
      <c r="C360" s="381" t="s">
        <v>588</v>
      </c>
      <c r="D360" s="5"/>
    </row>
    <row r="361" spans="2:4" ht="15.75">
      <c r="B361" s="1452" t="s">
        <v>812</v>
      </c>
      <c r="C361" s="1453"/>
      <c r="D361" s="79"/>
    </row>
    <row r="362" spans="2:4" ht="30">
      <c r="B362" s="379" t="s">
        <v>105</v>
      </c>
      <c r="C362" s="381" t="s">
        <v>851</v>
      </c>
      <c r="D362" s="5"/>
    </row>
    <row r="363" spans="2:4">
      <c r="B363" s="379" t="s">
        <v>106</v>
      </c>
      <c r="C363" s="381" t="s">
        <v>589</v>
      </c>
      <c r="D363" s="5"/>
    </row>
    <row r="364" spans="2:4">
      <c r="B364" s="379" t="s">
        <v>200</v>
      </c>
      <c r="C364" s="381" t="s">
        <v>585</v>
      </c>
      <c r="D364" s="5"/>
    </row>
    <row r="365" spans="2:4" ht="30">
      <c r="B365" s="379" t="s">
        <v>107</v>
      </c>
      <c r="C365" s="381" t="s">
        <v>852</v>
      </c>
      <c r="D365" s="5"/>
    </row>
    <row r="366" spans="2:4">
      <c r="B366" s="379" t="s">
        <v>106</v>
      </c>
      <c r="C366" s="381" t="s">
        <v>586</v>
      </c>
      <c r="D366" s="5"/>
    </row>
    <row r="367" spans="2:4">
      <c r="B367" s="379" t="s">
        <v>200</v>
      </c>
      <c r="C367" s="381" t="s">
        <v>588</v>
      </c>
      <c r="D367" s="5"/>
    </row>
    <row r="368" spans="2:4">
      <c r="B368" s="1452" t="s">
        <v>644</v>
      </c>
      <c r="C368" s="1453"/>
      <c r="D368" s="5"/>
    </row>
    <row r="369" spans="2:4" ht="30">
      <c r="B369" s="379" t="s">
        <v>154</v>
      </c>
      <c r="C369" s="381" t="s">
        <v>853</v>
      </c>
      <c r="D369" s="5"/>
    </row>
    <row r="370" spans="2:4">
      <c r="B370" s="379" t="s">
        <v>543</v>
      </c>
      <c r="C370" s="381" t="s">
        <v>544</v>
      </c>
      <c r="D370" s="5"/>
    </row>
    <row r="371" spans="2:4">
      <c r="B371" s="379" t="s">
        <v>200</v>
      </c>
      <c r="C371" s="381" t="s">
        <v>545</v>
      </c>
      <c r="D371" s="5"/>
    </row>
    <row r="372" spans="2:4" ht="15.75">
      <c r="B372" s="1452" t="s">
        <v>646</v>
      </c>
      <c r="C372" s="1453"/>
      <c r="D372" s="79"/>
    </row>
    <row r="373" spans="2:4" ht="15" customHeight="1">
      <c r="B373" s="379" t="s">
        <v>109</v>
      </c>
      <c r="C373" s="381" t="s">
        <v>854</v>
      </c>
      <c r="D373" s="5"/>
    </row>
    <row r="374" spans="2:4" ht="13.15" customHeight="1">
      <c r="B374" s="379" t="s">
        <v>645</v>
      </c>
      <c r="C374" s="381" t="s">
        <v>652</v>
      </c>
      <c r="D374" s="5"/>
    </row>
    <row r="375" spans="2:4">
      <c r="B375" s="379" t="s">
        <v>200</v>
      </c>
      <c r="C375" s="381" t="s">
        <v>653</v>
      </c>
      <c r="D375" s="5"/>
    </row>
    <row r="376" spans="2:4" ht="15.75">
      <c r="B376" s="1452" t="s">
        <v>175</v>
      </c>
      <c r="C376" s="1453"/>
      <c r="D376" s="79"/>
    </row>
    <row r="377" spans="2:4" ht="13.9" customHeight="1">
      <c r="B377" s="379" t="s">
        <v>642</v>
      </c>
      <c r="C377" s="381" t="s">
        <v>855</v>
      </c>
      <c r="D377" s="68"/>
    </row>
    <row r="378" spans="2:4" ht="30">
      <c r="B378" s="379" t="s">
        <v>176</v>
      </c>
      <c r="C378" s="381" t="s">
        <v>650</v>
      </c>
      <c r="D378" s="68"/>
    </row>
    <row r="379" spans="2:4">
      <c r="B379" s="379" t="s">
        <v>649</v>
      </c>
      <c r="C379" s="381" t="s">
        <v>651</v>
      </c>
      <c r="D379" s="5"/>
    </row>
    <row r="380" spans="2:4">
      <c r="B380" s="379" t="s">
        <v>162</v>
      </c>
      <c r="C380" s="381" t="s">
        <v>638</v>
      </c>
      <c r="D380" s="5"/>
    </row>
    <row r="381" spans="2:4">
      <c r="B381" s="379" t="s">
        <v>163</v>
      </c>
      <c r="C381" s="381" t="s">
        <v>654</v>
      </c>
      <c r="D381" s="5"/>
    </row>
    <row r="382" spans="2:4">
      <c r="B382" s="379" t="s">
        <v>165</v>
      </c>
      <c r="C382" s="381" t="s">
        <v>946</v>
      </c>
      <c r="D382" s="5"/>
    </row>
    <row r="383" spans="2:4" ht="15.75">
      <c r="B383" s="1452" t="s">
        <v>702</v>
      </c>
      <c r="C383" s="1453"/>
      <c r="D383" s="79"/>
    </row>
    <row r="384" spans="2:4">
      <c r="B384" s="379" t="s">
        <v>763</v>
      </c>
      <c r="C384" s="381" t="s">
        <v>1003</v>
      </c>
      <c r="D384" s="5"/>
    </row>
    <row r="385" spans="2:4">
      <c r="B385" s="379" t="s">
        <v>762</v>
      </c>
      <c r="C385" s="381" t="s">
        <v>705</v>
      </c>
      <c r="D385" s="5"/>
    </row>
    <row r="386" spans="2:4" ht="30">
      <c r="B386" s="379" t="s">
        <v>703</v>
      </c>
      <c r="C386" s="381" t="s">
        <v>704</v>
      </c>
      <c r="D386" s="5"/>
    </row>
    <row r="387" spans="2:4" ht="30">
      <c r="B387" s="379" t="s">
        <v>539</v>
      </c>
      <c r="C387" s="381" t="s">
        <v>706</v>
      </c>
      <c r="D387" s="5"/>
    </row>
    <row r="388" spans="2:4" ht="30">
      <c r="B388" s="379" t="s">
        <v>540</v>
      </c>
      <c r="C388" s="381" t="s">
        <v>748</v>
      </c>
      <c r="D388" s="5"/>
    </row>
    <row r="389" spans="2:4" ht="18.75">
      <c r="B389" s="1456" t="s">
        <v>939</v>
      </c>
      <c r="C389" s="1457"/>
      <c r="D389" s="81"/>
    </row>
    <row r="390" spans="2:4" ht="21" customHeight="1">
      <c r="B390" s="1454" t="s">
        <v>790</v>
      </c>
      <c r="C390" s="1455"/>
      <c r="D390" s="80"/>
    </row>
    <row r="391" spans="2:4" ht="18.75" customHeight="1">
      <c r="B391" s="1454" t="s">
        <v>1083</v>
      </c>
      <c r="C391" s="1455"/>
      <c r="D391" s="80"/>
    </row>
    <row r="392" spans="2:4">
      <c r="B392" s="379" t="s">
        <v>111</v>
      </c>
      <c r="C392" s="380" t="s">
        <v>593</v>
      </c>
      <c r="D392" s="5"/>
    </row>
    <row r="393" spans="2:4">
      <c r="B393" s="379" t="s">
        <v>112</v>
      </c>
      <c r="C393" s="380" t="s">
        <v>594</v>
      </c>
      <c r="D393" s="5"/>
    </row>
    <row r="394" spans="2:4">
      <c r="B394" s="379" t="s">
        <v>113</v>
      </c>
      <c r="C394" s="380" t="s">
        <v>1013</v>
      </c>
      <c r="D394" s="5"/>
    </row>
    <row r="395" spans="2:4">
      <c r="B395" s="379" t="s">
        <v>784</v>
      </c>
      <c r="C395" s="381" t="s">
        <v>780</v>
      </c>
      <c r="D395" s="68"/>
    </row>
    <row r="396" spans="2:4">
      <c r="B396" s="379" t="s">
        <v>389</v>
      </c>
      <c r="C396" s="381" t="s">
        <v>641</v>
      </c>
      <c r="D396" s="70"/>
    </row>
    <row r="397" spans="2:4" ht="15.75">
      <c r="B397" s="1452" t="s">
        <v>1082</v>
      </c>
      <c r="C397" s="1453"/>
      <c r="D397" s="79"/>
    </row>
    <row r="398" spans="2:4">
      <c r="B398" s="379" t="s">
        <v>111</v>
      </c>
      <c r="C398" s="380" t="s">
        <v>593</v>
      </c>
      <c r="D398" s="5"/>
    </row>
    <row r="399" spans="2:4">
      <c r="B399" s="379" t="s">
        <v>112</v>
      </c>
      <c r="C399" s="380" t="s">
        <v>594</v>
      </c>
      <c r="D399" s="5"/>
    </row>
    <row r="400" spans="2:4">
      <c r="B400" s="379" t="s">
        <v>113</v>
      </c>
      <c r="C400" s="380" t="s">
        <v>1013</v>
      </c>
      <c r="D400" s="5"/>
    </row>
    <row r="401" spans="2:4">
      <c r="B401" s="379" t="s">
        <v>785</v>
      </c>
      <c r="C401" s="381" t="s">
        <v>786</v>
      </c>
      <c r="D401" s="68"/>
    </row>
    <row r="402" spans="2:4">
      <c r="B402" s="379" t="s">
        <v>115</v>
      </c>
      <c r="C402" s="381" t="s">
        <v>787</v>
      </c>
      <c r="D402" s="70"/>
    </row>
    <row r="403" spans="2:4" ht="15.75">
      <c r="B403" s="1452" t="s">
        <v>1081</v>
      </c>
      <c r="C403" s="1453"/>
      <c r="D403" s="79"/>
    </row>
    <row r="404" spans="2:4">
      <c r="B404" s="379" t="s">
        <v>111</v>
      </c>
      <c r="C404" s="380" t="s">
        <v>593</v>
      </c>
      <c r="D404" s="5"/>
    </row>
    <row r="405" spans="2:4">
      <c r="B405" s="379" t="s">
        <v>112</v>
      </c>
      <c r="C405" s="380" t="s">
        <v>594</v>
      </c>
      <c r="D405" s="5"/>
    </row>
    <row r="406" spans="2:4">
      <c r="B406" s="379" t="s">
        <v>113</v>
      </c>
      <c r="C406" s="380" t="s">
        <v>1013</v>
      </c>
      <c r="D406" s="5"/>
    </row>
    <row r="407" spans="2:4">
      <c r="B407" s="379" t="s">
        <v>164</v>
      </c>
      <c r="C407" s="381" t="s">
        <v>532</v>
      </c>
      <c r="D407" s="5"/>
    </row>
    <row r="408" spans="2:4" ht="16.5" customHeight="1">
      <c r="B408" s="379" t="s">
        <v>708</v>
      </c>
      <c r="C408" s="381" t="s">
        <v>707</v>
      </c>
      <c r="D408" s="5"/>
    </row>
    <row r="409" spans="2:4">
      <c r="B409" s="379" t="s">
        <v>261</v>
      </c>
      <c r="C409" s="381" t="s">
        <v>869</v>
      </c>
      <c r="D409" s="5"/>
    </row>
    <row r="410" spans="2:4">
      <c r="B410" s="379" t="s">
        <v>260</v>
      </c>
      <c r="C410" s="381" t="s">
        <v>595</v>
      </c>
      <c r="D410" s="5"/>
    </row>
    <row r="411" spans="2:4">
      <c r="B411" s="379" t="s">
        <v>533</v>
      </c>
      <c r="C411" s="381" t="s">
        <v>534</v>
      </c>
      <c r="D411" s="5"/>
    </row>
    <row r="412" spans="2:4" ht="15" customHeight="1">
      <c r="B412" s="379" t="s">
        <v>261</v>
      </c>
      <c r="C412" s="381" t="s">
        <v>870</v>
      </c>
      <c r="D412" s="5"/>
    </row>
    <row r="413" spans="2:4" ht="15" customHeight="1">
      <c r="B413" s="379" t="s">
        <v>443</v>
      </c>
      <c r="C413" s="380" t="s">
        <v>932</v>
      </c>
      <c r="D413" s="5"/>
    </row>
    <row r="414" spans="2:4" ht="15.75">
      <c r="B414" s="1452" t="s">
        <v>1080</v>
      </c>
      <c r="C414" s="1453"/>
      <c r="D414" s="79"/>
    </row>
    <row r="415" spans="2:4">
      <c r="B415" s="379" t="s">
        <v>156</v>
      </c>
      <c r="C415" s="381" t="s">
        <v>856</v>
      </c>
      <c r="D415" s="70"/>
    </row>
    <row r="416" spans="2:4">
      <c r="B416" s="379" t="s">
        <v>390</v>
      </c>
      <c r="C416" s="381" t="s">
        <v>1004</v>
      </c>
      <c r="D416" s="70"/>
    </row>
    <row r="417" spans="2:4">
      <c r="B417" s="391" t="s">
        <v>535</v>
      </c>
      <c r="C417" s="381" t="s">
        <v>529</v>
      </c>
      <c r="D417" s="70"/>
    </row>
    <row r="418" spans="2:4">
      <c r="B418" s="391" t="s">
        <v>536</v>
      </c>
      <c r="C418" s="381" t="s">
        <v>530</v>
      </c>
      <c r="D418" s="5"/>
    </row>
    <row r="419" spans="2:4">
      <c r="B419" s="391" t="s">
        <v>537</v>
      </c>
      <c r="C419" s="381" t="s">
        <v>531</v>
      </c>
      <c r="D419" s="5"/>
    </row>
    <row r="420" spans="2:4">
      <c r="B420" s="379" t="s">
        <v>157</v>
      </c>
      <c r="C420" s="380" t="s">
        <v>761</v>
      </c>
      <c r="D420" s="5"/>
    </row>
    <row r="421" spans="2:4">
      <c r="B421" s="379" t="s">
        <v>158</v>
      </c>
      <c r="C421" s="380" t="s">
        <v>997</v>
      </c>
      <c r="D421" s="5"/>
    </row>
    <row r="422" spans="2:4">
      <c r="B422" s="379" t="s">
        <v>159</v>
      </c>
      <c r="C422" s="381" t="s">
        <v>640</v>
      </c>
      <c r="D422" s="70"/>
    </row>
    <row r="423" spans="2:4">
      <c r="B423" s="379" t="s">
        <v>160</v>
      </c>
      <c r="C423" s="381" t="s">
        <v>750</v>
      </c>
      <c r="D423" s="70"/>
    </row>
    <row r="424" spans="2:4">
      <c r="B424" s="379" t="s">
        <v>161</v>
      </c>
      <c r="C424" s="381" t="s">
        <v>528</v>
      </c>
      <c r="D424" s="70"/>
    </row>
    <row r="425" spans="2:4">
      <c r="B425" s="1454" t="s">
        <v>791</v>
      </c>
      <c r="C425" s="1455"/>
      <c r="D425" s="70"/>
    </row>
    <row r="426" spans="2:4">
      <c r="B426" s="1452" t="s">
        <v>792</v>
      </c>
      <c r="C426" s="1453"/>
      <c r="D426" s="70"/>
    </row>
    <row r="427" spans="2:4">
      <c r="B427" s="379" t="s">
        <v>108</v>
      </c>
      <c r="C427" s="381" t="s">
        <v>857</v>
      </c>
      <c r="D427" s="70"/>
    </row>
    <row r="428" spans="2:4">
      <c r="B428" s="379" t="s">
        <v>109</v>
      </c>
      <c r="C428" s="381" t="s">
        <v>538</v>
      </c>
      <c r="D428" s="70"/>
    </row>
    <row r="429" spans="2:4">
      <c r="B429" s="379" t="s">
        <v>110</v>
      </c>
      <c r="C429" s="381" t="s">
        <v>933</v>
      </c>
      <c r="D429" s="70"/>
    </row>
    <row r="430" spans="2:4">
      <c r="B430" s="379" t="s">
        <v>950</v>
      </c>
      <c r="C430" s="420" t="s">
        <v>951</v>
      </c>
      <c r="D430" s="70"/>
    </row>
    <row r="431" spans="2:4">
      <c r="B431" s="1452" t="s">
        <v>1001</v>
      </c>
      <c r="C431" s="1453"/>
      <c r="D431" s="70"/>
    </row>
    <row r="432" spans="2:4">
      <c r="B432" s="379" t="s">
        <v>393</v>
      </c>
      <c r="C432" s="381" t="s">
        <v>995</v>
      </c>
      <c r="D432" s="70"/>
    </row>
    <row r="433" spans="2:4">
      <c r="B433" s="379" t="s">
        <v>1000</v>
      </c>
      <c r="C433" s="381" t="s">
        <v>796</v>
      </c>
      <c r="D433" s="70"/>
    </row>
    <row r="434" spans="2:4">
      <c r="B434" s="379" t="s">
        <v>394</v>
      </c>
      <c r="C434" s="381" t="s">
        <v>995</v>
      </c>
      <c r="D434" s="70"/>
    </row>
    <row r="435" spans="2:4">
      <c r="B435" s="379" t="s">
        <v>999</v>
      </c>
      <c r="C435" s="381" t="s">
        <v>995</v>
      </c>
      <c r="D435" s="70"/>
    </row>
    <row r="436" spans="2:4">
      <c r="B436" s="379" t="s">
        <v>749</v>
      </c>
      <c r="C436" s="381" t="s">
        <v>800</v>
      </c>
      <c r="D436" s="70"/>
    </row>
    <row r="437" spans="2:4">
      <c r="B437" s="379" t="s">
        <v>395</v>
      </c>
      <c r="C437" s="381" t="s">
        <v>799</v>
      </c>
      <c r="D437" s="70"/>
    </row>
    <row r="438" spans="2:4">
      <c r="B438" s="379" t="s">
        <v>396</v>
      </c>
      <c r="C438" s="381" t="s">
        <v>590</v>
      </c>
      <c r="D438" s="70"/>
    </row>
    <row r="439" spans="2:4">
      <c r="B439" s="379" t="s">
        <v>397</v>
      </c>
      <c r="C439" s="381" t="s">
        <v>591</v>
      </c>
      <c r="D439" s="70"/>
    </row>
    <row r="440" spans="2:4">
      <c r="B440" s="379" t="s">
        <v>114</v>
      </c>
      <c r="C440" s="381" t="s">
        <v>592</v>
      </c>
      <c r="D440" s="70"/>
    </row>
    <row r="441" spans="2:4">
      <c r="B441" s="379" t="s">
        <v>115</v>
      </c>
      <c r="C441" s="381" t="s">
        <v>639</v>
      </c>
      <c r="D441" s="70"/>
    </row>
    <row r="442" spans="2:4" ht="29.25" customHeight="1">
      <c r="B442" s="1456" t="s">
        <v>938</v>
      </c>
      <c r="C442" s="1457"/>
      <c r="D442" s="82"/>
    </row>
    <row r="443" spans="2:4" ht="45">
      <c r="B443" s="379" t="s">
        <v>118</v>
      </c>
      <c r="C443" s="380" t="s">
        <v>875</v>
      </c>
      <c r="D443" s="25"/>
    </row>
    <row r="444" spans="2:4" ht="49.5" customHeight="1">
      <c r="B444" s="398">
        <v>1</v>
      </c>
      <c r="C444" s="1468"/>
      <c r="D444" s="5"/>
    </row>
    <row r="445" spans="2:4" ht="49.5" customHeight="1">
      <c r="B445" s="398">
        <v>0.75</v>
      </c>
      <c r="C445" s="1469"/>
      <c r="D445" s="5"/>
    </row>
    <row r="446" spans="2:4" ht="49.5" customHeight="1">
      <c r="B446" s="398">
        <v>0.5</v>
      </c>
      <c r="C446" s="1469"/>
      <c r="D446" s="5"/>
    </row>
    <row r="447" spans="2:4" ht="49.5" customHeight="1">
      <c r="B447" s="399" t="s">
        <v>120</v>
      </c>
      <c r="C447" s="1470"/>
      <c r="D447" s="5"/>
    </row>
    <row r="448" spans="2:4" ht="17.25" customHeight="1">
      <c r="B448" s="400" t="s">
        <v>119</v>
      </c>
      <c r="C448" s="394" t="s">
        <v>911</v>
      </c>
      <c r="D448" s="80"/>
    </row>
    <row r="449" spans="2:4" ht="18" customHeight="1">
      <c r="B449" s="1456" t="s">
        <v>133</v>
      </c>
      <c r="C449" s="1457"/>
      <c r="D449" s="82"/>
    </row>
    <row r="450" spans="2:4" ht="26.45" customHeight="1">
      <c r="B450" s="400" t="s">
        <v>134</v>
      </c>
      <c r="C450" s="394" t="s">
        <v>934</v>
      </c>
      <c r="D450" s="80"/>
    </row>
    <row r="451" spans="2:4" ht="27.6" customHeight="1">
      <c r="B451" s="400" t="s">
        <v>138</v>
      </c>
      <c r="C451" s="394" t="s">
        <v>935</v>
      </c>
      <c r="D451" s="80"/>
    </row>
    <row r="452" spans="2:4" ht="16.149999999999999" customHeight="1">
      <c r="B452" s="400" t="s">
        <v>123</v>
      </c>
      <c r="C452" s="394" t="s">
        <v>936</v>
      </c>
      <c r="D452" s="80"/>
    </row>
    <row r="453" spans="2:4" ht="16.149999999999999" customHeight="1">
      <c r="B453" s="400" t="s">
        <v>899</v>
      </c>
      <c r="C453" s="394" t="s">
        <v>937</v>
      </c>
      <c r="D453" s="80"/>
    </row>
    <row r="454" spans="2:4" ht="28.15" customHeight="1">
      <c r="B454" s="400" t="s">
        <v>898</v>
      </c>
      <c r="C454" s="394" t="s">
        <v>937</v>
      </c>
      <c r="D454" s="80"/>
    </row>
    <row r="455" spans="2:4">
      <c r="B455" s="403" t="s">
        <v>541</v>
      </c>
      <c r="C455" s="404"/>
    </row>
    <row r="456" spans="2:4">
      <c r="B456" s="403" t="s">
        <v>542</v>
      </c>
      <c r="C456" s="404"/>
    </row>
    <row r="457" spans="2:4">
      <c r="B457" s="403" t="s">
        <v>998</v>
      </c>
      <c r="C457" s="404"/>
    </row>
    <row r="460" spans="2:4">
      <c r="B460" s="435" t="s">
        <v>1084</v>
      </c>
      <c r="C460" s="95"/>
    </row>
    <row r="461" spans="2:4">
      <c r="B461" s="433" t="s">
        <v>402</v>
      </c>
      <c r="C461" s="434" t="s">
        <v>318</v>
      </c>
    </row>
    <row r="462" spans="2:4" s="419" customFormat="1" ht="30">
      <c r="B462" s="433" t="s">
        <v>316</v>
      </c>
      <c r="C462" s="434" t="s">
        <v>319</v>
      </c>
    </row>
    <row r="463" spans="2:4" s="419" customFormat="1" ht="30">
      <c r="B463" s="433" t="s">
        <v>317</v>
      </c>
      <c r="C463" s="434" t="s">
        <v>320</v>
      </c>
    </row>
    <row r="464" spans="2:4" ht="30">
      <c r="B464" s="433" t="s">
        <v>403</v>
      </c>
      <c r="C464" s="434" t="s">
        <v>321</v>
      </c>
    </row>
    <row r="465" spans="2:3">
      <c r="B465" s="433" t="s">
        <v>404</v>
      </c>
      <c r="C465" s="434" t="s">
        <v>305</v>
      </c>
    </row>
    <row r="466" spans="2:3">
      <c r="B466" s="433" t="s">
        <v>405</v>
      </c>
      <c r="C466" s="434" t="s">
        <v>323</v>
      </c>
    </row>
    <row r="467" spans="2:3" s="419" customFormat="1">
      <c r="B467" s="433" t="s">
        <v>322</v>
      </c>
      <c r="C467" s="434" t="s">
        <v>324</v>
      </c>
    </row>
    <row r="468" spans="2:3" ht="30">
      <c r="B468" s="433" t="s">
        <v>406</v>
      </c>
      <c r="C468" s="434" t="s">
        <v>325</v>
      </c>
    </row>
    <row r="469" spans="2:3" ht="30">
      <c r="B469" s="433" t="s">
        <v>407</v>
      </c>
      <c r="C469" s="434" t="s">
        <v>326</v>
      </c>
    </row>
    <row r="470" spans="2:3">
      <c r="B470" s="433" t="s">
        <v>306</v>
      </c>
      <c r="C470" s="434" t="s">
        <v>307</v>
      </c>
    </row>
    <row r="471" spans="2:3" ht="30">
      <c r="B471" s="433" t="s">
        <v>308</v>
      </c>
      <c r="C471" s="434" t="s">
        <v>956</v>
      </c>
    </row>
    <row r="472" spans="2:3" ht="30">
      <c r="B472" s="433" t="s">
        <v>309</v>
      </c>
      <c r="C472" s="434" t="s">
        <v>957</v>
      </c>
    </row>
    <row r="473" spans="2:3">
      <c r="B473" s="433" t="s">
        <v>329</v>
      </c>
      <c r="C473" s="434" t="s">
        <v>330</v>
      </c>
    </row>
    <row r="474" spans="2:3" ht="30">
      <c r="B474" s="433" t="s">
        <v>310</v>
      </c>
      <c r="C474" s="434" t="s">
        <v>953</v>
      </c>
    </row>
    <row r="475" spans="2:3" ht="30">
      <c r="B475" s="433" t="s">
        <v>312</v>
      </c>
      <c r="C475" s="434" t="s">
        <v>955</v>
      </c>
    </row>
    <row r="476" spans="2:3" ht="28.9" customHeight="1">
      <c r="B476" s="433" t="s">
        <v>314</v>
      </c>
      <c r="C476" s="434" t="s">
        <v>954</v>
      </c>
    </row>
  </sheetData>
  <mergeCells count="52">
    <mergeCell ref="B449:C449"/>
    <mergeCell ref="B442:C442"/>
    <mergeCell ref="C444:C447"/>
    <mergeCell ref="B111:C111"/>
    <mergeCell ref="B125:C125"/>
    <mergeCell ref="B131:C131"/>
    <mergeCell ref="B136:C136"/>
    <mergeCell ref="B168:C168"/>
    <mergeCell ref="B176:C176"/>
    <mergeCell ref="B185:C185"/>
    <mergeCell ref="B196:C196"/>
    <mergeCell ref="B229:C229"/>
    <mergeCell ref="B230:C230"/>
    <mergeCell ref="B245:C245"/>
    <mergeCell ref="B341:C341"/>
    <mergeCell ref="B246:C246"/>
    <mergeCell ref="B5:C5"/>
    <mergeCell ref="B43:C43"/>
    <mergeCell ref="B91:C91"/>
    <mergeCell ref="B73:C73"/>
    <mergeCell ref="B77:C77"/>
    <mergeCell ref="B24:C24"/>
    <mergeCell ref="B25:C25"/>
    <mergeCell ref="B9:C9"/>
    <mergeCell ref="B6:C6"/>
    <mergeCell ref="B268:C268"/>
    <mergeCell ref="B289:C289"/>
    <mergeCell ref="B95:C95"/>
    <mergeCell ref="B96:C96"/>
    <mergeCell ref="B158:C158"/>
    <mergeCell ref="B163:C163"/>
    <mergeCell ref="B167:C167"/>
    <mergeCell ref="B390:C390"/>
    <mergeCell ref="B368:C368"/>
    <mergeCell ref="B317:C317"/>
    <mergeCell ref="B318:C318"/>
    <mergeCell ref="B346:C346"/>
    <mergeCell ref="B347:C347"/>
    <mergeCell ref="B383:C383"/>
    <mergeCell ref="B389:C389"/>
    <mergeCell ref="B354:C354"/>
    <mergeCell ref="B361:C361"/>
    <mergeCell ref="B372:C372"/>
    <mergeCell ref="B376:C376"/>
    <mergeCell ref="B339:C339"/>
    <mergeCell ref="B431:C431"/>
    <mergeCell ref="B425:C425"/>
    <mergeCell ref="B426:C426"/>
    <mergeCell ref="B391:C391"/>
    <mergeCell ref="B397:C397"/>
    <mergeCell ref="B403:C403"/>
    <mergeCell ref="B414:C414"/>
  </mergeCells>
  <pageMargins left="0.7" right="0.7" top="0.75" bottom="0.75" header="0.3" footer="0.3"/>
  <pageSetup paperSize="9" scale="75" orientation="landscape" r:id="rId1"/>
  <drawing r:id="rId2"/>
</worksheet>
</file>

<file path=xl/worksheets/sheet3.xml><?xml version="1.0" encoding="utf-8"?>
<worksheet xmlns="http://schemas.openxmlformats.org/spreadsheetml/2006/main" xmlns:r="http://schemas.openxmlformats.org/officeDocument/2006/relationships">
  <dimension ref="A5:I83"/>
  <sheetViews>
    <sheetView zoomScale="90" zoomScaleNormal="90" workbookViewId="0">
      <selection activeCell="F5" sqref="F5:G21"/>
    </sheetView>
  </sheetViews>
  <sheetFormatPr defaultColWidth="9.140625" defaultRowHeight="18.75"/>
  <cols>
    <col min="1" max="1" width="9.140625" style="53"/>
    <col min="2" max="2" width="40.7109375" style="53" customWidth="1"/>
    <col min="3" max="3" width="24" style="53" customWidth="1"/>
    <col min="4" max="4" width="33.85546875" style="53" customWidth="1"/>
    <col min="5" max="5" width="9.140625" style="53"/>
    <col min="6" max="6" width="10.42578125" style="55" customWidth="1"/>
    <col min="7" max="7" width="15.140625" style="53" customWidth="1"/>
    <col min="8" max="8" width="16.85546875" style="53" customWidth="1"/>
    <col min="9" max="9" width="11.140625" style="53" customWidth="1"/>
    <col min="10" max="16384" width="9.140625" style="53"/>
  </cols>
  <sheetData>
    <row r="5" spans="1:7">
      <c r="B5" s="53" t="s">
        <v>267</v>
      </c>
      <c r="D5" s="53" t="s">
        <v>303</v>
      </c>
      <c r="F5" s="55" t="s">
        <v>304</v>
      </c>
    </row>
    <row r="6" spans="1:7">
      <c r="A6" s="53">
        <v>1</v>
      </c>
      <c r="B6" s="57" t="s">
        <v>268</v>
      </c>
      <c r="C6" s="53" t="str">
        <f>UPPER(B6)</f>
        <v>ANENII NOI</v>
      </c>
      <c r="D6" s="67" t="s">
        <v>415</v>
      </c>
      <c r="F6" s="56" t="s">
        <v>402</v>
      </c>
      <c r="G6" s="53" t="s">
        <v>318</v>
      </c>
    </row>
    <row r="7" spans="1:7">
      <c r="A7" s="53">
        <v>2</v>
      </c>
      <c r="B7" s="57" t="s">
        <v>269</v>
      </c>
      <c r="C7" s="53" t="str">
        <f t="shared" ref="C7:C40" si="0">UPPER(B7)</f>
        <v>BĂLȚI</v>
      </c>
      <c r="D7" s="67" t="s">
        <v>414</v>
      </c>
      <c r="F7" s="56" t="s">
        <v>316</v>
      </c>
      <c r="G7" s="53" t="s">
        <v>319</v>
      </c>
    </row>
    <row r="8" spans="1:7">
      <c r="A8" s="53">
        <v>3</v>
      </c>
      <c r="B8" s="57" t="s">
        <v>270</v>
      </c>
      <c r="C8" s="53" t="str">
        <f t="shared" si="0"/>
        <v>BASARABEASCA</v>
      </c>
      <c r="D8" s="67" t="s">
        <v>416</v>
      </c>
      <c r="F8" s="56" t="s">
        <v>317</v>
      </c>
      <c r="G8" s="53" t="s">
        <v>320</v>
      </c>
    </row>
    <row r="9" spans="1:7">
      <c r="A9" s="53">
        <v>4</v>
      </c>
      <c r="B9" s="57" t="s">
        <v>271</v>
      </c>
      <c r="C9" s="53" t="str">
        <f t="shared" si="0"/>
        <v>BRICENI</v>
      </c>
      <c r="D9" s="67" t="s">
        <v>417</v>
      </c>
      <c r="F9" s="56" t="s">
        <v>403</v>
      </c>
      <c r="G9" s="53" t="s">
        <v>321</v>
      </c>
    </row>
    <row r="10" spans="1:7">
      <c r="A10" s="53">
        <v>5</v>
      </c>
      <c r="B10" s="57" t="s">
        <v>272</v>
      </c>
      <c r="C10" s="53" t="str">
        <f t="shared" si="0"/>
        <v>CAHUL</v>
      </c>
      <c r="D10" s="67" t="s">
        <v>418</v>
      </c>
      <c r="F10" s="56" t="s">
        <v>404</v>
      </c>
      <c r="G10" s="53" t="s">
        <v>305</v>
      </c>
    </row>
    <row r="11" spans="1:7">
      <c r="A11" s="53">
        <v>6</v>
      </c>
      <c r="B11" s="57" t="s">
        <v>273</v>
      </c>
      <c r="C11" s="53" t="str">
        <f t="shared" si="0"/>
        <v>CĂLĂRAȘI</v>
      </c>
      <c r="D11" s="67" t="s">
        <v>440</v>
      </c>
      <c r="F11" s="56" t="s">
        <v>405</v>
      </c>
      <c r="G11" s="53" t="s">
        <v>323</v>
      </c>
    </row>
    <row r="12" spans="1:7">
      <c r="A12" s="53">
        <v>7</v>
      </c>
      <c r="B12" s="57" t="s">
        <v>274</v>
      </c>
      <c r="C12" s="53" t="str">
        <f t="shared" si="0"/>
        <v>CANTEMIR</v>
      </c>
      <c r="F12" s="56" t="s">
        <v>322</v>
      </c>
      <c r="G12" s="53" t="s">
        <v>324</v>
      </c>
    </row>
    <row r="13" spans="1:7">
      <c r="A13" s="53">
        <v>8</v>
      </c>
      <c r="B13" s="57" t="s">
        <v>275</v>
      </c>
      <c r="C13" s="53" t="str">
        <f t="shared" si="0"/>
        <v>CĂUȘENI</v>
      </c>
      <c r="F13" s="56" t="s">
        <v>406</v>
      </c>
      <c r="G13" s="53" t="s">
        <v>325</v>
      </c>
    </row>
    <row r="14" spans="1:7">
      <c r="A14" s="53">
        <v>9</v>
      </c>
      <c r="B14" s="57" t="s">
        <v>276</v>
      </c>
      <c r="C14" s="53" t="str">
        <f t="shared" si="0"/>
        <v>CHIȘINĂU</v>
      </c>
      <c r="F14" s="56" t="s">
        <v>407</v>
      </c>
      <c r="G14" s="53" t="s">
        <v>326</v>
      </c>
    </row>
    <row r="15" spans="1:7">
      <c r="A15" s="53">
        <v>10</v>
      </c>
      <c r="B15" s="57" t="s">
        <v>277</v>
      </c>
      <c r="C15" s="53" t="str">
        <f t="shared" si="0"/>
        <v>CIMIȘLIA</v>
      </c>
      <c r="F15" s="56" t="s">
        <v>306</v>
      </c>
      <c r="G15" s="53" t="s">
        <v>307</v>
      </c>
    </row>
    <row r="16" spans="1:7">
      <c r="A16" s="53">
        <v>11</v>
      </c>
      <c r="B16" s="57" t="s">
        <v>278</v>
      </c>
      <c r="C16" s="53" t="str">
        <f t="shared" si="0"/>
        <v>CRIULENI</v>
      </c>
      <c r="F16" s="56" t="s">
        <v>308</v>
      </c>
      <c r="G16" s="53" t="s">
        <v>327</v>
      </c>
    </row>
    <row r="17" spans="1:7">
      <c r="A17" s="53">
        <v>12</v>
      </c>
      <c r="B17" s="57" t="s">
        <v>279</v>
      </c>
      <c r="C17" s="53" t="str">
        <f t="shared" si="0"/>
        <v>DONDUȘENI</v>
      </c>
      <c r="F17" s="56" t="s">
        <v>309</v>
      </c>
      <c r="G17" s="53" t="s">
        <v>328</v>
      </c>
    </row>
    <row r="18" spans="1:7">
      <c r="A18" s="53">
        <v>13</v>
      </c>
      <c r="B18" s="57" t="s">
        <v>280</v>
      </c>
      <c r="C18" s="53" t="str">
        <f t="shared" si="0"/>
        <v>DROCHIA</v>
      </c>
      <c r="F18" s="56" t="s">
        <v>329</v>
      </c>
      <c r="G18" s="53" t="s">
        <v>330</v>
      </c>
    </row>
    <row r="19" spans="1:7">
      <c r="A19" s="53">
        <v>14</v>
      </c>
      <c r="B19" s="57" t="s">
        <v>281</v>
      </c>
      <c r="C19" s="53" t="str">
        <f t="shared" si="0"/>
        <v>DUBĂSARI</v>
      </c>
      <c r="F19" s="56" t="s">
        <v>310</v>
      </c>
      <c r="G19" s="53" t="s">
        <v>311</v>
      </c>
    </row>
    <row r="20" spans="1:7">
      <c r="A20" s="53">
        <v>15</v>
      </c>
      <c r="B20" s="57" t="s">
        <v>282</v>
      </c>
      <c r="C20" s="53" t="str">
        <f t="shared" si="0"/>
        <v>EDINEȚ</v>
      </c>
      <c r="F20" s="56" t="s">
        <v>312</v>
      </c>
      <c r="G20" s="53" t="s">
        <v>313</v>
      </c>
    </row>
    <row r="21" spans="1:7">
      <c r="A21" s="53">
        <v>16</v>
      </c>
      <c r="B21" s="57" t="s">
        <v>283</v>
      </c>
      <c r="C21" s="53" t="str">
        <f t="shared" si="0"/>
        <v>FĂLEȘTI</v>
      </c>
      <c r="F21" s="56" t="s">
        <v>314</v>
      </c>
      <c r="G21" s="53" t="s">
        <v>315</v>
      </c>
    </row>
    <row r="22" spans="1:7">
      <c r="A22" s="53">
        <v>17</v>
      </c>
      <c r="B22" s="57" t="s">
        <v>284</v>
      </c>
      <c r="C22" s="53" t="str">
        <f t="shared" si="0"/>
        <v>FLOREȘTI</v>
      </c>
    </row>
    <row r="23" spans="1:7">
      <c r="A23" s="53">
        <v>18</v>
      </c>
      <c r="B23" s="57" t="s">
        <v>285</v>
      </c>
      <c r="C23" s="53" t="str">
        <f t="shared" si="0"/>
        <v>GLODENI</v>
      </c>
    </row>
    <row r="24" spans="1:7">
      <c r="A24" s="53">
        <v>19</v>
      </c>
      <c r="B24" s="57" t="s">
        <v>286</v>
      </c>
      <c r="C24" s="53" t="str">
        <f t="shared" si="0"/>
        <v>HÎNCEȘTI</v>
      </c>
    </row>
    <row r="25" spans="1:7">
      <c r="A25" s="53">
        <v>20</v>
      </c>
      <c r="B25" s="57" t="s">
        <v>287</v>
      </c>
      <c r="C25" s="53" t="str">
        <f t="shared" si="0"/>
        <v>IALOVENI</v>
      </c>
    </row>
    <row r="26" spans="1:7">
      <c r="A26" s="53">
        <v>21</v>
      </c>
      <c r="B26" s="57" t="s">
        <v>288</v>
      </c>
      <c r="C26" s="53" t="str">
        <f t="shared" si="0"/>
        <v>LEOVA</v>
      </c>
    </row>
    <row r="27" spans="1:7">
      <c r="A27" s="53">
        <v>22</v>
      </c>
      <c r="B27" s="57" t="s">
        <v>289</v>
      </c>
      <c r="C27" s="53" t="str">
        <f t="shared" si="0"/>
        <v>NISPORENI</v>
      </c>
    </row>
    <row r="28" spans="1:7">
      <c r="A28" s="53">
        <v>23</v>
      </c>
      <c r="B28" s="57" t="s">
        <v>290</v>
      </c>
      <c r="C28" s="53" t="str">
        <f t="shared" si="0"/>
        <v>OCNIȚA</v>
      </c>
    </row>
    <row r="29" spans="1:7">
      <c r="A29" s="53">
        <v>24</v>
      </c>
      <c r="B29" s="57" t="s">
        <v>291</v>
      </c>
      <c r="C29" s="53" t="str">
        <f t="shared" si="0"/>
        <v>ORHEI</v>
      </c>
    </row>
    <row r="30" spans="1:7">
      <c r="A30" s="53">
        <v>25</v>
      </c>
      <c r="B30" s="57" t="s">
        <v>292</v>
      </c>
      <c r="C30" s="53" t="str">
        <f t="shared" si="0"/>
        <v>REZINA</v>
      </c>
    </row>
    <row r="31" spans="1:7">
      <c r="A31" s="53">
        <v>26</v>
      </c>
      <c r="B31" s="57" t="s">
        <v>293</v>
      </c>
      <c r="C31" s="53" t="str">
        <f t="shared" si="0"/>
        <v>RÎȘCANI</v>
      </c>
    </row>
    <row r="32" spans="1:7">
      <c r="A32" s="53">
        <v>27</v>
      </c>
      <c r="B32" s="57" t="s">
        <v>294</v>
      </c>
      <c r="C32" s="53" t="str">
        <f t="shared" si="0"/>
        <v>SÎNGEREI</v>
      </c>
    </row>
    <row r="33" spans="1:9">
      <c r="A33" s="53">
        <v>28</v>
      </c>
      <c r="B33" s="57" t="s">
        <v>295</v>
      </c>
      <c r="C33" s="53" t="str">
        <f t="shared" si="0"/>
        <v>SOROCA</v>
      </c>
    </row>
    <row r="34" spans="1:9">
      <c r="A34" s="53">
        <v>29</v>
      </c>
      <c r="B34" s="57" t="s">
        <v>296</v>
      </c>
      <c r="C34" s="53" t="str">
        <f t="shared" si="0"/>
        <v>STRĂȘENI</v>
      </c>
    </row>
    <row r="35" spans="1:9">
      <c r="A35" s="53">
        <v>30</v>
      </c>
      <c r="B35" s="57" t="s">
        <v>297</v>
      </c>
      <c r="C35" s="53" t="str">
        <f t="shared" si="0"/>
        <v>ȘOLDĂNEȘTI</v>
      </c>
    </row>
    <row r="36" spans="1:9">
      <c r="A36" s="53">
        <v>31</v>
      </c>
      <c r="B36" s="57" t="s">
        <v>298</v>
      </c>
      <c r="C36" s="53" t="str">
        <f t="shared" si="0"/>
        <v>ȘTEFAN VODĂ</v>
      </c>
    </row>
    <row r="37" spans="1:9">
      <c r="A37" s="53">
        <v>32</v>
      </c>
      <c r="B37" s="57" t="s">
        <v>299</v>
      </c>
      <c r="C37" s="53" t="str">
        <f t="shared" si="0"/>
        <v>TARACLIA</v>
      </c>
    </row>
    <row r="38" spans="1:9">
      <c r="A38" s="53">
        <v>33</v>
      </c>
      <c r="B38" s="57" t="s">
        <v>302</v>
      </c>
      <c r="C38" s="53" t="str">
        <f t="shared" si="0"/>
        <v>TELENEȘTI</v>
      </c>
    </row>
    <row r="39" spans="1:9">
      <c r="A39" s="53">
        <v>34</v>
      </c>
      <c r="B39" s="57" t="s">
        <v>300</v>
      </c>
      <c r="C39" s="53" t="str">
        <f t="shared" si="0"/>
        <v>UNGHENI</v>
      </c>
    </row>
    <row r="40" spans="1:9">
      <c r="A40" s="53">
        <v>35</v>
      </c>
      <c r="B40" s="57" t="s">
        <v>301</v>
      </c>
      <c r="C40" s="53" t="str">
        <f t="shared" si="0"/>
        <v>UTA GĂGĂUZIA</v>
      </c>
    </row>
    <row r="41" spans="1:9">
      <c r="B41" s="53" t="s">
        <v>408</v>
      </c>
    </row>
    <row r="43" spans="1:9">
      <c r="B43" s="53" t="s">
        <v>331</v>
      </c>
      <c r="D43" s="53" t="s">
        <v>332</v>
      </c>
      <c r="F43" s="55" t="s">
        <v>10</v>
      </c>
      <c r="I43" s="53" t="s">
        <v>876</v>
      </c>
    </row>
    <row r="44" spans="1:9">
      <c r="B44" s="57">
        <v>1</v>
      </c>
      <c r="D44" s="57" t="s">
        <v>334</v>
      </c>
      <c r="F44" s="56" t="s">
        <v>335</v>
      </c>
      <c r="I44" s="57" t="s">
        <v>814</v>
      </c>
    </row>
    <row r="45" spans="1:9">
      <c r="B45" s="57">
        <v>2</v>
      </c>
      <c r="D45" s="57" t="s">
        <v>333</v>
      </c>
      <c r="F45" s="56" t="s">
        <v>336</v>
      </c>
      <c r="I45" s="57" t="s">
        <v>813</v>
      </c>
    </row>
    <row r="46" spans="1:9">
      <c r="I46" s="57" t="s">
        <v>816</v>
      </c>
    </row>
    <row r="47" spans="1:9">
      <c r="B47" s="53" t="s">
        <v>349</v>
      </c>
      <c r="D47" s="53" t="s">
        <v>372</v>
      </c>
      <c r="F47" s="55" t="s">
        <v>398</v>
      </c>
      <c r="I47" s="57" t="s">
        <v>815</v>
      </c>
    </row>
    <row r="48" spans="1:9">
      <c r="B48" s="57" t="s">
        <v>371</v>
      </c>
      <c r="D48" s="57" t="s">
        <v>373</v>
      </c>
      <c r="F48" s="55" t="s">
        <v>399</v>
      </c>
      <c r="I48" s="57" t="s">
        <v>817</v>
      </c>
    </row>
    <row r="49" spans="2:9">
      <c r="B49" s="57" t="s">
        <v>350</v>
      </c>
      <c r="D49" s="57" t="s">
        <v>374</v>
      </c>
      <c r="F49" s="55" t="s">
        <v>400</v>
      </c>
      <c r="I49" s="57" t="s">
        <v>818</v>
      </c>
    </row>
    <row r="50" spans="2:9">
      <c r="B50" s="57" t="s">
        <v>351</v>
      </c>
      <c r="F50" s="55" t="s">
        <v>401</v>
      </c>
    </row>
    <row r="51" spans="2:9">
      <c r="B51" s="57" t="s">
        <v>445</v>
      </c>
    </row>
    <row r="52" spans="2:9">
      <c r="B52" s="57" t="s">
        <v>444</v>
      </c>
    </row>
    <row r="53" spans="2:9">
      <c r="B53" s="57" t="s">
        <v>356</v>
      </c>
    </row>
    <row r="54" spans="2:9">
      <c r="B54" s="57" t="s">
        <v>357</v>
      </c>
    </row>
    <row r="55" spans="2:9">
      <c r="B55" s="57" t="s">
        <v>242</v>
      </c>
    </row>
    <row r="56" spans="2:9">
      <c r="B56" s="57" t="s">
        <v>358</v>
      </c>
    </row>
    <row r="57" spans="2:9">
      <c r="B57" s="57" t="s">
        <v>359</v>
      </c>
    </row>
    <row r="58" spans="2:9">
      <c r="B58" s="57" t="s">
        <v>360</v>
      </c>
    </row>
    <row r="59" spans="2:9">
      <c r="B59" s="57" t="s">
        <v>361</v>
      </c>
    </row>
    <row r="60" spans="2:9">
      <c r="B60" s="57" t="s">
        <v>362</v>
      </c>
    </row>
    <row r="61" spans="2:9">
      <c r="B61" s="57" t="s">
        <v>365</v>
      </c>
    </row>
    <row r="62" spans="2:9">
      <c r="B62" s="57" t="s">
        <v>92</v>
      </c>
    </row>
    <row r="63" spans="2:9">
      <c r="B63" s="57" t="s">
        <v>243</v>
      </c>
    </row>
    <row r="64" spans="2:9">
      <c r="B64" s="57" t="s">
        <v>15</v>
      </c>
    </row>
    <row r="65" spans="2:2">
      <c r="B65" s="57" t="s">
        <v>94</v>
      </c>
    </row>
    <row r="66" spans="2:2">
      <c r="B66" s="57" t="s">
        <v>16</v>
      </c>
    </row>
    <row r="67" spans="2:2">
      <c r="B67" s="57" t="s">
        <v>17</v>
      </c>
    </row>
    <row r="68" spans="2:2">
      <c r="B68" s="57" t="s">
        <v>352</v>
      </c>
    </row>
    <row r="69" spans="2:2">
      <c r="B69" s="57" t="s">
        <v>363</v>
      </c>
    </row>
    <row r="70" spans="2:2">
      <c r="B70" s="57" t="s">
        <v>19</v>
      </c>
    </row>
    <row r="71" spans="2:2">
      <c r="B71" s="57" t="s">
        <v>353</v>
      </c>
    </row>
    <row r="72" spans="2:2">
      <c r="B72" s="57" t="s">
        <v>354</v>
      </c>
    </row>
    <row r="73" spans="2:2">
      <c r="B73" s="57" t="s">
        <v>367</v>
      </c>
    </row>
    <row r="74" spans="2:2">
      <c r="B74" s="57" t="s">
        <v>355</v>
      </c>
    </row>
    <row r="75" spans="2:2">
      <c r="B75" s="57" t="s">
        <v>366</v>
      </c>
    </row>
    <row r="76" spans="2:2">
      <c r="B76" s="57" t="s">
        <v>364</v>
      </c>
    </row>
    <row r="77" spans="2:2">
      <c r="B77" s="57" t="s">
        <v>368</v>
      </c>
    </row>
    <row r="78" spans="2:2">
      <c r="B78" s="57" t="s">
        <v>369</v>
      </c>
    </row>
    <row r="79" spans="2:2">
      <c r="B79" s="57" t="s">
        <v>370</v>
      </c>
    </row>
    <row r="80" spans="2:2">
      <c r="B80" s="57"/>
    </row>
    <row r="81" spans="2:2">
      <c r="B81" s="57"/>
    </row>
    <row r="82" spans="2:2">
      <c r="B82" s="57"/>
    </row>
    <row r="83" spans="2:2">
      <c r="B83" s="57"/>
    </row>
  </sheetData>
  <dataConsolidate/>
  <pageMargins left="0.7" right="0.7" top="0.75" bottom="0.75" header="0.3" footer="0.3"/>
  <ignoredErrors>
    <ignoredError sqref="F7:F8 F12 F15:F2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3</vt:i4>
      </vt:variant>
      <vt:variant>
        <vt:lpstr>Zone denumite</vt:lpstr>
      </vt:variant>
      <vt:variant>
        <vt:i4>16</vt:i4>
      </vt:variant>
    </vt:vector>
  </HeadingPairs>
  <TitlesOfParts>
    <vt:vector size="19" baseType="lpstr">
      <vt:lpstr>Formular</vt:lpstr>
      <vt:lpstr>Instrucțiuni</vt:lpstr>
      <vt:lpstr>Sheet1</vt:lpstr>
      <vt:lpstr>confirmare</vt:lpstr>
      <vt:lpstr>disciplina</vt:lpstr>
      <vt:lpstr>forma</vt:lpstr>
      <vt:lpstr>Limba</vt:lpstr>
      <vt:lpstr>Limbi</vt:lpstr>
      <vt:lpstr>Plan_cadr</vt:lpstr>
      <vt:lpstr>Plan_cadru</vt:lpstr>
      <vt:lpstr>Plancadru</vt:lpstr>
      <vt:lpstr>Planul_cadru</vt:lpstr>
      <vt:lpstr>Planuri_cadru</vt:lpstr>
      <vt:lpstr>profil</vt:lpstr>
      <vt:lpstr>Raion</vt:lpstr>
      <vt:lpstr>Raion_municipiu</vt:lpstr>
      <vt:lpstr>Schimburi</vt:lpstr>
      <vt:lpstr>tipuri</vt:lpstr>
      <vt:lpstr>transport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2020-07-14T07:18:07Z</dcterms:modified>
</cp:coreProperties>
</file>